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rosas\Desktop\ESTADISTICOS\"/>
    </mc:Choice>
  </mc:AlternateContent>
  <bookViews>
    <workbookView xWindow="0" yWindow="0" windowWidth="25200" windowHeight="11685" tabRatio="857"/>
  </bookViews>
  <sheets>
    <sheet name="PES" sheetId="12" r:id="rId1"/>
  </sheets>
  <definedNames>
    <definedName name="_xlnm.Print_Area" localSheetId="0">PES!$B$4:$Z$33</definedName>
  </definedNames>
  <calcPr calcId="152511"/>
</workbook>
</file>

<file path=xl/calcChain.xml><?xml version="1.0" encoding="utf-8"?>
<calcChain xmlns="http://schemas.openxmlformats.org/spreadsheetml/2006/main">
  <c r="O33" i="12" l="1"/>
  <c r="P33" i="12"/>
  <c r="N33" i="12"/>
  <c r="I13" i="12" l="1"/>
  <c r="W15" i="12"/>
  <c r="I12" i="12"/>
  <c r="W17" i="12"/>
  <c r="W18" i="12"/>
  <c r="W13" i="12"/>
  <c r="W20" i="12"/>
  <c r="W22" i="12"/>
  <c r="O18" i="12"/>
  <c r="O22" i="12"/>
  <c r="I15" i="12"/>
  <c r="I16" i="12"/>
  <c r="W12" i="12"/>
  <c r="O19" i="12"/>
  <c r="W23" i="12"/>
  <c r="I22" i="12"/>
  <c r="O13" i="12"/>
  <c r="I20" i="12"/>
  <c r="W14" i="12"/>
  <c r="I17" i="12"/>
  <c r="O21" i="12"/>
  <c r="I19" i="12"/>
  <c r="O14" i="12"/>
  <c r="O23" i="12"/>
  <c r="I18" i="12"/>
  <c r="W19" i="12"/>
  <c r="O20" i="12"/>
  <c r="O17" i="12"/>
  <c r="W21" i="12"/>
  <c r="O12" i="12"/>
  <c r="I14" i="12"/>
  <c r="W16" i="12"/>
  <c r="O15" i="12"/>
  <c r="I23" i="12"/>
  <c r="O16" i="12"/>
  <c r="I21" i="12"/>
</calcChain>
</file>

<file path=xl/sharedStrings.xml><?xml version="1.0" encoding="utf-8"?>
<sst xmlns="http://schemas.openxmlformats.org/spreadsheetml/2006/main" count="75" uniqueCount="64">
  <si>
    <t>PES</t>
  </si>
  <si>
    <t>Municipio</t>
  </si>
  <si>
    <t>AMECA</t>
  </si>
  <si>
    <t>ARANDAS</t>
  </si>
  <si>
    <t>AUTLÁN DE NAVARRO</t>
  </si>
  <si>
    <t>AYOTLÁN</t>
  </si>
  <si>
    <t>CHAPALA</t>
  </si>
  <si>
    <t>CIHUATLÁN</t>
  </si>
  <si>
    <t>COCULA</t>
  </si>
  <si>
    <t>COLOTLÁN</t>
  </si>
  <si>
    <t>EL ARENAL</t>
  </si>
  <si>
    <t>EL GRULLO</t>
  </si>
  <si>
    <t>EL LIMÓN</t>
  </si>
  <si>
    <t>EL SALTO</t>
  </si>
  <si>
    <t>ENCARNACIÓN DE DÍAZ</t>
  </si>
  <si>
    <t>ETZATLÁN</t>
  </si>
  <si>
    <t>GUADALAJARA</t>
  </si>
  <si>
    <t>HOSTOTIPAQUILLO</t>
  </si>
  <si>
    <t>JUANACATLÁN</t>
  </si>
  <si>
    <t>OCOTLÁN</t>
  </si>
  <si>
    <t>PUERTO VALLARTA</t>
  </si>
  <si>
    <t>SAN JUANITO DE ESCOBEDO</t>
  </si>
  <si>
    <t>SAN MARTÍN HIDALGO</t>
  </si>
  <si>
    <t>SAN MIGUEL EL ALTO</t>
  </si>
  <si>
    <t>SAN PEDRO TLAQUEPAQUE</t>
  </si>
  <si>
    <t>SAYULA</t>
  </si>
  <si>
    <t>TALA</t>
  </si>
  <si>
    <t>TAPALPA</t>
  </si>
  <si>
    <t>TEPATITLÁN DE MORELOS</t>
  </si>
  <si>
    <t>TLAJOMULCO DE ZUÑIGA</t>
  </si>
  <si>
    <t>TOMATLÁN</t>
  </si>
  <si>
    <t>TUXPAN</t>
  </si>
  <si>
    <t>VILLA CORONA</t>
  </si>
  <si>
    <t>ZACOALCO DE TORRES</t>
  </si>
  <si>
    <t>ZAPOPAN</t>
  </si>
  <si>
    <t>ZAPOTLÁN EL GRANDE</t>
  </si>
  <si>
    <t>No.</t>
  </si>
  <si>
    <t>Votos Válidos</t>
  </si>
  <si>
    <t>Porcentaje</t>
  </si>
  <si>
    <t xml:space="preserve">Votación media </t>
  </si>
  <si>
    <t xml:space="preserve">Votación baja </t>
  </si>
  <si>
    <t xml:space="preserve">Votación alta </t>
  </si>
  <si>
    <t xml:space="preserve">TONALÁ </t>
  </si>
  <si>
    <t xml:space="preserve">MAZAMITLA </t>
  </si>
  <si>
    <t xml:space="preserve">Rubro a revisar </t>
  </si>
  <si>
    <t xml:space="preserve">Total </t>
  </si>
  <si>
    <t xml:space="preserve">Sub bloque de votación alto-alto </t>
  </si>
  <si>
    <t>Sub bloque de votación alto-bajo</t>
  </si>
  <si>
    <t>Sub bloque de votación bajo-bajo</t>
  </si>
  <si>
    <t>Bloque medio + sub bloque bajo-alto</t>
  </si>
  <si>
    <t>Sub bloque alto-alto                (Total 6 municipios)</t>
  </si>
  <si>
    <t xml:space="preserve"> Postular:                 3 mujeres                3 hombres  </t>
  </si>
  <si>
    <t xml:space="preserve">Sub bloque alto-bajo (Total 6 municipios) </t>
  </si>
  <si>
    <t xml:space="preserve">Postular:        3 mujeres             3 hombres </t>
  </si>
  <si>
    <t>Bloque medio + sub bloque bajo-alto                                (Total 18 municipios)</t>
  </si>
  <si>
    <t>Postular:                    9 mujeres                   9 hombres</t>
  </si>
  <si>
    <t xml:space="preserve">Sub bloque bajo-bajo (Total 6 municipios) </t>
  </si>
  <si>
    <t xml:space="preserve">Postular:         3 mujeres       3 hombres </t>
  </si>
  <si>
    <t xml:space="preserve">Cuadro resumen de cumplimiento de postulaciones en paridad </t>
  </si>
  <si>
    <t>Instituto Electoral y de Participación Ciudadana del Estado de Jalisco</t>
  </si>
  <si>
    <t>Resultados de la elección de Munícipes, proceso electoral local ordinario 2014-2015</t>
  </si>
  <si>
    <t>Municipios sin regstro en la elección anterior</t>
  </si>
  <si>
    <t>Mujeres</t>
  </si>
  <si>
    <t xml:space="preserve">Hombres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</si>
</sst>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7030A0"/>
        <bgColor rgb="FF800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80008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800080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ont="1" applyAlignment="1">
      <alignment horizontal="left" vertical="center"/>
    </xf>
    <xf numFmtId="3" fontId="0" fillId="3" borderId="1" xfId="0" applyNumberFormat="1" applyFill="1" applyBorder="1" applyAlignment="1">
      <alignment horizontal="center"/>
    </xf>
    <xf numFmtId="0" fontId="1" fillId="3" borderId="1" xfId="0" applyFont="1" applyFill="1" applyBorder="1"/>
    <xf numFmtId="3" fontId="1" fillId="4" borderId="1" xfId="0" applyNumberFormat="1" applyFont="1" applyFill="1" applyBorder="1"/>
    <xf numFmtId="10" fontId="0" fillId="3" borderId="1" xfId="1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7" borderId="1" xfId="0" applyFont="1" applyFill="1" applyBorder="1"/>
    <xf numFmtId="3" fontId="0" fillId="7" borderId="1" xfId="0" applyNumberFormat="1" applyFill="1" applyBorder="1" applyAlignment="1">
      <alignment horizontal="center"/>
    </xf>
    <xf numFmtId="10" fontId="0" fillId="7" borderId="1" xfId="1" applyNumberFormat="1" applyFont="1" applyFill="1" applyBorder="1" applyAlignment="1">
      <alignment horizontal="center"/>
    </xf>
    <xf numFmtId="3" fontId="1" fillId="9" borderId="1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/>
    <xf numFmtId="3" fontId="0" fillId="7" borderId="7" xfId="0" applyNumberFormat="1" applyFill="1" applyBorder="1" applyAlignment="1">
      <alignment horizontal="center"/>
    </xf>
    <xf numFmtId="10" fontId="0" fillId="7" borderId="7" xfId="1" applyNumberFormat="1" applyFont="1" applyFill="1" applyBorder="1" applyAlignment="1">
      <alignment horizontal="center"/>
    </xf>
    <xf numFmtId="3" fontId="0" fillId="7" borderId="10" xfId="0" applyNumberFormat="1" applyFill="1" applyBorder="1" applyAlignment="1">
      <alignment horizontal="center"/>
    </xf>
    <xf numFmtId="3" fontId="0" fillId="9" borderId="10" xfId="0" applyNumberFormat="1" applyFill="1" applyBorder="1" applyAlignment="1">
      <alignment horizontal="center"/>
    </xf>
    <xf numFmtId="3" fontId="1" fillId="9" borderId="12" xfId="0" applyNumberFormat="1" applyFont="1" applyFill="1" applyBorder="1"/>
    <xf numFmtId="3" fontId="0" fillId="7" borderId="12" xfId="0" applyNumberFormat="1" applyFill="1" applyBorder="1" applyAlignment="1">
      <alignment horizontal="center"/>
    </xf>
    <xf numFmtId="10" fontId="0" fillId="7" borderId="12" xfId="1" applyNumberFormat="1" applyFont="1" applyFill="1" applyBorder="1" applyAlignment="1">
      <alignment horizontal="center"/>
    </xf>
    <xf numFmtId="3" fontId="0" fillId="9" borderId="13" xfId="0" applyNumberForma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3" fontId="1" fillId="4" borderId="7" xfId="0" applyNumberFormat="1" applyFont="1" applyFill="1" applyBorder="1"/>
    <xf numFmtId="3" fontId="0" fillId="3" borderId="7" xfId="0" applyNumberFormat="1" applyFill="1" applyBorder="1" applyAlignment="1">
      <alignment horizontal="center"/>
    </xf>
    <xf numFmtId="10" fontId="0" fillId="3" borderId="7" xfId="1" applyNumberFormat="1" applyFon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3" fontId="1" fillId="4" borderId="12" xfId="0" applyNumberFormat="1" applyFont="1" applyFill="1" applyBorder="1"/>
    <xf numFmtId="3" fontId="0" fillId="3" borderId="12" xfId="0" applyNumberFormat="1" applyFill="1" applyBorder="1" applyAlignment="1">
      <alignment horizontal="center"/>
    </xf>
    <xf numFmtId="10" fontId="0" fillId="3" borderId="12" xfId="1" applyNumberFormat="1" applyFon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0" fontId="1" fillId="3" borderId="7" xfId="0" applyFont="1" applyFill="1" applyBorder="1"/>
    <xf numFmtId="3" fontId="0" fillId="7" borderId="8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3" fontId="0" fillId="4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1" fillId="8" borderId="7" xfId="0" applyFont="1" applyFill="1" applyBorder="1"/>
    <xf numFmtId="3" fontId="0" fillId="8" borderId="7" xfId="0" applyNumberFormat="1" applyFill="1" applyBorder="1" applyAlignment="1">
      <alignment horizontal="center"/>
    </xf>
    <xf numFmtId="10" fontId="0" fillId="8" borderId="7" xfId="1" applyNumberFormat="1" applyFont="1" applyFill="1" applyBorder="1" applyAlignment="1">
      <alignment horizontal="center"/>
    </xf>
    <xf numFmtId="0" fontId="1" fillId="8" borderId="1" xfId="0" applyFont="1" applyFill="1" applyBorder="1"/>
    <xf numFmtId="3" fontId="0" fillId="8" borderId="1" xfId="0" applyNumberFormat="1" applyFill="1" applyBorder="1" applyAlignment="1">
      <alignment horizontal="center"/>
    </xf>
    <xf numFmtId="10" fontId="0" fillId="8" borderId="1" xfId="1" applyNumberFormat="1" applyFont="1" applyFill="1" applyBorder="1" applyAlignment="1">
      <alignment horizontal="center"/>
    </xf>
    <xf numFmtId="3" fontId="1" fillId="13" borderId="1" xfId="0" applyNumberFormat="1" applyFont="1" applyFill="1" applyBorder="1"/>
    <xf numFmtId="3" fontId="1" fillId="13" borderId="12" xfId="0" applyNumberFormat="1" applyFont="1" applyFill="1" applyBorder="1"/>
    <xf numFmtId="3" fontId="0" fillId="8" borderId="12" xfId="0" applyNumberFormat="1" applyFill="1" applyBorder="1" applyAlignment="1">
      <alignment horizontal="center"/>
    </xf>
    <xf numFmtId="10" fontId="0" fillId="8" borderId="12" xfId="1" applyNumberFormat="1" applyFont="1" applyFill="1" applyBorder="1" applyAlignment="1">
      <alignment horizontal="center"/>
    </xf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top"/>
    </xf>
    <xf numFmtId="3" fontId="0" fillId="3" borderId="0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1" fillId="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/>
    <xf numFmtId="3" fontId="0" fillId="10" borderId="7" xfId="0" applyNumberFormat="1" applyFill="1" applyBorder="1" applyAlignment="1">
      <alignment horizontal="center"/>
    </xf>
    <xf numFmtId="10" fontId="0" fillId="10" borderId="7" xfId="1" applyNumberFormat="1" applyFont="1" applyFill="1" applyBorder="1" applyAlignment="1">
      <alignment horizontal="center"/>
    </xf>
    <xf numFmtId="3" fontId="0" fillId="10" borderId="8" xfId="0" applyNumberFormat="1" applyFill="1" applyBorder="1" applyAlignment="1">
      <alignment horizontal="center"/>
    </xf>
    <xf numFmtId="0" fontId="1" fillId="10" borderId="9" xfId="0" applyFont="1" applyFill="1" applyBorder="1" applyAlignment="1">
      <alignment horizontal="center" vertical="center"/>
    </xf>
    <xf numFmtId="3" fontId="1" fillId="11" borderId="1" xfId="0" applyNumberFormat="1" applyFont="1" applyFill="1" applyBorder="1"/>
    <xf numFmtId="3" fontId="0" fillId="10" borderId="1" xfId="0" applyNumberFormat="1" applyFill="1" applyBorder="1" applyAlignment="1">
      <alignment horizontal="center"/>
    </xf>
    <xf numFmtId="10" fontId="0" fillId="10" borderId="1" xfId="1" applyNumberFormat="1" applyFont="1" applyFill="1" applyBorder="1" applyAlignment="1">
      <alignment horizontal="center"/>
    </xf>
    <xf numFmtId="3" fontId="0" fillId="11" borderId="10" xfId="0" applyNumberFormat="1" applyFill="1" applyBorder="1" applyAlignment="1">
      <alignment horizontal="center"/>
    </xf>
    <xf numFmtId="0" fontId="1" fillId="10" borderId="1" xfId="0" applyFont="1" applyFill="1" applyBorder="1"/>
    <xf numFmtId="3" fontId="0" fillId="10" borderId="10" xfId="0" applyNumberFormat="1" applyFill="1" applyBorder="1" applyAlignment="1">
      <alignment horizontal="center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/>
    <xf numFmtId="3" fontId="0" fillId="10" borderId="12" xfId="0" applyNumberFormat="1" applyFill="1" applyBorder="1" applyAlignment="1">
      <alignment horizontal="center"/>
    </xf>
    <xf numFmtId="10" fontId="0" fillId="10" borderId="12" xfId="1" applyNumberFormat="1" applyFont="1" applyFill="1" applyBorder="1" applyAlignment="1">
      <alignment horizontal="center"/>
    </xf>
    <xf numFmtId="3" fontId="0" fillId="10" borderId="13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3" fontId="0" fillId="13" borderId="8" xfId="0" applyNumberForma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0" fontId="1" fillId="8" borderId="11" xfId="0" applyFont="1" applyFill="1" applyBorder="1" applyAlignment="1">
      <alignment horizontal="center" vertical="center"/>
    </xf>
    <xf numFmtId="3" fontId="0" fillId="13" borderId="13" xfId="0" applyNumberFormat="1" applyFill="1" applyBorder="1" applyAlignment="1">
      <alignment horizontal="center"/>
    </xf>
    <xf numFmtId="0" fontId="0" fillId="8" borderId="9" xfId="0" applyFill="1" applyBorder="1"/>
    <xf numFmtId="0" fontId="0" fillId="8" borderId="10" xfId="0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 applyAlignment="1">
      <alignment horizontal="center" vertical="center"/>
    </xf>
    <xf numFmtId="0" fontId="0" fillId="10" borderId="9" xfId="0" applyFill="1" applyBorder="1"/>
    <xf numFmtId="3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0" fillId="0" borderId="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6">
    <dxf>
      <font>
        <b/>
        <i val="0"/>
        <color theme="0" tint="-0.24994659260841701"/>
      </font>
      <numFmt numFmtId="30" formatCode="@"/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 tint="-0.24994659260841701"/>
      </font>
      <numFmt numFmtId="30" formatCode="@"/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 tint="-0.24994659260841701"/>
      </font>
      <numFmt numFmtId="30" formatCode="@"/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6600CC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44824</xdr:colOff>
      <xdr:row>11</xdr:row>
      <xdr:rowOff>112859</xdr:rowOff>
    </xdr:from>
    <xdr:to>
      <xdr:col>4</xdr:col>
      <xdr:colOff>168088</xdr:colOff>
      <xdr:row>16</xdr:row>
      <xdr:rowOff>123265</xdr:rowOff>
    </xdr:to>
    <xdr:sp macro="" textlink="">
      <xdr:nvSpPr>
        <xdr:cNvPr id="3" name="Abrir llave 2"/>
        <xdr:cNvSpPr/>
      </xdr:nvSpPr>
      <xdr:spPr>
        <a:xfrm>
          <a:off x="1972236" y="1289477"/>
          <a:ext cx="123264" cy="962906"/>
        </a:xfrm>
        <a:prstGeom prst="leftBrace">
          <a:avLst/>
        </a:prstGeom>
        <a:ln w="28575">
          <a:solidFill>
            <a:srgbClr val="FF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22410</xdr:colOff>
      <xdr:row>17</xdr:row>
      <xdr:rowOff>78441</xdr:rowOff>
    </xdr:from>
    <xdr:to>
      <xdr:col>4</xdr:col>
      <xdr:colOff>190499</xdr:colOff>
      <xdr:row>22</xdr:row>
      <xdr:rowOff>134468</xdr:rowOff>
    </xdr:to>
    <xdr:sp macro="" textlink="">
      <xdr:nvSpPr>
        <xdr:cNvPr id="4" name="Abrir llave 3"/>
        <xdr:cNvSpPr/>
      </xdr:nvSpPr>
      <xdr:spPr>
        <a:xfrm>
          <a:off x="1949822" y="2398059"/>
          <a:ext cx="168089" cy="1008527"/>
        </a:xfrm>
        <a:prstGeom prst="leftBrace">
          <a:avLst/>
        </a:prstGeom>
        <a:ln w="28575">
          <a:solidFill>
            <a:srgbClr val="FF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145677</xdr:colOff>
      <xdr:row>11</xdr:row>
      <xdr:rowOff>100853</xdr:rowOff>
    </xdr:from>
    <xdr:to>
      <xdr:col>18</xdr:col>
      <xdr:colOff>369794</xdr:colOff>
      <xdr:row>16</xdr:row>
      <xdr:rowOff>212912</xdr:rowOff>
    </xdr:to>
    <xdr:sp macro="" textlink="">
      <xdr:nvSpPr>
        <xdr:cNvPr id="5" name="Abrir llave 4"/>
        <xdr:cNvSpPr/>
      </xdr:nvSpPr>
      <xdr:spPr>
        <a:xfrm>
          <a:off x="13917706" y="1479177"/>
          <a:ext cx="224117" cy="1680882"/>
        </a:xfrm>
        <a:prstGeom prst="leftBrace">
          <a:avLst/>
        </a:prstGeom>
        <a:ln w="28575">
          <a:solidFill>
            <a:srgbClr val="FF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78440</xdr:colOff>
      <xdr:row>11</xdr:row>
      <xdr:rowOff>123264</xdr:rowOff>
    </xdr:from>
    <xdr:to>
      <xdr:col>16</xdr:col>
      <xdr:colOff>246529</xdr:colOff>
      <xdr:row>22</xdr:row>
      <xdr:rowOff>224119</xdr:rowOff>
    </xdr:to>
    <xdr:sp macro="" textlink="">
      <xdr:nvSpPr>
        <xdr:cNvPr id="6" name="Abrir llave 5"/>
        <xdr:cNvSpPr/>
      </xdr:nvSpPr>
      <xdr:spPr>
        <a:xfrm flipH="1">
          <a:off x="13122087" y="1501588"/>
          <a:ext cx="168089" cy="3552266"/>
        </a:xfrm>
        <a:prstGeom prst="leftBrace">
          <a:avLst/>
        </a:prstGeom>
        <a:ln w="28575">
          <a:solidFill>
            <a:srgbClr val="FF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24</xdr:col>
      <xdr:colOff>56029</xdr:colOff>
      <xdr:row>17</xdr:row>
      <xdr:rowOff>100855</xdr:rowOff>
    </xdr:from>
    <xdr:to>
      <xdr:col>24</xdr:col>
      <xdr:colOff>268941</xdr:colOff>
      <xdr:row>22</xdr:row>
      <xdr:rowOff>246530</xdr:rowOff>
    </xdr:to>
    <xdr:sp macro="" textlink="">
      <xdr:nvSpPr>
        <xdr:cNvPr id="7" name="Abrir llave 6"/>
        <xdr:cNvSpPr/>
      </xdr:nvSpPr>
      <xdr:spPr>
        <a:xfrm flipH="1">
          <a:off x="18657794" y="3361767"/>
          <a:ext cx="212912" cy="1714498"/>
        </a:xfrm>
        <a:prstGeom prst="leftBrace">
          <a:avLst/>
        </a:prstGeom>
        <a:ln w="28575">
          <a:solidFill>
            <a:srgbClr val="FF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5</xdr:col>
      <xdr:colOff>56029</xdr:colOff>
      <xdr:row>3</xdr:row>
      <xdr:rowOff>67236</xdr:rowOff>
    </xdr:from>
    <xdr:to>
      <xdr:col>6</xdr:col>
      <xdr:colOff>392205</xdr:colOff>
      <xdr:row>7</xdr:row>
      <xdr:rowOff>116300</xdr:rowOff>
    </xdr:to>
    <xdr:pic>
      <xdr:nvPicPr>
        <xdr:cNvPr id="8" name="1 Imagen" descr="P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4441" y="537883"/>
          <a:ext cx="941294" cy="721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Z39"/>
  <sheetViews>
    <sheetView tabSelected="1" topLeftCell="A10" zoomScale="85" zoomScaleNormal="85" workbookViewId="0">
      <selection activeCell="R28" sqref="R28"/>
    </sheetView>
  </sheetViews>
  <sheetFormatPr baseColWidth="10" defaultColWidth="9.140625" defaultRowHeight="12.75" x14ac:dyDescent="0.2"/>
  <cols>
    <col min="4" max="4" width="15.7109375" customWidth="1"/>
    <col min="5" max="5" width="3.5703125" customWidth="1"/>
    <col min="7" max="7" width="31.140625" customWidth="1"/>
    <col min="8" max="10" width="12.42578125" customWidth="1"/>
    <col min="11" max="11" width="7" customWidth="1"/>
    <col min="13" max="13" width="37.28515625" customWidth="1"/>
    <col min="15" max="15" width="12.7109375" customWidth="1"/>
    <col min="16" max="16" width="9.85546875" customWidth="1"/>
    <col min="17" max="17" width="4.5703125" customWidth="1"/>
    <col min="18" max="18" width="18" customWidth="1"/>
    <col min="19" max="19" width="6.28515625" customWidth="1"/>
    <col min="21" max="21" width="26.28515625" customWidth="1"/>
    <col min="23" max="23" width="12" customWidth="1"/>
    <col min="25" max="25" width="5.5703125" customWidth="1"/>
    <col min="26" max="26" width="15" customWidth="1"/>
    <col min="27" max="27" width="13.7109375" customWidth="1"/>
  </cols>
  <sheetData>
    <row r="7" spans="3:24" ht="15.75" x14ac:dyDescent="0.2">
      <c r="H7" s="121" t="s">
        <v>59</v>
      </c>
      <c r="I7" s="122"/>
      <c r="J7" s="123"/>
      <c r="K7" s="123"/>
      <c r="L7" s="123"/>
      <c r="M7" s="123"/>
    </row>
    <row r="8" spans="3:24" ht="15.75" x14ac:dyDescent="0.2">
      <c r="H8" s="121" t="s">
        <v>60</v>
      </c>
      <c r="I8" s="123"/>
      <c r="J8" s="123"/>
      <c r="K8" s="123"/>
      <c r="L8" s="123"/>
      <c r="M8" s="123"/>
    </row>
    <row r="9" spans="3:24" ht="13.5" thickBot="1" x14ac:dyDescent="0.25">
      <c r="G9" s="1"/>
    </row>
    <row r="10" spans="3:24" ht="27" customHeight="1" thickBot="1" x14ac:dyDescent="0.25">
      <c r="F10" s="129" t="s">
        <v>41</v>
      </c>
      <c r="G10" s="130"/>
      <c r="H10" s="130"/>
      <c r="I10" s="130"/>
      <c r="J10" s="131"/>
      <c r="K10" s="46"/>
      <c r="L10" s="129" t="s">
        <v>39</v>
      </c>
      <c r="M10" s="130"/>
      <c r="N10" s="130"/>
      <c r="O10" s="130"/>
      <c r="P10" s="131"/>
      <c r="Q10" s="46"/>
      <c r="R10" s="46"/>
      <c r="S10" s="46"/>
      <c r="T10" s="129" t="s">
        <v>40</v>
      </c>
      <c r="U10" s="130"/>
      <c r="V10" s="130"/>
      <c r="W10" s="130"/>
      <c r="X10" s="131"/>
    </row>
    <row r="11" spans="3:24" ht="30" customHeight="1" thickBot="1" x14ac:dyDescent="0.25">
      <c r="F11" s="90" t="s">
        <v>36</v>
      </c>
      <c r="G11" s="91" t="s">
        <v>1</v>
      </c>
      <c r="H11" s="92" t="s">
        <v>0</v>
      </c>
      <c r="I11" s="92" t="s">
        <v>38</v>
      </c>
      <c r="J11" s="93" t="s">
        <v>37</v>
      </c>
      <c r="K11" s="48"/>
      <c r="L11" s="61" t="s">
        <v>36</v>
      </c>
      <c r="M11" s="62" t="s">
        <v>1</v>
      </c>
      <c r="N11" s="63" t="s">
        <v>0</v>
      </c>
      <c r="O11" s="63" t="s">
        <v>38</v>
      </c>
      <c r="P11" s="64" t="s">
        <v>37</v>
      </c>
      <c r="Q11" s="47"/>
      <c r="R11" s="47"/>
      <c r="S11" s="47"/>
      <c r="T11" s="43" t="s">
        <v>36</v>
      </c>
      <c r="U11" s="16" t="s">
        <v>1</v>
      </c>
      <c r="V11" s="17" t="s">
        <v>0</v>
      </c>
      <c r="W11" s="17" t="s">
        <v>38</v>
      </c>
      <c r="X11" s="16" t="s">
        <v>37</v>
      </c>
    </row>
    <row r="12" spans="3:24" ht="30" customHeight="1" x14ac:dyDescent="0.2">
      <c r="C12" s="59"/>
      <c r="D12" s="125" t="s">
        <v>50</v>
      </c>
      <c r="E12" s="59"/>
      <c r="F12" s="94">
        <v>1</v>
      </c>
      <c r="G12" s="49" t="s">
        <v>5</v>
      </c>
      <c r="H12" s="50">
        <v>7670</v>
      </c>
      <c r="I12" s="51">
        <f t="shared" ref="I12:I23" si="0">(H12/J12)</f>
        <v>0.46380842958214913</v>
      </c>
      <c r="J12" s="95">
        <v>16537</v>
      </c>
      <c r="K12" s="44"/>
      <c r="L12" s="27">
        <v>13</v>
      </c>
      <c r="M12" s="28" t="s">
        <v>42</v>
      </c>
      <c r="N12" s="29">
        <v>3801</v>
      </c>
      <c r="O12" s="30">
        <f t="shared" ref="O12:O23" si="1">(N12/P12)</f>
        <v>3.248357020160153E-2</v>
      </c>
      <c r="P12" s="31">
        <v>117013</v>
      </c>
      <c r="Q12" s="65"/>
      <c r="R12" s="125" t="s">
        <v>54</v>
      </c>
      <c r="S12" s="46"/>
      <c r="T12" s="27">
        <v>25</v>
      </c>
      <c r="U12" s="40" t="s">
        <v>15</v>
      </c>
      <c r="V12" s="29">
        <v>87</v>
      </c>
      <c r="W12" s="30">
        <f t="shared" ref="W12:W23" si="2">(V12/X12)</f>
        <v>9.179151719772103E-3</v>
      </c>
      <c r="X12" s="68">
        <v>9478</v>
      </c>
    </row>
    <row r="13" spans="3:24" ht="30" customHeight="1" x14ac:dyDescent="0.2">
      <c r="C13" s="59"/>
      <c r="D13" s="125"/>
      <c r="E13" s="46"/>
      <c r="F13" s="96">
        <v>2</v>
      </c>
      <c r="G13" s="52" t="s">
        <v>3</v>
      </c>
      <c r="H13" s="53">
        <v>6356</v>
      </c>
      <c r="I13" s="54">
        <f t="shared" si="0"/>
        <v>0.22164876551820337</v>
      </c>
      <c r="J13" s="97">
        <v>28676</v>
      </c>
      <c r="K13" s="45"/>
      <c r="L13" s="32">
        <v>14</v>
      </c>
      <c r="M13" s="4" t="s">
        <v>43</v>
      </c>
      <c r="N13" s="2">
        <v>207</v>
      </c>
      <c r="O13" s="5">
        <f t="shared" si="1"/>
        <v>3.2053267265407248E-2</v>
      </c>
      <c r="P13" s="33">
        <v>6458</v>
      </c>
      <c r="Q13" s="65"/>
      <c r="R13" s="125"/>
      <c r="S13" s="46"/>
      <c r="T13" s="32">
        <v>26</v>
      </c>
      <c r="U13" s="4" t="s">
        <v>8</v>
      </c>
      <c r="V13" s="2">
        <v>118</v>
      </c>
      <c r="W13" s="5">
        <f t="shared" si="2"/>
        <v>9.0560245587106673E-3</v>
      </c>
      <c r="X13" s="34">
        <v>13030</v>
      </c>
    </row>
    <row r="14" spans="3:24" ht="30" customHeight="1" x14ac:dyDescent="0.2">
      <c r="C14" s="59"/>
      <c r="D14" s="125"/>
      <c r="E14" s="46"/>
      <c r="F14" s="96">
        <v>3</v>
      </c>
      <c r="G14" s="52" t="s">
        <v>31</v>
      </c>
      <c r="H14" s="53">
        <v>3058</v>
      </c>
      <c r="I14" s="54">
        <f t="shared" si="0"/>
        <v>0.19372822299651568</v>
      </c>
      <c r="J14" s="97">
        <v>15785</v>
      </c>
      <c r="K14" s="45"/>
      <c r="L14" s="32">
        <v>15</v>
      </c>
      <c r="M14" s="4" t="s">
        <v>24</v>
      </c>
      <c r="N14" s="2">
        <v>5355</v>
      </c>
      <c r="O14" s="5">
        <f t="shared" si="1"/>
        <v>2.9879811179680613E-2</v>
      </c>
      <c r="P14" s="34">
        <v>179218</v>
      </c>
      <c r="Q14" s="65"/>
      <c r="R14" s="125"/>
      <c r="S14" s="46"/>
      <c r="T14" s="32">
        <v>27</v>
      </c>
      <c r="U14" s="3" t="s">
        <v>20</v>
      </c>
      <c r="V14" s="2">
        <v>645</v>
      </c>
      <c r="W14" s="5">
        <f t="shared" si="2"/>
        <v>7.2241387034631061E-3</v>
      </c>
      <c r="X14" s="33">
        <v>89284</v>
      </c>
    </row>
    <row r="15" spans="3:24" ht="30" customHeight="1" x14ac:dyDescent="0.2">
      <c r="C15" s="59"/>
      <c r="D15" s="127" t="s">
        <v>51</v>
      </c>
      <c r="E15" s="46"/>
      <c r="F15" s="96">
        <v>4</v>
      </c>
      <c r="G15" s="52" t="s">
        <v>13</v>
      </c>
      <c r="H15" s="53">
        <v>3014</v>
      </c>
      <c r="I15" s="54">
        <f t="shared" si="0"/>
        <v>6.525221909504221E-2</v>
      </c>
      <c r="J15" s="97">
        <v>46190</v>
      </c>
      <c r="K15" s="45"/>
      <c r="L15" s="32">
        <v>16</v>
      </c>
      <c r="M15" s="3" t="s">
        <v>33</v>
      </c>
      <c r="N15" s="2">
        <v>375</v>
      </c>
      <c r="O15" s="5">
        <f t="shared" si="1"/>
        <v>2.8556198598842522E-2</v>
      </c>
      <c r="P15" s="33">
        <v>13132</v>
      </c>
      <c r="Q15" s="65"/>
      <c r="R15" s="125" t="s">
        <v>55</v>
      </c>
      <c r="S15" s="46"/>
      <c r="T15" s="32">
        <v>28</v>
      </c>
      <c r="U15" s="3" t="s">
        <v>4</v>
      </c>
      <c r="V15" s="2">
        <v>157</v>
      </c>
      <c r="W15" s="5">
        <f t="shared" si="2"/>
        <v>6.8412566996383286E-3</v>
      </c>
      <c r="X15" s="33">
        <v>22949</v>
      </c>
    </row>
    <row r="16" spans="3:24" ht="30" customHeight="1" x14ac:dyDescent="0.2">
      <c r="C16" s="59"/>
      <c r="D16" s="127"/>
      <c r="E16" s="46"/>
      <c r="F16" s="96">
        <v>5</v>
      </c>
      <c r="G16" s="55" t="s">
        <v>14</v>
      </c>
      <c r="H16" s="53">
        <v>1292</v>
      </c>
      <c r="I16" s="54">
        <f t="shared" si="0"/>
        <v>5.8543658525533553E-2</v>
      </c>
      <c r="J16" s="98">
        <v>22069</v>
      </c>
      <c r="K16" s="44"/>
      <c r="L16" s="32">
        <v>17</v>
      </c>
      <c r="M16" s="4" t="s">
        <v>35</v>
      </c>
      <c r="N16" s="2">
        <v>879</v>
      </c>
      <c r="O16" s="5">
        <f t="shared" si="1"/>
        <v>2.053882281468327E-2</v>
      </c>
      <c r="P16" s="34">
        <v>42797</v>
      </c>
      <c r="Q16" s="65"/>
      <c r="R16" s="125"/>
      <c r="S16" s="46"/>
      <c r="T16" s="32">
        <v>29</v>
      </c>
      <c r="U16" s="4" t="s">
        <v>32</v>
      </c>
      <c r="V16" s="2">
        <v>53</v>
      </c>
      <c r="W16" s="5">
        <f t="shared" si="2"/>
        <v>6.4815947168888341E-3</v>
      </c>
      <c r="X16" s="34">
        <v>8177</v>
      </c>
    </row>
    <row r="17" spans="3:26" ht="30" customHeight="1" thickBot="1" x14ac:dyDescent="0.25">
      <c r="C17" s="59"/>
      <c r="D17" s="127"/>
      <c r="E17" s="46"/>
      <c r="F17" s="99">
        <v>6</v>
      </c>
      <c r="G17" s="56" t="s">
        <v>21</v>
      </c>
      <c r="H17" s="57">
        <v>223</v>
      </c>
      <c r="I17" s="58">
        <f t="shared" si="0"/>
        <v>4.8457192524989139E-2</v>
      </c>
      <c r="J17" s="100">
        <v>4602</v>
      </c>
      <c r="K17" s="44"/>
      <c r="L17" s="32">
        <v>18</v>
      </c>
      <c r="M17" s="3" t="s">
        <v>29</v>
      </c>
      <c r="N17" s="2">
        <v>2084</v>
      </c>
      <c r="O17" s="5">
        <f t="shared" si="1"/>
        <v>1.7254655196681543E-2</v>
      </c>
      <c r="P17" s="33">
        <v>120779</v>
      </c>
      <c r="Q17" s="65"/>
      <c r="R17" s="125"/>
      <c r="S17" s="46"/>
      <c r="T17" s="35">
        <v>30</v>
      </c>
      <c r="U17" s="36" t="s">
        <v>6</v>
      </c>
      <c r="V17" s="37">
        <v>121</v>
      </c>
      <c r="W17" s="38">
        <f t="shared" si="2"/>
        <v>5.9800336068004346E-3</v>
      </c>
      <c r="X17" s="39">
        <v>20234</v>
      </c>
    </row>
    <row r="18" spans="3:26" ht="30" customHeight="1" x14ac:dyDescent="0.2">
      <c r="C18" s="59"/>
      <c r="D18" s="128" t="s">
        <v>52</v>
      </c>
      <c r="E18" s="46"/>
      <c r="F18" s="70">
        <v>7</v>
      </c>
      <c r="G18" s="18" t="s">
        <v>26</v>
      </c>
      <c r="H18" s="19">
        <v>1247</v>
      </c>
      <c r="I18" s="20">
        <f t="shared" si="0"/>
        <v>4.7213387854005757E-2</v>
      </c>
      <c r="J18" s="41">
        <v>26412</v>
      </c>
      <c r="K18" s="45"/>
      <c r="L18" s="32">
        <v>19</v>
      </c>
      <c r="M18" s="3" t="s">
        <v>11</v>
      </c>
      <c r="N18" s="2">
        <v>153</v>
      </c>
      <c r="O18" s="5">
        <f t="shared" si="1"/>
        <v>1.6996223061541881E-2</v>
      </c>
      <c r="P18" s="33">
        <v>9002</v>
      </c>
      <c r="Q18" s="65"/>
      <c r="R18" s="124"/>
      <c r="S18" s="46"/>
      <c r="T18" s="73">
        <v>31</v>
      </c>
      <c r="U18" s="74" t="s">
        <v>7</v>
      </c>
      <c r="V18" s="75">
        <v>78</v>
      </c>
      <c r="W18" s="76">
        <f t="shared" si="2"/>
        <v>5.0147871930050145E-3</v>
      </c>
      <c r="X18" s="77">
        <v>15554</v>
      </c>
      <c r="Y18" s="45"/>
      <c r="Z18" s="125" t="s">
        <v>56</v>
      </c>
    </row>
    <row r="19" spans="3:26" ht="30" customHeight="1" x14ac:dyDescent="0.2">
      <c r="C19" s="59"/>
      <c r="D19" s="128"/>
      <c r="E19" s="46"/>
      <c r="F19" s="71">
        <v>8</v>
      </c>
      <c r="G19" s="12" t="s">
        <v>23</v>
      </c>
      <c r="H19" s="13">
        <v>536</v>
      </c>
      <c r="I19" s="14">
        <f t="shared" si="0"/>
        <v>4.3400809716599188E-2</v>
      </c>
      <c r="J19" s="21">
        <v>12350</v>
      </c>
      <c r="K19" s="45"/>
      <c r="L19" s="32">
        <v>20</v>
      </c>
      <c r="M19" s="4" t="s">
        <v>16</v>
      </c>
      <c r="N19" s="2">
        <v>10952</v>
      </c>
      <c r="O19" s="5">
        <f t="shared" si="1"/>
        <v>1.6913162523569863E-2</v>
      </c>
      <c r="P19" s="34">
        <v>647543</v>
      </c>
      <c r="Q19" s="65"/>
      <c r="R19" s="124"/>
      <c r="S19" s="46"/>
      <c r="T19" s="78">
        <v>32</v>
      </c>
      <c r="U19" s="79" t="s">
        <v>27</v>
      </c>
      <c r="V19" s="80">
        <v>38</v>
      </c>
      <c r="W19" s="81">
        <f t="shared" si="2"/>
        <v>3.7773359840954273E-3</v>
      </c>
      <c r="X19" s="82">
        <v>10060</v>
      </c>
      <c r="Y19" s="45"/>
      <c r="Z19" s="125"/>
    </row>
    <row r="20" spans="3:26" ht="30" customHeight="1" x14ac:dyDescent="0.2">
      <c r="C20" s="59"/>
      <c r="D20" s="128"/>
      <c r="E20" s="46"/>
      <c r="F20" s="71">
        <v>9</v>
      </c>
      <c r="G20" s="12" t="s">
        <v>19</v>
      </c>
      <c r="H20" s="13">
        <v>1516</v>
      </c>
      <c r="I20" s="14">
        <f t="shared" si="0"/>
        <v>4.3087767166894039E-2</v>
      </c>
      <c r="J20" s="21">
        <v>35184</v>
      </c>
      <c r="K20" s="45"/>
      <c r="L20" s="32">
        <v>21</v>
      </c>
      <c r="M20" s="3" t="s">
        <v>28</v>
      </c>
      <c r="N20" s="2">
        <v>634</v>
      </c>
      <c r="O20" s="5">
        <f t="shared" si="1"/>
        <v>1.2296592253534785E-2</v>
      </c>
      <c r="P20" s="33">
        <v>51559</v>
      </c>
      <c r="Q20" s="65"/>
      <c r="R20" s="124"/>
      <c r="S20" s="46"/>
      <c r="T20" s="78">
        <v>33</v>
      </c>
      <c r="U20" s="83" t="s">
        <v>9</v>
      </c>
      <c r="V20" s="80">
        <v>24</v>
      </c>
      <c r="W20" s="81">
        <f t="shared" si="2"/>
        <v>2.6449195503636764E-3</v>
      </c>
      <c r="X20" s="84">
        <v>9074</v>
      </c>
      <c r="Y20" s="45"/>
      <c r="Z20" s="125"/>
    </row>
    <row r="21" spans="3:26" ht="30" customHeight="1" x14ac:dyDescent="0.2">
      <c r="C21" s="59"/>
      <c r="D21" s="125" t="s">
        <v>53</v>
      </c>
      <c r="E21" s="46"/>
      <c r="F21" s="71">
        <v>10</v>
      </c>
      <c r="G21" s="15" t="s">
        <v>2</v>
      </c>
      <c r="H21" s="13">
        <v>860</v>
      </c>
      <c r="I21" s="14">
        <f t="shared" si="0"/>
        <v>3.6530456205929825E-2</v>
      </c>
      <c r="J21" s="22">
        <v>23542</v>
      </c>
      <c r="K21" s="44"/>
      <c r="L21" s="32">
        <v>22</v>
      </c>
      <c r="M21" s="4" t="s">
        <v>22</v>
      </c>
      <c r="N21" s="2">
        <v>142</v>
      </c>
      <c r="O21" s="5">
        <f t="shared" si="1"/>
        <v>1.0419724097446435E-2</v>
      </c>
      <c r="P21" s="34">
        <v>13628</v>
      </c>
      <c r="Q21" s="65"/>
      <c r="R21" s="124"/>
      <c r="S21" s="46"/>
      <c r="T21" s="78">
        <v>34</v>
      </c>
      <c r="U21" s="83" t="s">
        <v>30</v>
      </c>
      <c r="V21" s="80">
        <v>34</v>
      </c>
      <c r="W21" s="81">
        <f t="shared" si="2"/>
        <v>2.2861753630984399E-3</v>
      </c>
      <c r="X21" s="84">
        <v>14872</v>
      </c>
      <c r="Y21" s="45"/>
      <c r="Z21" s="125" t="s">
        <v>57</v>
      </c>
    </row>
    <row r="22" spans="3:26" ht="30" customHeight="1" x14ac:dyDescent="0.2">
      <c r="C22" s="59"/>
      <c r="D22" s="125"/>
      <c r="E22" s="46"/>
      <c r="F22" s="71">
        <v>11</v>
      </c>
      <c r="G22" s="12" t="s">
        <v>18</v>
      </c>
      <c r="H22" s="13">
        <v>252</v>
      </c>
      <c r="I22" s="14">
        <f t="shared" si="0"/>
        <v>3.6165327210103328E-2</v>
      </c>
      <c r="J22" s="21">
        <v>6968</v>
      </c>
      <c r="K22" s="45"/>
      <c r="L22" s="32">
        <v>23</v>
      </c>
      <c r="M22" s="4" t="s">
        <v>12</v>
      </c>
      <c r="N22" s="2">
        <v>31</v>
      </c>
      <c r="O22" s="5">
        <f t="shared" si="1"/>
        <v>9.6333126165320075E-3</v>
      </c>
      <c r="P22" s="34">
        <v>3218</v>
      </c>
      <c r="Q22" s="65"/>
      <c r="R22" s="124"/>
      <c r="S22" s="46"/>
      <c r="T22" s="78">
        <v>35</v>
      </c>
      <c r="U22" s="79" t="s">
        <v>10</v>
      </c>
      <c r="V22" s="80">
        <v>18</v>
      </c>
      <c r="W22" s="81">
        <f t="shared" si="2"/>
        <v>2.1003500583430573E-3</v>
      </c>
      <c r="X22" s="82">
        <v>8570</v>
      </c>
      <c r="Y22" s="45"/>
      <c r="Z22" s="125"/>
    </row>
    <row r="23" spans="3:26" ht="30" customHeight="1" thickBot="1" x14ac:dyDescent="0.25">
      <c r="C23" s="59"/>
      <c r="D23" s="125"/>
      <c r="E23" s="46"/>
      <c r="F23" s="72">
        <v>12</v>
      </c>
      <c r="G23" s="23" t="s">
        <v>34</v>
      </c>
      <c r="H23" s="24">
        <v>14289</v>
      </c>
      <c r="I23" s="25">
        <f t="shared" si="0"/>
        <v>3.3493428593529148E-2</v>
      </c>
      <c r="J23" s="26">
        <v>426621</v>
      </c>
      <c r="K23" s="44"/>
      <c r="L23" s="35">
        <v>24</v>
      </c>
      <c r="M23" s="36" t="s">
        <v>25</v>
      </c>
      <c r="N23" s="37">
        <v>131</v>
      </c>
      <c r="O23" s="38">
        <f t="shared" si="1"/>
        <v>9.4989485896599234E-3</v>
      </c>
      <c r="P23" s="39">
        <v>13791</v>
      </c>
      <c r="Q23" s="65"/>
      <c r="R23" s="66"/>
      <c r="S23" s="46"/>
      <c r="T23" s="85">
        <v>36</v>
      </c>
      <c r="U23" s="86" t="s">
        <v>17</v>
      </c>
      <c r="V23" s="87">
        <v>2</v>
      </c>
      <c r="W23" s="88">
        <f t="shared" si="2"/>
        <v>4.3869269576661551E-4</v>
      </c>
      <c r="X23" s="89">
        <v>4559</v>
      </c>
      <c r="Y23" s="45"/>
      <c r="Z23" s="125"/>
    </row>
    <row r="24" spans="3:26" ht="24.95" customHeight="1" x14ac:dyDescent="0.2">
      <c r="C24" s="59"/>
      <c r="D24" s="60"/>
      <c r="E24" s="46"/>
      <c r="Q24" s="65"/>
      <c r="R24" s="66"/>
      <c r="S24" s="46"/>
      <c r="Y24" s="45"/>
    </row>
    <row r="25" spans="3:26" ht="24.95" customHeight="1" x14ac:dyDescent="0.2">
      <c r="D25" s="59"/>
      <c r="E25" s="46"/>
      <c r="Q25" s="65"/>
      <c r="R25" s="66"/>
      <c r="S25" s="46"/>
      <c r="Y25" s="45"/>
      <c r="Z25" s="124"/>
    </row>
    <row r="26" spans="3:26" ht="24.95" customHeight="1" thickBot="1" x14ac:dyDescent="0.25">
      <c r="K26" s="42"/>
      <c r="M26" s="126" t="s">
        <v>58</v>
      </c>
      <c r="N26" s="126"/>
      <c r="O26" s="126"/>
      <c r="P26" s="126"/>
      <c r="Q26" s="65"/>
      <c r="R26" s="66"/>
      <c r="S26" s="46"/>
      <c r="Y26" s="69"/>
      <c r="Z26" s="124"/>
    </row>
    <row r="27" spans="3:26" ht="24.95" customHeight="1" x14ac:dyDescent="0.2">
      <c r="M27" s="116" t="s">
        <v>44</v>
      </c>
      <c r="N27" s="117" t="s">
        <v>45</v>
      </c>
      <c r="O27" s="118" t="s">
        <v>62</v>
      </c>
      <c r="P27" s="119" t="s">
        <v>63</v>
      </c>
      <c r="Q27" s="65"/>
      <c r="R27" s="66"/>
      <c r="S27" s="46"/>
      <c r="Y27" s="69"/>
      <c r="Z27" s="124"/>
    </row>
    <row r="28" spans="3:26" ht="24.95" customHeight="1" x14ac:dyDescent="0.2">
      <c r="M28" s="101" t="s">
        <v>46</v>
      </c>
      <c r="N28" s="8">
        <v>6</v>
      </c>
      <c r="O28" s="9">
        <v>3</v>
      </c>
      <c r="P28" s="102">
        <v>3</v>
      </c>
      <c r="Q28" s="65"/>
      <c r="R28" s="66"/>
      <c r="S28" s="46"/>
      <c r="Y28" s="69"/>
      <c r="Z28" s="124"/>
    </row>
    <row r="29" spans="3:26" ht="24.95" customHeight="1" x14ac:dyDescent="0.2">
      <c r="M29" s="103" t="s">
        <v>47</v>
      </c>
      <c r="N29" s="6">
        <v>6</v>
      </c>
      <c r="O29" s="7">
        <v>3</v>
      </c>
      <c r="P29" s="104">
        <v>3</v>
      </c>
      <c r="Q29" s="67"/>
      <c r="R29" s="67"/>
      <c r="S29" s="67"/>
      <c r="Y29" s="69"/>
      <c r="Z29" s="46"/>
    </row>
    <row r="30" spans="3:26" ht="24.95" customHeight="1" x14ac:dyDescent="0.2">
      <c r="M30" s="105" t="s">
        <v>48</v>
      </c>
      <c r="N30" s="106">
        <v>6</v>
      </c>
      <c r="O30" s="107">
        <v>3</v>
      </c>
      <c r="P30" s="108">
        <v>3</v>
      </c>
      <c r="Q30" s="67"/>
      <c r="R30" s="67"/>
      <c r="S30" s="67"/>
      <c r="Y30" s="69"/>
      <c r="Z30" s="69"/>
    </row>
    <row r="31" spans="3:26" ht="24.95" customHeight="1" x14ac:dyDescent="0.2">
      <c r="M31" s="109" t="s">
        <v>49</v>
      </c>
      <c r="N31" s="10">
        <v>18</v>
      </c>
      <c r="O31" s="11">
        <v>9</v>
      </c>
      <c r="P31" s="110">
        <v>9</v>
      </c>
      <c r="Q31" s="67"/>
      <c r="R31" s="67"/>
      <c r="S31" s="67"/>
    </row>
    <row r="32" spans="3:26" ht="24.95" customHeight="1" x14ac:dyDescent="0.2">
      <c r="M32" s="111" t="s">
        <v>61</v>
      </c>
      <c r="N32" s="112">
        <v>89</v>
      </c>
      <c r="O32" s="112">
        <v>45</v>
      </c>
      <c r="P32" s="113">
        <v>44</v>
      </c>
      <c r="Q32" s="67"/>
      <c r="R32" s="67"/>
      <c r="S32" s="67"/>
    </row>
    <row r="33" spans="13:19" ht="24.95" customHeight="1" thickBot="1" x14ac:dyDescent="0.25">
      <c r="M33" s="114" t="s">
        <v>45</v>
      </c>
      <c r="N33" s="115">
        <f>SUM(N28:N32)</f>
        <v>125</v>
      </c>
      <c r="O33" s="115">
        <f t="shared" ref="O33:P33" si="3">SUM(O28:O32)</f>
        <v>63</v>
      </c>
      <c r="P33" s="120">
        <f t="shared" si="3"/>
        <v>62</v>
      </c>
      <c r="Q33" s="67"/>
      <c r="R33" s="67"/>
      <c r="S33" s="67"/>
    </row>
    <row r="34" spans="13:19" ht="24.95" customHeight="1" x14ac:dyDescent="0.2">
      <c r="Q34" s="67"/>
      <c r="R34" s="67"/>
      <c r="S34" s="67"/>
    </row>
    <row r="35" spans="13:19" ht="24.95" customHeight="1" x14ac:dyDescent="0.2">
      <c r="Q35" s="67"/>
      <c r="R35" s="67"/>
      <c r="S35" s="67"/>
    </row>
    <row r="36" spans="13:19" ht="24.95" customHeight="1" x14ac:dyDescent="0.2">
      <c r="Q36" s="67"/>
      <c r="R36" s="67"/>
      <c r="S36" s="67"/>
    </row>
    <row r="37" spans="13:19" ht="24.95" customHeight="1" x14ac:dyDescent="0.2">
      <c r="Q37" s="67"/>
      <c r="R37" s="67"/>
      <c r="S37" s="67"/>
    </row>
    <row r="38" spans="13:19" ht="24.95" customHeight="1" x14ac:dyDescent="0.2">
      <c r="Q38" s="67"/>
      <c r="R38" s="67"/>
      <c r="S38" s="67"/>
    </row>
    <row r="39" spans="13:19" ht="24.95" customHeight="1" x14ac:dyDescent="0.2"/>
  </sheetData>
  <sortState ref="F6:J43">
    <sortCondition descending="1" ref="I7"/>
  </sortState>
  <mergeCells count="14">
    <mergeCell ref="F10:J10"/>
    <mergeCell ref="L10:P10"/>
    <mergeCell ref="T10:X10"/>
    <mergeCell ref="Z25:Z28"/>
    <mergeCell ref="Z18:Z20"/>
    <mergeCell ref="Z21:Z23"/>
    <mergeCell ref="M26:P26"/>
    <mergeCell ref="D12:D14"/>
    <mergeCell ref="D15:D17"/>
    <mergeCell ref="D18:D20"/>
    <mergeCell ref="R12:R14"/>
    <mergeCell ref="R15:R17"/>
    <mergeCell ref="D21:D23"/>
    <mergeCell ref="R18:R22"/>
  </mergeCells>
  <conditionalFormatting sqref="I13:I23">
    <cfRule type="expression" dxfId="5" priority="77">
      <formula>IF(I13=LARGE($H13:$H13,1),1,0)</formula>
    </cfRule>
    <cfRule type="cellIs" dxfId="4" priority="78" operator="equal">
      <formula>"N/R"</formula>
    </cfRule>
  </conditionalFormatting>
  <conditionalFormatting sqref="O12:O23">
    <cfRule type="expression" dxfId="3" priority="81">
      <formula>IF(O12=LARGE($N12:$N12,1),1,0)</formula>
    </cfRule>
    <cfRule type="cellIs" dxfId="2" priority="82" operator="equal">
      <formula>"N/R"</formula>
    </cfRule>
  </conditionalFormatting>
  <conditionalFormatting sqref="W12:W23">
    <cfRule type="expression" dxfId="1" priority="83">
      <formula>IF(W12=LARGE($V12:$V12,1),1,0)</formula>
    </cfRule>
    <cfRule type="cellIs" dxfId="0" priority="84" operator="equal">
      <formula>"N/R"</formula>
    </cfRule>
  </conditionalFormatting>
  <pageMargins left="0.25" right="0.25" top="0.75" bottom="0.75" header="0.3" footer="0.3"/>
  <pageSetup paperSize="5"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PES</vt:lpstr>
      <vt:lpstr>PES!Área_de_impresión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Medina</dc:creator>
  <cp:lastModifiedBy>Administrador</cp:lastModifiedBy>
  <cp:revision>4</cp:revision>
  <cp:lastPrinted>2017-11-07T18:59:26Z</cp:lastPrinted>
  <dcterms:created xsi:type="dcterms:W3CDTF">2015-08-19T10:20:56Z</dcterms:created>
  <dcterms:modified xsi:type="dcterms:W3CDTF">2017-11-07T20:16:47Z</dcterms:modified>
  <dc:language>en-US</dc:language>
</cp:coreProperties>
</file>