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sas\Desktop\ESTADISTICOS\"/>
    </mc:Choice>
  </mc:AlternateContent>
  <bookViews>
    <workbookView xWindow="0" yWindow="0" windowWidth="25200" windowHeight="11685" tabRatio="857"/>
  </bookViews>
  <sheets>
    <sheet name="MORENA" sheetId="13" r:id="rId1"/>
  </sheets>
  <definedNames>
    <definedName name="_xlnm.Print_Area" localSheetId="0">MORENA!$B$4:$Z$48</definedName>
  </definedNames>
  <calcPr calcId="152511"/>
</workbook>
</file>

<file path=xl/calcChain.xml><?xml version="1.0" encoding="utf-8"?>
<calcChain xmlns="http://schemas.openxmlformats.org/spreadsheetml/2006/main">
  <c r="O48" i="13" l="1"/>
  <c r="P48" i="13"/>
  <c r="N48" i="13"/>
  <c r="O23" i="13" l="1"/>
  <c r="O21" i="13"/>
  <c r="I22" i="13"/>
  <c r="I26" i="13"/>
  <c r="W20" i="13"/>
  <c r="O16" i="13"/>
  <c r="O19" i="13"/>
  <c r="W32" i="13"/>
  <c r="I14" i="13"/>
  <c r="O30" i="13"/>
  <c r="W38" i="13"/>
  <c r="I36" i="13"/>
  <c r="O29" i="13"/>
  <c r="W14" i="13"/>
  <c r="O33" i="13"/>
  <c r="W34" i="13"/>
  <c r="O20" i="13"/>
  <c r="O12" i="13"/>
  <c r="W25" i="13"/>
  <c r="I32" i="13"/>
  <c r="O22" i="13"/>
  <c r="W18" i="13"/>
  <c r="W13" i="13"/>
  <c r="O35" i="13"/>
  <c r="W29" i="13"/>
  <c r="I30" i="13"/>
  <c r="W16" i="13"/>
  <c r="I21" i="13"/>
  <c r="W26" i="13"/>
  <c r="O15" i="13"/>
  <c r="I19" i="13"/>
  <c r="I31" i="13"/>
  <c r="O17" i="13"/>
  <c r="W36" i="13"/>
  <c r="O13" i="13"/>
  <c r="O37" i="13"/>
  <c r="O27" i="13"/>
  <c r="I33" i="13"/>
  <c r="O24" i="13"/>
  <c r="I27" i="13"/>
  <c r="O25" i="13"/>
  <c r="O32" i="13"/>
  <c r="W33" i="13"/>
  <c r="I25" i="13"/>
  <c r="W22" i="13"/>
  <c r="I13" i="13"/>
  <c r="W28" i="13"/>
  <c r="O31" i="13"/>
  <c r="I29" i="13"/>
  <c r="W31" i="13"/>
  <c r="I15" i="13"/>
  <c r="I20" i="13"/>
  <c r="W17" i="13"/>
  <c r="W12" i="13"/>
  <c r="W24" i="13"/>
  <c r="I35" i="13"/>
  <c r="I28" i="13"/>
  <c r="W30" i="13"/>
  <c r="W21" i="13"/>
  <c r="W19" i="13"/>
  <c r="O38" i="13"/>
  <c r="W27" i="13"/>
  <c r="O26" i="13"/>
  <c r="W15" i="13"/>
  <c r="O34" i="13"/>
  <c r="O14" i="13"/>
  <c r="I38" i="13"/>
  <c r="W37" i="13"/>
  <c r="O36" i="13"/>
  <c r="I17" i="13"/>
  <c r="I34" i="13"/>
  <c r="I16" i="13"/>
  <c r="W35" i="13"/>
  <c r="I18" i="13"/>
  <c r="I12" i="13"/>
  <c r="O18" i="13"/>
  <c r="I37" i="13"/>
  <c r="W23" i="13"/>
  <c r="I24" i="13"/>
  <c r="O28" i="13"/>
  <c r="I23" i="13"/>
</calcChain>
</file>

<file path=xl/sharedStrings.xml><?xml version="1.0" encoding="utf-8"?>
<sst xmlns="http://schemas.openxmlformats.org/spreadsheetml/2006/main" count="120" uniqueCount="109">
  <si>
    <t>MORENA</t>
  </si>
  <si>
    <t>Municipio</t>
  </si>
  <si>
    <t>ACATLÁN DE JUÁREZ</t>
  </si>
  <si>
    <t>AHUALULCO DE MERCADO</t>
  </si>
  <si>
    <t>AMACUECA</t>
  </si>
  <si>
    <t>AMATITÁN</t>
  </si>
  <si>
    <t>AMECA</t>
  </si>
  <si>
    <t>ARANDAS</t>
  </si>
  <si>
    <t>ATOTONILCO EL ALTO</t>
  </si>
  <si>
    <t>AUTLÁN DE NAVARRO</t>
  </si>
  <si>
    <t>BOLAÑOS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</si>
  <si>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</si>
  <si>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</si>
  <si>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</si>
  <si>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</si>
  <si>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</si>
  <si>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</si>
  <si>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</si>
  <si>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CUAUTITLÁN DE GARCÍA BARRAGÁN</t>
  </si>
  <si>
    <t>CUQUÍO</t>
  </si>
  <si>
    <t>EL ARENAL</t>
  </si>
  <si>
    <t>EL GRULLO</t>
  </si>
  <si>
    <t>EL LIMÓN</t>
  </si>
  <si>
    <t>EL SALTO</t>
  </si>
  <si>
    <t>ENCARNACIÓN DE DÍAZ</t>
  </si>
  <si>
    <t>GUACHINANGO</t>
  </si>
  <si>
    <t>GUADALAJARA</t>
  </si>
  <si>
    <t>HUEJÚCAR</t>
  </si>
  <si>
    <t>IXTLAHUACÁN DE LOS MEMBRILLOS</t>
  </si>
  <si>
    <t>JALOSTOTITLÁN</t>
  </si>
  <si>
    <t>JAMAY</t>
  </si>
  <si>
    <t>JOCOTEPEC</t>
  </si>
  <si>
    <t>JUANACATLÁN</t>
  </si>
  <si>
    <t>JUCHITLÁN</t>
  </si>
  <si>
    <t>LA BARCA</t>
  </si>
  <si>
    <t>LAGOS DE MORENO</t>
  </si>
  <si>
    <t>MAGDALENA</t>
  </si>
  <si>
    <t>MANZANILLA DE LA PAZ</t>
  </si>
  <si>
    <t>MAZAMITLA</t>
  </si>
  <si>
    <t>MEXTICACÁN</t>
  </si>
  <si>
    <t>MEZQUITIC</t>
  </si>
  <si>
    <t>OCOTLÁN</t>
  </si>
  <si>
    <t>OJUELOS DE JALISCO</t>
  </si>
  <si>
    <t>PONCITLÁN</t>
  </si>
  <si>
    <t>PUERTO VALLARTA</t>
  </si>
  <si>
    <t>SAN CRISTOBAL DE LA BARRANCA</t>
  </si>
  <si>
    <t>SAN GABRIEL</t>
  </si>
  <si>
    <t>SAN JUAN DE LOS LAGOS</t>
  </si>
  <si>
    <t>SAN JUANITO DE ESCOBEDO</t>
  </si>
  <si>
    <t>SAN MARTÍN DE BOLAÑOS</t>
  </si>
  <si>
    <t>SAN MARTÍN HIDALGO</t>
  </si>
  <si>
    <t>SAN PEDRO TLAQUEPAQUE</t>
  </si>
  <si>
    <t>SANTA MARIA DE LOS ÁNGELES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</si>
  <si>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</si>
  <si>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</si>
  <si>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</si>
  <si>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</si>
  <si>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</si>
  <si>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</si>
  <si>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</si>
  <si>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</si>
  <si>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TEOCUITATLÁN DE CORONA</t>
  </si>
  <si>
    <t>TEPATITLÁN DE MORELOS</t>
  </si>
  <si>
    <t>TEQUILA</t>
  </si>
  <si>
    <t>TEUCHITLÁN</t>
  </si>
  <si>
    <t>TIZAPÁN EL ALTO</t>
  </si>
  <si>
    <t>TLAJOMULCO DE ZUÑIGA</t>
  </si>
  <si>
    <t>TOLIMÁN</t>
  </si>
  <si>
    <t>TOMATLÁN</t>
  </si>
  <si>
    <t>TONALÁ</t>
  </si>
  <si>
    <t>TUXCACUESCO</t>
  </si>
  <si>
    <t>TUXCUECA</t>
  </si>
  <si>
    <t>TUXPAN</t>
  </si>
  <si>
    <t>UNIÓN DE TULA</t>
  </si>
  <si>
    <t>VILLA CORONA</t>
  </si>
  <si>
    <t>VILLA GUERRERO</t>
  </si>
  <si>
    <t>VILLA PURIFICACIÓN</t>
  </si>
  <si>
    <t>ZACOALCO DE TORRES</t>
  </si>
  <si>
    <t>ZAPOPAN</t>
  </si>
  <si>
    <t>ZAPOTILTIC</t>
  </si>
  <si>
    <t>ZAPOTLÁN DEL REY</t>
  </si>
  <si>
    <t>ZAPOTLÁN EL GRANDE</t>
  </si>
  <si>
    <t>ZAPOTLANEJO</t>
  </si>
  <si>
    <t>No.</t>
  </si>
  <si>
    <t>Votos Válidos</t>
  </si>
  <si>
    <t xml:space="preserve">Votación media </t>
  </si>
  <si>
    <t xml:space="preserve">Votación baja </t>
  </si>
  <si>
    <t xml:space="preserve">Votación alta </t>
  </si>
  <si>
    <t>Porcentaje</t>
  </si>
  <si>
    <t xml:space="preserve">Rubro a revisar </t>
  </si>
  <si>
    <t xml:space="preserve">Total </t>
  </si>
  <si>
    <t xml:space="preserve">Sub bloque de votación alto-alto </t>
  </si>
  <si>
    <t>Sub bloque de votación alto-bajo</t>
  </si>
  <si>
    <t>Sub bloque de votación bajo-bajo</t>
  </si>
  <si>
    <t>Bloque medio + sub bloque bajo-alto</t>
  </si>
  <si>
    <t>Sub bloque alto-alto                (Total 14 municipios)</t>
  </si>
  <si>
    <t xml:space="preserve"> Postular:                 7 mujeres                7 hombres  </t>
  </si>
  <si>
    <t xml:space="preserve">Sub bloque alto-bajo (Total 13 municipios) </t>
  </si>
  <si>
    <t>Postular:                   7 mujeres               6 hombres</t>
  </si>
  <si>
    <t>Bloque medio + sub bloque bajo-alto                                (Total 41 municipios)</t>
  </si>
  <si>
    <t>Postular:                    20 mujeres                   21 hombres</t>
  </si>
  <si>
    <t xml:space="preserve">Postular:                    7 mujeres                 6 hombres   </t>
  </si>
  <si>
    <t xml:space="preserve">Sub bloque bajo-bajo (Total 13 municipios) </t>
  </si>
  <si>
    <t xml:space="preserve">Cuadro resumen de cumplimiento de postulaciones en paridad </t>
  </si>
  <si>
    <t>Instituto Electoral y de Participación Ciudadana del Estado de Jalisco</t>
  </si>
  <si>
    <t>Resultados de la elección de Munícipes, proceso electoral local ordinario 2014-2015</t>
  </si>
  <si>
    <t>Municipios sin regstro en la  elección anterior</t>
  </si>
  <si>
    <t>Mujeres</t>
  </si>
  <si>
    <t xml:space="preserve">Hombres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</si>
</sst>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7030A0"/>
        <bgColor rgb="FF80008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800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80008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left" vertical="center"/>
    </xf>
    <xf numFmtId="3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0" fontId="0" fillId="6" borderId="1" xfId="1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10" fontId="0" fillId="6" borderId="2" xfId="1" applyNumberFormat="1" applyFon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0" fontId="0" fillId="6" borderId="5" xfId="1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left" vertical="center"/>
    </xf>
    <xf numFmtId="3" fontId="1" fillId="6" borderId="5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2" fillId="9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/>
    </xf>
    <xf numFmtId="3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10" fontId="0" fillId="8" borderId="2" xfId="1" applyNumberFormat="1" applyFont="1" applyFill="1" applyBorder="1" applyAlignment="1">
      <alignment horizontal="center" vertical="center"/>
    </xf>
    <xf numFmtId="3" fontId="0" fillId="8" borderId="3" xfId="0" applyNumberForma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10" fontId="0" fillId="8" borderId="5" xfId="1" applyNumberFormat="1" applyFont="1" applyFill="1" applyBorder="1" applyAlignment="1">
      <alignment horizontal="center" vertical="center"/>
    </xf>
    <xf numFmtId="3" fontId="0" fillId="8" borderId="6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10" fontId="0" fillId="7" borderId="2" xfId="1" applyNumberFormat="1" applyFont="1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left" vertical="center"/>
    </xf>
    <xf numFmtId="10" fontId="0" fillId="7" borderId="1" xfId="1" applyNumberFormat="1" applyFon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center" vertical="center"/>
    </xf>
    <xf numFmtId="10" fontId="0" fillId="7" borderId="5" xfId="1" applyNumberFormat="1" applyFon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0" fontId="5" fillId="0" borderId="0" xfId="0" applyFont="1" applyBorder="1"/>
    <xf numFmtId="0" fontId="6" fillId="3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Border="1"/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7" borderId="8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224118</xdr:colOff>
      <xdr:row>11</xdr:row>
      <xdr:rowOff>68034</xdr:rowOff>
    </xdr:from>
    <xdr:to>
      <xdr:col>4</xdr:col>
      <xdr:colOff>358588</xdr:colOff>
      <xdr:row>24</xdr:row>
      <xdr:rowOff>89647</xdr:rowOff>
    </xdr:to>
    <xdr:sp macro="" textlink="">
      <xdr:nvSpPr>
        <xdr:cNvPr id="3" name="Abrir llave 2"/>
        <xdr:cNvSpPr/>
      </xdr:nvSpPr>
      <xdr:spPr>
        <a:xfrm>
          <a:off x="2521324" y="1502387"/>
          <a:ext cx="134470" cy="2206760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201706</xdr:colOff>
      <xdr:row>25</xdr:row>
      <xdr:rowOff>78442</xdr:rowOff>
    </xdr:from>
    <xdr:to>
      <xdr:col>4</xdr:col>
      <xdr:colOff>358588</xdr:colOff>
      <xdr:row>37</xdr:row>
      <xdr:rowOff>44823</xdr:rowOff>
    </xdr:to>
    <xdr:sp macro="" textlink="">
      <xdr:nvSpPr>
        <xdr:cNvPr id="5" name="Abrir llave 4"/>
        <xdr:cNvSpPr/>
      </xdr:nvSpPr>
      <xdr:spPr>
        <a:xfrm>
          <a:off x="2498912" y="3866030"/>
          <a:ext cx="156882" cy="1983440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5</xdr:col>
      <xdr:colOff>28014</xdr:colOff>
      <xdr:row>3</xdr:row>
      <xdr:rowOff>121666</xdr:rowOff>
    </xdr:from>
    <xdr:to>
      <xdr:col>6</xdr:col>
      <xdr:colOff>673952</xdr:colOff>
      <xdr:row>7</xdr:row>
      <xdr:rowOff>97961</xdr:rowOff>
    </xdr:to>
    <xdr:pic>
      <xdr:nvPicPr>
        <xdr:cNvPr id="6" name="1 Imagen" descr="More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2550" y="611523"/>
          <a:ext cx="1163010" cy="711081"/>
        </a:xfrm>
        <a:prstGeom prst="rect">
          <a:avLst/>
        </a:prstGeom>
      </xdr:spPr>
    </xdr:pic>
    <xdr:clientData/>
  </xdr:twoCellAnchor>
  <xdr:twoCellAnchor>
    <xdr:from>
      <xdr:col>18</xdr:col>
      <xdr:colOff>44823</xdr:colOff>
      <xdr:row>11</xdr:row>
      <xdr:rowOff>112059</xdr:rowOff>
    </xdr:from>
    <xdr:to>
      <xdr:col>18</xdr:col>
      <xdr:colOff>324970</xdr:colOff>
      <xdr:row>24</xdr:row>
      <xdr:rowOff>145676</xdr:rowOff>
    </xdr:to>
    <xdr:sp macro="" textlink="">
      <xdr:nvSpPr>
        <xdr:cNvPr id="7" name="Abrir llave 6"/>
        <xdr:cNvSpPr/>
      </xdr:nvSpPr>
      <xdr:spPr>
        <a:xfrm>
          <a:off x="15217588" y="2173941"/>
          <a:ext cx="280147" cy="3238500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78440</xdr:colOff>
      <xdr:row>11</xdr:row>
      <xdr:rowOff>123263</xdr:rowOff>
    </xdr:from>
    <xdr:to>
      <xdr:col>16</xdr:col>
      <xdr:colOff>324970</xdr:colOff>
      <xdr:row>37</xdr:row>
      <xdr:rowOff>134471</xdr:rowOff>
    </xdr:to>
    <xdr:sp macro="" textlink="">
      <xdr:nvSpPr>
        <xdr:cNvPr id="8" name="Abrir llave 7"/>
        <xdr:cNvSpPr/>
      </xdr:nvSpPr>
      <xdr:spPr>
        <a:xfrm flipH="1">
          <a:off x="13940116" y="2185145"/>
          <a:ext cx="246530" cy="6420973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24</xdr:col>
      <xdr:colOff>67233</xdr:colOff>
      <xdr:row>25</xdr:row>
      <xdr:rowOff>89649</xdr:rowOff>
    </xdr:from>
    <xdr:to>
      <xdr:col>24</xdr:col>
      <xdr:colOff>313765</xdr:colOff>
      <xdr:row>37</xdr:row>
      <xdr:rowOff>179295</xdr:rowOff>
    </xdr:to>
    <xdr:sp macro="" textlink="">
      <xdr:nvSpPr>
        <xdr:cNvPr id="10" name="Abrir llave 9"/>
        <xdr:cNvSpPr/>
      </xdr:nvSpPr>
      <xdr:spPr>
        <a:xfrm flipH="1">
          <a:off x="20641233" y="5602943"/>
          <a:ext cx="246532" cy="3047999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Z91"/>
  <sheetViews>
    <sheetView tabSelected="1" topLeftCell="F30" zoomScale="112" zoomScaleNormal="112" workbookViewId="0">
      <selection activeCell="R43" sqref="R43"/>
    </sheetView>
  </sheetViews>
  <sheetFormatPr baseColWidth="10" defaultColWidth="9.140625" defaultRowHeight="12.75" x14ac:dyDescent="0.2"/>
  <cols>
    <col min="4" max="4" width="15" customWidth="1"/>
    <col min="5" max="5" width="6.28515625" customWidth="1"/>
    <col min="6" max="6" width="7.7109375" customWidth="1"/>
    <col min="7" max="7" width="35.140625" customWidth="1"/>
    <col min="8" max="8" width="16.140625" customWidth="1"/>
    <col min="9" max="9" width="12.5703125" customWidth="1"/>
    <col min="10" max="10" width="16.42578125" customWidth="1"/>
    <col min="11" max="11" width="6" style="47" customWidth="1"/>
    <col min="13" max="13" width="34.5703125" customWidth="1"/>
    <col min="14" max="14" width="15" customWidth="1"/>
    <col min="15" max="15" width="11.28515625" customWidth="1"/>
    <col min="16" max="16" width="13.28515625" customWidth="1"/>
    <col min="17" max="17" width="6.42578125" style="47" customWidth="1"/>
    <col min="18" max="18" width="16" style="47" customWidth="1"/>
    <col min="19" max="19" width="5.7109375" style="47" customWidth="1"/>
    <col min="21" max="21" width="34.42578125" customWidth="1"/>
    <col min="23" max="23" width="12.42578125" customWidth="1"/>
    <col min="24" max="24" width="10.28515625" customWidth="1"/>
    <col min="25" max="25" width="5.85546875" customWidth="1"/>
    <col min="26" max="26" width="15.5703125" customWidth="1"/>
  </cols>
  <sheetData>
    <row r="4" spans="4:24" x14ac:dyDescent="0.2">
      <c r="G4" s="1"/>
      <c r="I4" s="1"/>
    </row>
    <row r="5" spans="4:24" x14ac:dyDescent="0.2">
      <c r="G5" s="1"/>
      <c r="I5" s="1"/>
    </row>
    <row r="6" spans="4:24" ht="15.75" x14ac:dyDescent="0.2">
      <c r="F6" s="1"/>
      <c r="H6" s="110" t="s">
        <v>104</v>
      </c>
      <c r="I6" s="109"/>
      <c r="J6" s="111"/>
      <c r="K6" s="109"/>
      <c r="L6" s="109"/>
      <c r="M6" s="109"/>
    </row>
    <row r="7" spans="4:24" ht="15.75" x14ac:dyDescent="0.2">
      <c r="F7" s="1"/>
      <c r="H7" s="110" t="s">
        <v>105</v>
      </c>
      <c r="I7" s="109"/>
      <c r="J7" s="109"/>
      <c r="K7" s="109"/>
      <c r="L7" s="109"/>
      <c r="M7" s="109"/>
    </row>
    <row r="8" spans="4:24" ht="15" x14ac:dyDescent="0.2">
      <c r="G8" s="2"/>
      <c r="H8" s="109"/>
      <c r="I8" s="109"/>
      <c r="J8" s="109"/>
      <c r="K8" s="112"/>
      <c r="L8" s="109"/>
      <c r="M8" s="109"/>
    </row>
    <row r="9" spans="4:24" ht="13.5" thickBot="1" x14ac:dyDescent="0.25">
      <c r="G9" s="2"/>
    </row>
    <row r="10" spans="4:24" ht="20.100000000000001" customHeight="1" thickBot="1" x14ac:dyDescent="0.25">
      <c r="F10" s="133" t="s">
        <v>87</v>
      </c>
      <c r="G10" s="134"/>
      <c r="H10" s="134"/>
      <c r="I10" s="134"/>
      <c r="J10" s="135"/>
      <c r="K10" s="42"/>
      <c r="L10" s="133" t="s">
        <v>85</v>
      </c>
      <c r="M10" s="134"/>
      <c r="N10" s="134"/>
      <c r="O10" s="134"/>
      <c r="P10" s="135"/>
      <c r="Q10" s="42"/>
      <c r="R10" s="42"/>
      <c r="S10" s="42"/>
      <c r="T10" s="133" t="s">
        <v>86</v>
      </c>
      <c r="U10" s="134"/>
      <c r="V10" s="134"/>
      <c r="W10" s="134"/>
      <c r="X10" s="135"/>
    </row>
    <row r="11" spans="4:24" s="5" customFormat="1" ht="30.75" customHeight="1" thickBot="1" x14ac:dyDescent="0.25">
      <c r="F11" s="53" t="s">
        <v>83</v>
      </c>
      <c r="G11" s="54" t="s">
        <v>1</v>
      </c>
      <c r="H11" s="54" t="s">
        <v>0</v>
      </c>
      <c r="I11" s="54" t="s">
        <v>88</v>
      </c>
      <c r="J11" s="55" t="s">
        <v>84</v>
      </c>
      <c r="K11" s="48"/>
      <c r="L11" s="56" t="s">
        <v>83</v>
      </c>
      <c r="M11" s="57" t="s">
        <v>1</v>
      </c>
      <c r="N11" s="57" t="s">
        <v>0</v>
      </c>
      <c r="O11" s="59" t="s">
        <v>88</v>
      </c>
      <c r="P11" s="60" t="s">
        <v>84</v>
      </c>
      <c r="Q11" s="58"/>
      <c r="R11" s="58"/>
      <c r="S11" s="58"/>
      <c r="T11" s="61" t="s">
        <v>83</v>
      </c>
      <c r="U11" s="62" t="s">
        <v>1</v>
      </c>
      <c r="V11" s="62" t="s">
        <v>0</v>
      </c>
      <c r="W11" s="62" t="s">
        <v>88</v>
      </c>
      <c r="X11" s="63" t="s">
        <v>84</v>
      </c>
    </row>
    <row r="12" spans="4:24" ht="20.100000000000001" customHeight="1" x14ac:dyDescent="0.2">
      <c r="D12" s="130" t="s">
        <v>95</v>
      </c>
      <c r="E12" s="43"/>
      <c r="F12" s="92">
        <v>1</v>
      </c>
      <c r="G12" s="93" t="s">
        <v>77</v>
      </c>
      <c r="H12" s="94">
        <v>3187</v>
      </c>
      <c r="I12" s="95">
        <f t="shared" ref="I12:I38" si="0">(H12/J12)</f>
        <v>0.2426896131586963</v>
      </c>
      <c r="J12" s="96">
        <v>13132</v>
      </c>
      <c r="K12" s="49"/>
      <c r="L12" s="28">
        <v>28</v>
      </c>
      <c r="M12" s="29" t="s">
        <v>20</v>
      </c>
      <c r="N12" s="30">
        <v>215</v>
      </c>
      <c r="O12" s="31">
        <f t="shared" ref="O12:O38" si="1">(N12/P12)</f>
        <v>2.5087514585764293E-2</v>
      </c>
      <c r="P12" s="32">
        <v>8570</v>
      </c>
      <c r="Q12" s="64"/>
      <c r="R12" s="130" t="s">
        <v>99</v>
      </c>
      <c r="S12" s="42"/>
      <c r="T12" s="28">
        <v>55</v>
      </c>
      <c r="U12" s="40" t="s">
        <v>56</v>
      </c>
      <c r="V12" s="30">
        <v>196</v>
      </c>
      <c r="W12" s="31">
        <f t="shared" ref="W12:W38" si="2">(V12/X12)</f>
        <v>1.047736141551291E-2</v>
      </c>
      <c r="X12" s="32">
        <v>18707</v>
      </c>
    </row>
    <row r="13" spans="4:24" ht="20.100000000000001" customHeight="1" x14ac:dyDescent="0.2">
      <c r="D13" s="130"/>
      <c r="E13" s="42"/>
      <c r="F13" s="97">
        <v>2</v>
      </c>
      <c r="G13" s="98" t="s">
        <v>48</v>
      </c>
      <c r="H13" s="13">
        <v>761</v>
      </c>
      <c r="I13" s="99">
        <f t="shared" si="0"/>
        <v>0.16536288570186874</v>
      </c>
      <c r="J13" s="100">
        <v>4602</v>
      </c>
      <c r="K13" s="49"/>
      <c r="L13" s="33">
        <v>29</v>
      </c>
      <c r="M13" s="6" t="s">
        <v>37</v>
      </c>
      <c r="N13" s="3">
        <v>60</v>
      </c>
      <c r="O13" s="4">
        <f t="shared" si="1"/>
        <v>2.4701523260601072E-2</v>
      </c>
      <c r="P13" s="34">
        <v>2429</v>
      </c>
      <c r="Q13" s="64"/>
      <c r="R13" s="130"/>
      <c r="S13" s="42"/>
      <c r="T13" s="33">
        <v>56</v>
      </c>
      <c r="U13" s="7" t="s">
        <v>25</v>
      </c>
      <c r="V13" s="3">
        <v>26</v>
      </c>
      <c r="W13" s="4">
        <f t="shared" si="2"/>
        <v>1.0387534958050339E-2</v>
      </c>
      <c r="X13" s="34">
        <v>2503</v>
      </c>
    </row>
    <row r="14" spans="4:24" ht="20.100000000000001" customHeight="1" x14ac:dyDescent="0.2">
      <c r="D14" s="130"/>
      <c r="E14" s="42"/>
      <c r="F14" s="97">
        <v>3</v>
      </c>
      <c r="G14" s="101" t="s">
        <v>11</v>
      </c>
      <c r="H14" s="13">
        <v>1193</v>
      </c>
      <c r="I14" s="99">
        <f t="shared" si="0"/>
        <v>0.13961380924517261</v>
      </c>
      <c r="J14" s="100">
        <v>8545</v>
      </c>
      <c r="K14" s="49"/>
      <c r="L14" s="33">
        <v>30</v>
      </c>
      <c r="M14" s="6" t="s">
        <v>68</v>
      </c>
      <c r="N14" s="3">
        <v>363</v>
      </c>
      <c r="O14" s="4">
        <f t="shared" si="1"/>
        <v>2.4408284023668639E-2</v>
      </c>
      <c r="P14" s="34">
        <v>14872</v>
      </c>
      <c r="Q14" s="64"/>
      <c r="R14" s="130"/>
      <c r="S14" s="42"/>
      <c r="T14" s="33">
        <v>57</v>
      </c>
      <c r="U14" s="9" t="s">
        <v>16</v>
      </c>
      <c r="V14" s="3">
        <v>130</v>
      </c>
      <c r="W14" s="4">
        <f t="shared" si="2"/>
        <v>9.9769762087490409E-3</v>
      </c>
      <c r="X14" s="34">
        <v>13030</v>
      </c>
    </row>
    <row r="15" spans="4:24" ht="20.100000000000001" customHeight="1" x14ac:dyDescent="0.2">
      <c r="D15" s="130"/>
      <c r="E15" s="42"/>
      <c r="F15" s="97">
        <v>4</v>
      </c>
      <c r="G15" s="98" t="s">
        <v>53</v>
      </c>
      <c r="H15" s="13">
        <v>1758</v>
      </c>
      <c r="I15" s="99">
        <f t="shared" si="0"/>
        <v>0.12747443985207743</v>
      </c>
      <c r="J15" s="100">
        <v>13791</v>
      </c>
      <c r="K15" s="49"/>
      <c r="L15" s="33">
        <v>31</v>
      </c>
      <c r="M15" s="6" t="s">
        <v>32</v>
      </c>
      <c r="N15" s="3">
        <v>167</v>
      </c>
      <c r="O15" s="4">
        <f t="shared" si="1"/>
        <v>2.396670493685419E-2</v>
      </c>
      <c r="P15" s="34">
        <v>6968</v>
      </c>
      <c r="Q15" s="64"/>
      <c r="R15" s="130"/>
      <c r="S15" s="42"/>
      <c r="T15" s="33">
        <v>58</v>
      </c>
      <c r="U15" s="7" t="s">
        <v>66</v>
      </c>
      <c r="V15" s="3">
        <v>1196</v>
      </c>
      <c r="W15" s="4">
        <f t="shared" si="2"/>
        <v>9.9023836925293297E-3</v>
      </c>
      <c r="X15" s="34">
        <v>120779</v>
      </c>
    </row>
    <row r="16" spans="4:24" ht="20.100000000000001" customHeight="1" x14ac:dyDescent="0.2">
      <c r="D16" s="130"/>
      <c r="E16" s="42"/>
      <c r="F16" s="97">
        <v>5</v>
      </c>
      <c r="G16" s="98" t="s">
        <v>74</v>
      </c>
      <c r="H16" s="13">
        <v>777</v>
      </c>
      <c r="I16" s="99">
        <f t="shared" si="0"/>
        <v>9.5022624434389136E-2</v>
      </c>
      <c r="J16" s="100">
        <v>8177</v>
      </c>
      <c r="K16" s="49"/>
      <c r="L16" s="33">
        <v>32</v>
      </c>
      <c r="M16" s="6" t="s">
        <v>8</v>
      </c>
      <c r="N16" s="3">
        <v>567</v>
      </c>
      <c r="O16" s="4">
        <f t="shared" si="1"/>
        <v>2.3766609380894498E-2</v>
      </c>
      <c r="P16" s="34">
        <v>23857</v>
      </c>
      <c r="Q16" s="64"/>
      <c r="R16" s="130"/>
      <c r="S16" s="42"/>
      <c r="T16" s="33">
        <v>59</v>
      </c>
      <c r="U16" s="9" t="s">
        <v>29</v>
      </c>
      <c r="V16" s="3">
        <v>113</v>
      </c>
      <c r="W16" s="4">
        <f t="shared" si="2"/>
        <v>9.586019681031557E-3</v>
      </c>
      <c r="X16" s="34">
        <v>11788</v>
      </c>
    </row>
    <row r="17" spans="3:26" ht="20.100000000000001" customHeight="1" x14ac:dyDescent="0.2">
      <c r="D17" s="130"/>
      <c r="E17" s="42"/>
      <c r="F17" s="97">
        <v>6</v>
      </c>
      <c r="G17" s="101" t="s">
        <v>72</v>
      </c>
      <c r="H17" s="13">
        <v>1391</v>
      </c>
      <c r="I17" s="99">
        <f t="shared" si="0"/>
        <v>8.8121634463097884E-2</v>
      </c>
      <c r="J17" s="100">
        <v>15785</v>
      </c>
      <c r="K17" s="49"/>
      <c r="L17" s="33">
        <v>33</v>
      </c>
      <c r="M17" s="6" t="s">
        <v>35</v>
      </c>
      <c r="N17" s="3">
        <v>1226</v>
      </c>
      <c r="O17" s="4">
        <f t="shared" si="1"/>
        <v>2.2050756308566701E-2</v>
      </c>
      <c r="P17" s="34">
        <v>55599</v>
      </c>
      <c r="Q17" s="64"/>
      <c r="R17" s="130"/>
      <c r="S17" s="42"/>
      <c r="T17" s="33">
        <v>60</v>
      </c>
      <c r="U17" s="9" t="s">
        <v>55</v>
      </c>
      <c r="V17" s="3">
        <v>72</v>
      </c>
      <c r="W17" s="4">
        <f t="shared" si="2"/>
        <v>9.0135202804206317E-3</v>
      </c>
      <c r="X17" s="34">
        <v>7988</v>
      </c>
    </row>
    <row r="18" spans="3:26" ht="20.100000000000001" customHeight="1" x14ac:dyDescent="0.2">
      <c r="D18" s="130"/>
      <c r="E18" s="42"/>
      <c r="F18" s="97">
        <v>7</v>
      </c>
      <c r="G18" s="101" t="s">
        <v>76</v>
      </c>
      <c r="H18" s="13">
        <v>501</v>
      </c>
      <c r="I18" s="99">
        <f t="shared" si="0"/>
        <v>7.9422954977805965E-2</v>
      </c>
      <c r="J18" s="100">
        <v>6308</v>
      </c>
      <c r="K18" s="49"/>
      <c r="L18" s="33">
        <v>34</v>
      </c>
      <c r="M18" s="8" t="s">
        <v>78</v>
      </c>
      <c r="N18" s="3">
        <v>9224</v>
      </c>
      <c r="O18" s="4">
        <f t="shared" si="1"/>
        <v>2.1621064129520112E-2</v>
      </c>
      <c r="P18" s="34">
        <v>426621</v>
      </c>
      <c r="Q18" s="64"/>
      <c r="R18" s="130" t="s">
        <v>100</v>
      </c>
      <c r="S18" s="42"/>
      <c r="T18" s="33">
        <v>61</v>
      </c>
      <c r="U18" s="9" t="s">
        <v>24</v>
      </c>
      <c r="V18" s="3">
        <v>185</v>
      </c>
      <c r="W18" s="4">
        <f t="shared" si="2"/>
        <v>8.3827994018759351E-3</v>
      </c>
      <c r="X18" s="34">
        <v>22069</v>
      </c>
    </row>
    <row r="19" spans="3:26" ht="20.100000000000001" customHeight="1" x14ac:dyDescent="0.2">
      <c r="D19" s="107"/>
      <c r="E19" s="42"/>
      <c r="F19" s="97">
        <v>8</v>
      </c>
      <c r="G19" s="98" t="s">
        <v>33</v>
      </c>
      <c r="H19" s="13">
        <v>266</v>
      </c>
      <c r="I19" s="99">
        <f t="shared" si="0"/>
        <v>7.7846063798653789E-2</v>
      </c>
      <c r="J19" s="100">
        <v>3417</v>
      </c>
      <c r="K19" s="49"/>
      <c r="L19" s="33">
        <v>35</v>
      </c>
      <c r="M19" s="6" t="s">
        <v>9</v>
      </c>
      <c r="N19" s="3">
        <v>475</v>
      </c>
      <c r="O19" s="4">
        <f t="shared" si="1"/>
        <v>2.0698069632663733E-2</v>
      </c>
      <c r="P19" s="34">
        <v>22949</v>
      </c>
      <c r="Q19" s="64"/>
      <c r="R19" s="130"/>
      <c r="S19" s="42"/>
      <c r="T19" s="33">
        <v>62</v>
      </c>
      <c r="U19" s="7" t="s">
        <v>62</v>
      </c>
      <c r="V19" s="3">
        <v>375</v>
      </c>
      <c r="W19" s="4">
        <f t="shared" si="2"/>
        <v>7.2732209701507015E-3</v>
      </c>
      <c r="X19" s="34">
        <v>51559</v>
      </c>
    </row>
    <row r="20" spans="3:26" ht="20.100000000000001" customHeight="1" x14ac:dyDescent="0.2">
      <c r="D20" s="130" t="s">
        <v>96</v>
      </c>
      <c r="E20" s="42"/>
      <c r="F20" s="97">
        <v>9</v>
      </c>
      <c r="G20" s="101" t="s">
        <v>54</v>
      </c>
      <c r="H20" s="13">
        <v>1989</v>
      </c>
      <c r="I20" s="99">
        <f t="shared" si="0"/>
        <v>7.5306678782371655E-2</v>
      </c>
      <c r="J20" s="100">
        <v>26412</v>
      </c>
      <c r="K20" s="49"/>
      <c r="L20" s="33">
        <v>36</v>
      </c>
      <c r="M20" s="6" t="s">
        <v>19</v>
      </c>
      <c r="N20" s="3">
        <v>194</v>
      </c>
      <c r="O20" s="4">
        <f t="shared" si="1"/>
        <v>2.039529015979815E-2</v>
      </c>
      <c r="P20" s="34">
        <v>9512</v>
      </c>
      <c r="Q20" s="64"/>
      <c r="R20" s="130"/>
      <c r="S20" s="42"/>
      <c r="T20" s="33">
        <v>63</v>
      </c>
      <c r="U20" s="7" t="s">
        <v>7</v>
      </c>
      <c r="V20" s="3">
        <v>200</v>
      </c>
      <c r="W20" s="4">
        <f t="shared" si="2"/>
        <v>6.9744734272562418E-3</v>
      </c>
      <c r="X20" s="34">
        <v>28676</v>
      </c>
    </row>
    <row r="21" spans="3:26" ht="20.100000000000001" customHeight="1" x14ac:dyDescent="0.2">
      <c r="D21" s="130"/>
      <c r="E21" s="42"/>
      <c r="F21" s="97">
        <v>10</v>
      </c>
      <c r="G21" s="101" t="s">
        <v>30</v>
      </c>
      <c r="H21" s="13">
        <v>742</v>
      </c>
      <c r="I21" s="99">
        <f t="shared" si="0"/>
        <v>7.0565858297669995E-2</v>
      </c>
      <c r="J21" s="100">
        <v>10515</v>
      </c>
      <c r="K21" s="49"/>
      <c r="L21" s="33">
        <v>37</v>
      </c>
      <c r="M21" s="8" t="s">
        <v>4</v>
      </c>
      <c r="N21" s="3">
        <v>53</v>
      </c>
      <c r="O21" s="4">
        <f t="shared" si="1"/>
        <v>1.9724599925567549E-2</v>
      </c>
      <c r="P21" s="34">
        <v>2687</v>
      </c>
      <c r="Q21" s="64"/>
      <c r="R21" s="130"/>
      <c r="S21" s="42"/>
      <c r="T21" s="33">
        <v>64</v>
      </c>
      <c r="U21" s="9" t="s">
        <v>61</v>
      </c>
      <c r="V21" s="3">
        <v>44</v>
      </c>
      <c r="W21" s="4">
        <f t="shared" si="2"/>
        <v>6.9019607843137255E-3</v>
      </c>
      <c r="X21" s="34">
        <v>6375</v>
      </c>
    </row>
    <row r="22" spans="3:26" ht="20.100000000000001" customHeight="1" x14ac:dyDescent="0.2">
      <c r="D22" s="130"/>
      <c r="E22" s="42"/>
      <c r="F22" s="97">
        <v>11</v>
      </c>
      <c r="G22" s="101" t="s">
        <v>5</v>
      </c>
      <c r="H22" s="13">
        <v>498</v>
      </c>
      <c r="I22" s="99">
        <f t="shared" si="0"/>
        <v>6.9494836728998047E-2</v>
      </c>
      <c r="J22" s="100">
        <v>7166</v>
      </c>
      <c r="K22" s="49"/>
      <c r="L22" s="33">
        <v>38</v>
      </c>
      <c r="M22" s="6" t="s">
        <v>23</v>
      </c>
      <c r="N22" s="3">
        <v>893</v>
      </c>
      <c r="O22" s="4">
        <f t="shared" si="1"/>
        <v>1.9333189001948473E-2</v>
      </c>
      <c r="P22" s="34">
        <v>46190</v>
      </c>
      <c r="Q22" s="64"/>
      <c r="R22" s="130"/>
      <c r="S22" s="42"/>
      <c r="T22" s="33">
        <v>65</v>
      </c>
      <c r="U22" s="7" t="s">
        <v>47</v>
      </c>
      <c r="V22" s="3">
        <v>177</v>
      </c>
      <c r="W22" s="4">
        <f t="shared" si="2"/>
        <v>6.8229126512990516E-3</v>
      </c>
      <c r="X22" s="34">
        <v>25942</v>
      </c>
    </row>
    <row r="23" spans="3:26" ht="20.100000000000001" customHeight="1" x14ac:dyDescent="0.2">
      <c r="D23" s="130"/>
      <c r="E23" s="42"/>
      <c r="F23" s="97">
        <v>12</v>
      </c>
      <c r="G23" s="98" t="s">
        <v>2</v>
      </c>
      <c r="H23" s="13">
        <v>707</v>
      </c>
      <c r="I23" s="99">
        <f t="shared" si="0"/>
        <v>6.6013071895424838E-2</v>
      </c>
      <c r="J23" s="100">
        <v>10710</v>
      </c>
      <c r="K23" s="49"/>
      <c r="L23" s="33">
        <v>39</v>
      </c>
      <c r="M23" s="6" t="s">
        <v>3</v>
      </c>
      <c r="N23" s="3">
        <v>217</v>
      </c>
      <c r="O23" s="4">
        <f t="shared" si="1"/>
        <v>1.8253701211305519E-2</v>
      </c>
      <c r="P23" s="34">
        <v>11888</v>
      </c>
      <c r="Q23" s="64"/>
      <c r="R23" s="65"/>
      <c r="S23" s="42"/>
      <c r="T23" s="33">
        <v>66</v>
      </c>
      <c r="U23" s="7" t="s">
        <v>80</v>
      </c>
      <c r="V23" s="3">
        <v>54</v>
      </c>
      <c r="W23" s="4">
        <f t="shared" si="2"/>
        <v>6.6600888011840156E-3</v>
      </c>
      <c r="X23" s="34">
        <v>8108</v>
      </c>
    </row>
    <row r="24" spans="3:26" ht="20.100000000000001" customHeight="1" x14ac:dyDescent="0.25">
      <c r="D24" s="108"/>
      <c r="E24" s="42"/>
      <c r="F24" s="97">
        <v>13</v>
      </c>
      <c r="G24" s="98" t="s">
        <v>81</v>
      </c>
      <c r="H24" s="13">
        <v>2199</v>
      </c>
      <c r="I24" s="99">
        <f t="shared" si="0"/>
        <v>5.1382106222398763E-2</v>
      </c>
      <c r="J24" s="100">
        <v>42797</v>
      </c>
      <c r="K24" s="49"/>
      <c r="L24" s="33">
        <v>40</v>
      </c>
      <c r="M24" s="6" t="s">
        <v>41</v>
      </c>
      <c r="N24" s="3">
        <v>620</v>
      </c>
      <c r="O24" s="4">
        <f t="shared" si="1"/>
        <v>1.7621646202819464E-2</v>
      </c>
      <c r="P24" s="34">
        <v>35184</v>
      </c>
      <c r="Q24" s="64"/>
      <c r="R24" s="65"/>
      <c r="S24" s="42"/>
      <c r="T24" s="33">
        <v>67</v>
      </c>
      <c r="U24" s="9" t="s">
        <v>57</v>
      </c>
      <c r="V24" s="3">
        <v>63</v>
      </c>
      <c r="W24" s="4">
        <f t="shared" si="2"/>
        <v>6.2624254473161037E-3</v>
      </c>
      <c r="X24" s="34">
        <v>10060</v>
      </c>
    </row>
    <row r="25" spans="3:26" ht="20.100000000000001" customHeight="1" thickBot="1" x14ac:dyDescent="0.25">
      <c r="D25" s="107"/>
      <c r="E25" s="42"/>
      <c r="F25" s="102">
        <v>14</v>
      </c>
      <c r="G25" s="103" t="s">
        <v>46</v>
      </c>
      <c r="H25" s="104">
        <v>353</v>
      </c>
      <c r="I25" s="105">
        <f t="shared" si="0"/>
        <v>4.6459594630165836E-2</v>
      </c>
      <c r="J25" s="106">
        <v>7598</v>
      </c>
      <c r="K25" s="49"/>
      <c r="L25" s="33">
        <v>41</v>
      </c>
      <c r="M25" s="8" t="s">
        <v>43</v>
      </c>
      <c r="N25" s="3">
        <v>331</v>
      </c>
      <c r="O25" s="4">
        <f t="shared" si="1"/>
        <v>1.745412360261548E-2</v>
      </c>
      <c r="P25" s="34">
        <v>18964</v>
      </c>
      <c r="Q25" s="64"/>
      <c r="R25" s="65"/>
      <c r="S25" s="42"/>
      <c r="T25" s="35">
        <v>68</v>
      </c>
      <c r="U25" s="41" t="s">
        <v>21</v>
      </c>
      <c r="V25" s="37">
        <v>56</v>
      </c>
      <c r="W25" s="38">
        <f t="shared" si="2"/>
        <v>6.2208398133748056E-3</v>
      </c>
      <c r="X25" s="39">
        <v>9002</v>
      </c>
    </row>
    <row r="26" spans="3:26" ht="20.100000000000001" customHeight="1" x14ac:dyDescent="0.2">
      <c r="D26" s="132" t="s">
        <v>97</v>
      </c>
      <c r="E26" s="42"/>
      <c r="F26" s="50">
        <v>15</v>
      </c>
      <c r="G26" s="26" t="s">
        <v>6</v>
      </c>
      <c r="H26" s="19">
        <v>1014</v>
      </c>
      <c r="I26" s="20">
        <f t="shared" si="0"/>
        <v>4.3071956503270753E-2</v>
      </c>
      <c r="J26" s="21">
        <v>23542</v>
      </c>
      <c r="K26" s="49"/>
      <c r="L26" s="33">
        <v>42</v>
      </c>
      <c r="M26" s="8" t="s">
        <v>65</v>
      </c>
      <c r="N26" s="3">
        <v>158</v>
      </c>
      <c r="O26" s="4">
        <f t="shared" si="1"/>
        <v>1.6751484308736218E-2</v>
      </c>
      <c r="P26" s="34">
        <v>9432</v>
      </c>
      <c r="Q26" s="64"/>
      <c r="R26" s="65"/>
      <c r="S26" s="42"/>
      <c r="T26" s="74">
        <v>69</v>
      </c>
      <c r="U26" s="75" t="s">
        <v>31</v>
      </c>
      <c r="V26" s="76">
        <v>91</v>
      </c>
      <c r="W26" s="77">
        <f t="shared" si="2"/>
        <v>4.9596686287333765E-3</v>
      </c>
      <c r="X26" s="78">
        <v>18348</v>
      </c>
      <c r="Y26" s="66"/>
    </row>
    <row r="27" spans="3:26" ht="20.100000000000001" customHeight="1" x14ac:dyDescent="0.2">
      <c r="C27" s="43"/>
      <c r="D27" s="132"/>
      <c r="E27" s="42"/>
      <c r="F27" s="51">
        <v>16</v>
      </c>
      <c r="G27" s="18" t="s">
        <v>42</v>
      </c>
      <c r="H27" s="11">
        <v>521</v>
      </c>
      <c r="I27" s="17">
        <f t="shared" si="0"/>
        <v>4.1480891719745221E-2</v>
      </c>
      <c r="J27" s="22">
        <v>12560</v>
      </c>
      <c r="K27" s="49"/>
      <c r="L27" s="33">
        <v>43</v>
      </c>
      <c r="M27" s="8" t="s">
        <v>39</v>
      </c>
      <c r="N27" s="3">
        <v>44</v>
      </c>
      <c r="O27" s="4">
        <f t="shared" si="1"/>
        <v>1.532567049808429E-2</v>
      </c>
      <c r="P27" s="34">
        <v>2871</v>
      </c>
      <c r="Q27" s="64"/>
      <c r="R27" s="65"/>
      <c r="S27" s="42"/>
      <c r="T27" s="79">
        <v>70</v>
      </c>
      <c r="U27" s="80" t="s">
        <v>64</v>
      </c>
      <c r="V27" s="81">
        <v>25</v>
      </c>
      <c r="W27" s="82">
        <f t="shared" si="2"/>
        <v>4.5905251560778553E-3</v>
      </c>
      <c r="X27" s="83">
        <v>5446</v>
      </c>
      <c r="Y27" s="66"/>
      <c r="Z27" s="67"/>
    </row>
    <row r="28" spans="3:26" ht="20.100000000000001" customHeight="1" x14ac:dyDescent="0.2">
      <c r="C28" s="43"/>
      <c r="D28" s="132"/>
      <c r="E28" s="42"/>
      <c r="F28" s="51">
        <v>17</v>
      </c>
      <c r="G28" s="18" t="s">
        <v>59</v>
      </c>
      <c r="H28" s="11">
        <v>83</v>
      </c>
      <c r="I28" s="17">
        <f t="shared" si="0"/>
        <v>4.0866568193008372E-2</v>
      </c>
      <c r="J28" s="22">
        <v>2031</v>
      </c>
      <c r="K28" s="49"/>
      <c r="L28" s="33">
        <v>44</v>
      </c>
      <c r="M28" s="6" t="s">
        <v>82</v>
      </c>
      <c r="N28" s="3">
        <v>345</v>
      </c>
      <c r="O28" s="4">
        <f t="shared" si="1"/>
        <v>1.4095440431443047E-2</v>
      </c>
      <c r="P28" s="34">
        <v>24476</v>
      </c>
      <c r="Q28" s="64"/>
      <c r="R28" s="65"/>
      <c r="S28" s="42"/>
      <c r="T28" s="79">
        <v>71</v>
      </c>
      <c r="U28" s="80" t="s">
        <v>49</v>
      </c>
      <c r="V28" s="81">
        <v>8</v>
      </c>
      <c r="W28" s="82">
        <f t="shared" si="2"/>
        <v>4.3956043956043956E-3</v>
      </c>
      <c r="X28" s="83">
        <v>1820</v>
      </c>
      <c r="Y28" s="66"/>
      <c r="Z28" s="130" t="s">
        <v>102</v>
      </c>
    </row>
    <row r="29" spans="3:26" ht="20.100000000000001" customHeight="1" x14ac:dyDescent="0.2">
      <c r="C29" s="43"/>
      <c r="D29" s="132"/>
      <c r="E29" s="131"/>
      <c r="F29" s="51">
        <v>18</v>
      </c>
      <c r="G29" s="18" t="s">
        <v>51</v>
      </c>
      <c r="H29" s="11">
        <v>7306</v>
      </c>
      <c r="I29" s="17">
        <f t="shared" si="0"/>
        <v>4.0765994487160888E-2</v>
      </c>
      <c r="J29" s="22">
        <v>179218</v>
      </c>
      <c r="K29" s="49"/>
      <c r="L29" s="33">
        <v>45</v>
      </c>
      <c r="M29" s="6" t="s">
        <v>15</v>
      </c>
      <c r="N29" s="3">
        <v>208</v>
      </c>
      <c r="O29" s="4">
        <f t="shared" si="1"/>
        <v>1.3372765848013373E-2</v>
      </c>
      <c r="P29" s="34">
        <v>15554</v>
      </c>
      <c r="Q29" s="49"/>
      <c r="R29" s="49"/>
      <c r="S29" s="49"/>
      <c r="T29" s="79">
        <v>72</v>
      </c>
      <c r="U29" s="84" t="s">
        <v>27</v>
      </c>
      <c r="V29" s="81">
        <v>15</v>
      </c>
      <c r="W29" s="82">
        <f t="shared" si="2"/>
        <v>4.3091065785693765E-3</v>
      </c>
      <c r="X29" s="83">
        <v>3481</v>
      </c>
      <c r="Y29" s="66"/>
      <c r="Z29" s="130"/>
    </row>
    <row r="30" spans="3:26" ht="20.100000000000001" customHeight="1" x14ac:dyDescent="0.2">
      <c r="C30" s="43"/>
      <c r="D30" s="132"/>
      <c r="E30" s="131"/>
      <c r="F30" s="51">
        <v>19</v>
      </c>
      <c r="G30" s="18" t="s">
        <v>28</v>
      </c>
      <c r="H30" s="11">
        <v>564</v>
      </c>
      <c r="I30" s="17">
        <f t="shared" si="0"/>
        <v>3.8813570986167507E-2</v>
      </c>
      <c r="J30" s="22">
        <v>14531</v>
      </c>
      <c r="K30" s="49"/>
      <c r="L30" s="33">
        <v>46</v>
      </c>
      <c r="M30" s="8" t="s">
        <v>12</v>
      </c>
      <c r="N30" s="3">
        <v>266</v>
      </c>
      <c r="O30" s="4">
        <f t="shared" si="1"/>
        <v>1.3146189581891865E-2</v>
      </c>
      <c r="P30" s="34">
        <v>20234</v>
      </c>
      <c r="Q30" s="49"/>
      <c r="R30" s="49"/>
      <c r="S30" s="49"/>
      <c r="T30" s="79">
        <v>73</v>
      </c>
      <c r="U30" s="80" t="s">
        <v>60</v>
      </c>
      <c r="V30" s="81">
        <v>34</v>
      </c>
      <c r="W30" s="82">
        <f t="shared" si="2"/>
        <v>3.7564909954701138E-3</v>
      </c>
      <c r="X30" s="83">
        <v>9051</v>
      </c>
      <c r="Y30" s="66"/>
      <c r="Z30" s="130"/>
    </row>
    <row r="31" spans="3:26" ht="20.100000000000001" customHeight="1" x14ac:dyDescent="0.2">
      <c r="C31" s="43"/>
      <c r="D31" s="132"/>
      <c r="E31" s="131"/>
      <c r="F31" s="51">
        <v>20</v>
      </c>
      <c r="G31" s="16" t="s">
        <v>34</v>
      </c>
      <c r="H31" s="11">
        <v>799</v>
      </c>
      <c r="I31" s="17">
        <f t="shared" si="0"/>
        <v>3.2011217948717946E-2</v>
      </c>
      <c r="J31" s="22">
        <v>24960</v>
      </c>
      <c r="K31" s="49"/>
      <c r="L31" s="33">
        <v>47</v>
      </c>
      <c r="M31" s="8" t="s">
        <v>50</v>
      </c>
      <c r="N31" s="3">
        <v>176</v>
      </c>
      <c r="O31" s="4">
        <f t="shared" si="1"/>
        <v>1.2914587613736424E-2</v>
      </c>
      <c r="P31" s="34">
        <v>13628</v>
      </c>
      <c r="Q31" s="49"/>
      <c r="R31" s="49"/>
      <c r="S31" s="49"/>
      <c r="T31" s="79">
        <v>74</v>
      </c>
      <c r="U31" s="84" t="s">
        <v>52</v>
      </c>
      <c r="V31" s="81">
        <v>8</v>
      </c>
      <c r="W31" s="82">
        <f t="shared" si="2"/>
        <v>3.6281179138321997E-3</v>
      </c>
      <c r="X31" s="83">
        <v>2205</v>
      </c>
      <c r="Y31" s="66"/>
      <c r="Z31" s="130"/>
    </row>
    <row r="32" spans="3:26" ht="20.100000000000001" customHeight="1" x14ac:dyDescent="0.2">
      <c r="C32" s="43"/>
      <c r="D32" s="130" t="s">
        <v>98</v>
      </c>
      <c r="E32" s="131"/>
      <c r="F32" s="51">
        <v>21</v>
      </c>
      <c r="G32" s="18" t="s">
        <v>22</v>
      </c>
      <c r="H32" s="11">
        <v>102</v>
      </c>
      <c r="I32" s="17">
        <f t="shared" si="0"/>
        <v>3.1696706028589185E-2</v>
      </c>
      <c r="J32" s="22">
        <v>3218</v>
      </c>
      <c r="K32" s="49"/>
      <c r="L32" s="33">
        <v>48</v>
      </c>
      <c r="M32" s="6" t="s">
        <v>44</v>
      </c>
      <c r="N32" s="3">
        <v>1146</v>
      </c>
      <c r="O32" s="4">
        <f t="shared" si="1"/>
        <v>1.2835446440571659E-2</v>
      </c>
      <c r="P32" s="34">
        <v>89284</v>
      </c>
      <c r="Q32" s="49"/>
      <c r="R32" s="49"/>
      <c r="S32" s="49"/>
      <c r="T32" s="79">
        <v>75</v>
      </c>
      <c r="U32" s="84" t="s">
        <v>10</v>
      </c>
      <c r="V32" s="81">
        <v>15</v>
      </c>
      <c r="W32" s="82">
        <f t="shared" si="2"/>
        <v>3.3975084937712344E-3</v>
      </c>
      <c r="X32" s="83">
        <v>4415</v>
      </c>
      <c r="Y32" s="66"/>
      <c r="Z32" s="109"/>
    </row>
    <row r="33" spans="3:26" ht="20.100000000000001" customHeight="1" x14ac:dyDescent="0.2">
      <c r="C33" s="43"/>
      <c r="D33" s="130"/>
      <c r="E33" s="131"/>
      <c r="F33" s="51">
        <v>22</v>
      </c>
      <c r="G33" s="16" t="s">
        <v>40</v>
      </c>
      <c r="H33" s="11">
        <v>281</v>
      </c>
      <c r="I33" s="17">
        <f t="shared" si="0"/>
        <v>3.0720454793921503E-2</v>
      </c>
      <c r="J33" s="22">
        <v>9147</v>
      </c>
      <c r="K33" s="49"/>
      <c r="L33" s="33">
        <v>49</v>
      </c>
      <c r="M33" s="6" t="s">
        <v>17</v>
      </c>
      <c r="N33" s="3">
        <v>115</v>
      </c>
      <c r="O33" s="4">
        <f t="shared" si="1"/>
        <v>1.2673572845492616E-2</v>
      </c>
      <c r="P33" s="34">
        <v>9074</v>
      </c>
      <c r="Q33" s="49"/>
      <c r="R33" s="49"/>
      <c r="S33" s="49"/>
      <c r="T33" s="79">
        <v>76</v>
      </c>
      <c r="U33" s="80" t="s">
        <v>45</v>
      </c>
      <c r="V33" s="81">
        <v>5</v>
      </c>
      <c r="W33" s="82">
        <f t="shared" si="2"/>
        <v>2.6399155227032735E-3</v>
      </c>
      <c r="X33" s="83">
        <v>1894</v>
      </c>
      <c r="Y33" s="66"/>
      <c r="Z33" s="130" t="s">
        <v>101</v>
      </c>
    </row>
    <row r="34" spans="3:26" ht="20.100000000000001" customHeight="1" x14ac:dyDescent="0.2">
      <c r="C34" s="43"/>
      <c r="D34" s="130"/>
      <c r="E34" s="131"/>
      <c r="F34" s="51">
        <v>23</v>
      </c>
      <c r="G34" s="16" t="s">
        <v>73</v>
      </c>
      <c r="H34" s="11">
        <v>183</v>
      </c>
      <c r="I34" s="17">
        <f t="shared" si="0"/>
        <v>2.8438228438228439E-2</v>
      </c>
      <c r="J34" s="22">
        <v>6435</v>
      </c>
      <c r="K34" s="49"/>
      <c r="L34" s="33">
        <v>50</v>
      </c>
      <c r="M34" s="8" t="s">
        <v>67</v>
      </c>
      <c r="N34" s="3">
        <v>63</v>
      </c>
      <c r="O34" s="4">
        <f t="shared" si="1"/>
        <v>1.2490087232355274E-2</v>
      </c>
      <c r="P34" s="34">
        <v>5044</v>
      </c>
      <c r="Q34" s="49"/>
      <c r="R34" s="49"/>
      <c r="S34" s="49"/>
      <c r="T34" s="79">
        <v>77</v>
      </c>
      <c r="U34" s="80" t="s">
        <v>18</v>
      </c>
      <c r="V34" s="81">
        <v>25</v>
      </c>
      <c r="W34" s="82">
        <f t="shared" si="2"/>
        <v>2.4319066147859923E-3</v>
      </c>
      <c r="X34" s="83">
        <v>10280</v>
      </c>
      <c r="Y34" s="5"/>
      <c r="Z34" s="130"/>
    </row>
    <row r="35" spans="3:26" ht="20.100000000000001" customHeight="1" x14ac:dyDescent="0.2">
      <c r="C35" s="43"/>
      <c r="D35" s="130"/>
      <c r="E35" s="131"/>
      <c r="F35" s="51">
        <v>24</v>
      </c>
      <c r="G35" s="16" t="s">
        <v>58</v>
      </c>
      <c r="H35" s="11">
        <v>227</v>
      </c>
      <c r="I35" s="17">
        <f t="shared" si="0"/>
        <v>2.8052397429560061E-2</v>
      </c>
      <c r="J35" s="22">
        <v>8092</v>
      </c>
      <c r="K35" s="49"/>
      <c r="L35" s="33">
        <v>51</v>
      </c>
      <c r="M35" s="8" t="s">
        <v>26</v>
      </c>
      <c r="N35" s="3">
        <v>8031</v>
      </c>
      <c r="O35" s="4">
        <f t="shared" si="1"/>
        <v>1.2402265177756534E-2</v>
      </c>
      <c r="P35" s="34">
        <v>647543</v>
      </c>
      <c r="Q35" s="49"/>
      <c r="R35" s="49"/>
      <c r="S35" s="49"/>
      <c r="T35" s="79">
        <v>78</v>
      </c>
      <c r="U35" s="80" t="s">
        <v>75</v>
      </c>
      <c r="V35" s="81">
        <v>4</v>
      </c>
      <c r="W35" s="82">
        <f t="shared" si="2"/>
        <v>1.2574662055957245E-3</v>
      </c>
      <c r="X35" s="83">
        <v>3181</v>
      </c>
      <c r="Y35" s="5"/>
      <c r="Z35" s="130"/>
    </row>
    <row r="36" spans="3:26" ht="20.100000000000001" customHeight="1" x14ac:dyDescent="0.2">
      <c r="C36" s="43"/>
      <c r="D36" s="130"/>
      <c r="E36" s="131"/>
      <c r="F36" s="51">
        <v>25</v>
      </c>
      <c r="G36" s="18" t="s">
        <v>14</v>
      </c>
      <c r="H36" s="11">
        <v>83</v>
      </c>
      <c r="I36" s="17">
        <f t="shared" si="0"/>
        <v>2.7510772290354656E-2</v>
      </c>
      <c r="J36" s="22">
        <v>3017</v>
      </c>
      <c r="K36" s="49"/>
      <c r="L36" s="33">
        <v>52</v>
      </c>
      <c r="M36" s="8" t="s">
        <v>71</v>
      </c>
      <c r="N36" s="3">
        <v>43</v>
      </c>
      <c r="O36" s="4">
        <f t="shared" si="1"/>
        <v>1.196105702364395E-2</v>
      </c>
      <c r="P36" s="34">
        <v>3595</v>
      </c>
      <c r="Q36" s="49"/>
      <c r="R36" s="49"/>
      <c r="S36" s="49"/>
      <c r="T36" s="79">
        <v>79</v>
      </c>
      <c r="U36" s="84" t="s">
        <v>36</v>
      </c>
      <c r="V36" s="81">
        <v>7</v>
      </c>
      <c r="W36" s="82">
        <f t="shared" si="2"/>
        <v>8.1414282391253782E-4</v>
      </c>
      <c r="X36" s="83">
        <v>8598</v>
      </c>
      <c r="Y36" s="5"/>
      <c r="Z36" s="130"/>
    </row>
    <row r="37" spans="3:26" ht="20.100000000000001" customHeight="1" x14ac:dyDescent="0.2">
      <c r="C37" s="43"/>
      <c r="D37" s="130"/>
      <c r="E37" s="131"/>
      <c r="F37" s="51">
        <v>26</v>
      </c>
      <c r="G37" s="16" t="s">
        <v>79</v>
      </c>
      <c r="H37" s="11">
        <v>353</v>
      </c>
      <c r="I37" s="17">
        <f t="shared" si="0"/>
        <v>2.6803340926347761E-2</v>
      </c>
      <c r="J37" s="22">
        <v>13170</v>
      </c>
      <c r="K37" s="49"/>
      <c r="L37" s="33">
        <v>53</v>
      </c>
      <c r="M37" s="6" t="s">
        <v>38</v>
      </c>
      <c r="N37" s="3">
        <v>72</v>
      </c>
      <c r="O37" s="4">
        <f t="shared" si="1"/>
        <v>1.1148962527098173E-2</v>
      </c>
      <c r="P37" s="34">
        <v>6458</v>
      </c>
      <c r="Q37" s="49"/>
      <c r="R37" s="49"/>
      <c r="S37" s="49"/>
      <c r="T37" s="79">
        <v>80</v>
      </c>
      <c r="U37" s="80" t="s">
        <v>70</v>
      </c>
      <c r="V37" s="81">
        <v>2</v>
      </c>
      <c r="W37" s="82">
        <f t="shared" si="2"/>
        <v>7.1047957371225573E-4</v>
      </c>
      <c r="X37" s="83">
        <v>2815</v>
      </c>
      <c r="Y37" s="5"/>
      <c r="Z37" s="42"/>
    </row>
    <row r="38" spans="3:26" ht="20.100000000000001" customHeight="1" thickBot="1" x14ac:dyDescent="0.25">
      <c r="C38" s="43"/>
      <c r="D38" s="130"/>
      <c r="E38" s="131"/>
      <c r="F38" s="52">
        <v>27</v>
      </c>
      <c r="G38" s="27" t="s">
        <v>69</v>
      </c>
      <c r="H38" s="23">
        <v>3135</v>
      </c>
      <c r="I38" s="24">
        <f t="shared" si="0"/>
        <v>2.679189491765872E-2</v>
      </c>
      <c r="J38" s="25">
        <v>117013</v>
      </c>
      <c r="K38" s="49"/>
      <c r="L38" s="35">
        <v>54</v>
      </c>
      <c r="M38" s="36" t="s">
        <v>63</v>
      </c>
      <c r="N38" s="37">
        <v>187</v>
      </c>
      <c r="O38" s="38">
        <f t="shared" si="1"/>
        <v>1.1029194927749926E-2</v>
      </c>
      <c r="P38" s="39">
        <v>16955</v>
      </c>
      <c r="Q38" s="49"/>
      <c r="R38" s="49"/>
      <c r="S38" s="49"/>
      <c r="T38" s="85">
        <v>81</v>
      </c>
      <c r="U38" s="86" t="s">
        <v>13</v>
      </c>
      <c r="V38" s="87">
        <v>0</v>
      </c>
      <c r="W38" s="88">
        <f t="shared" si="2"/>
        <v>0</v>
      </c>
      <c r="X38" s="89">
        <v>2000</v>
      </c>
      <c r="Y38" s="5"/>
      <c r="Z38" s="5"/>
    </row>
    <row r="39" spans="3:26" ht="18.75" customHeight="1" x14ac:dyDescent="0.2">
      <c r="C39" s="43"/>
      <c r="D39" s="43"/>
      <c r="E39" s="43"/>
      <c r="Q39" s="42"/>
      <c r="R39" s="42"/>
      <c r="S39" s="42"/>
    </row>
    <row r="40" spans="3:26" ht="20.100000000000001" customHeight="1" x14ac:dyDescent="0.2">
      <c r="Q40" s="44"/>
      <c r="R40" s="44"/>
      <c r="S40" s="44"/>
    </row>
    <row r="41" spans="3:26" ht="24" customHeight="1" thickBot="1" x14ac:dyDescent="0.25">
      <c r="K41" s="45"/>
      <c r="L41" s="121" t="s">
        <v>103</v>
      </c>
      <c r="M41" s="121"/>
      <c r="N41" s="121"/>
      <c r="O41" s="121"/>
      <c r="P41" s="121"/>
    </row>
    <row r="42" spans="3:26" ht="20.100000000000001" customHeight="1" x14ac:dyDescent="0.2">
      <c r="K42" s="45"/>
      <c r="L42" s="122" t="s">
        <v>89</v>
      </c>
      <c r="M42" s="123"/>
      <c r="N42" s="113" t="s">
        <v>90</v>
      </c>
      <c r="O42" s="114" t="s">
        <v>107</v>
      </c>
      <c r="P42" s="115" t="s">
        <v>108</v>
      </c>
    </row>
    <row r="43" spans="3:26" ht="20.100000000000001" customHeight="1" x14ac:dyDescent="0.2">
      <c r="K43" s="45"/>
      <c r="L43" s="124" t="s">
        <v>91</v>
      </c>
      <c r="M43" s="125"/>
      <c r="N43" s="12">
        <v>14</v>
      </c>
      <c r="O43" s="13">
        <v>7</v>
      </c>
      <c r="P43" s="68">
        <v>7</v>
      </c>
    </row>
    <row r="44" spans="3:26" ht="20.100000000000001" customHeight="1" x14ac:dyDescent="0.2">
      <c r="K44" s="45"/>
      <c r="L44" s="126" t="s">
        <v>92</v>
      </c>
      <c r="M44" s="127"/>
      <c r="N44" s="10">
        <v>13</v>
      </c>
      <c r="O44" s="11">
        <v>7</v>
      </c>
      <c r="P44" s="69">
        <v>6</v>
      </c>
    </row>
    <row r="45" spans="3:26" ht="20.100000000000001" customHeight="1" x14ac:dyDescent="0.2">
      <c r="K45" s="46"/>
      <c r="L45" s="128" t="s">
        <v>93</v>
      </c>
      <c r="M45" s="129"/>
      <c r="N45" s="90">
        <v>13</v>
      </c>
      <c r="O45" s="81">
        <v>7</v>
      </c>
      <c r="P45" s="91">
        <v>6</v>
      </c>
    </row>
    <row r="46" spans="3:26" ht="20.100000000000001" customHeight="1" x14ac:dyDescent="0.2">
      <c r="L46" s="117" t="s">
        <v>94</v>
      </c>
      <c r="M46" s="118"/>
      <c r="N46" s="14">
        <v>41</v>
      </c>
      <c r="O46" s="15">
        <v>20</v>
      </c>
      <c r="P46" s="70">
        <v>21</v>
      </c>
    </row>
    <row r="47" spans="3:26" ht="20.100000000000001" customHeight="1" x14ac:dyDescent="0.2">
      <c r="L47" s="117" t="s">
        <v>106</v>
      </c>
      <c r="M47" s="118"/>
      <c r="N47" s="71">
        <v>44</v>
      </c>
      <c r="O47" s="71">
        <v>22</v>
      </c>
      <c r="P47" s="72">
        <v>22</v>
      </c>
    </row>
    <row r="48" spans="3:26" ht="15" customHeight="1" thickBot="1" x14ac:dyDescent="0.25">
      <c r="L48" s="119" t="s">
        <v>90</v>
      </c>
      <c r="M48" s="120"/>
      <c r="N48" s="73">
        <f>SUM(N43:N47)</f>
        <v>125</v>
      </c>
      <c r="O48" s="73">
        <f t="shared" ref="O48:P48" si="3">SUM(O43:O47)</f>
        <v>63</v>
      </c>
      <c r="P48" s="116">
        <f t="shared" si="3"/>
        <v>62</v>
      </c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sortState ref="F6:J88">
    <sortCondition descending="1" ref="I7"/>
  </sortState>
  <mergeCells count="21">
    <mergeCell ref="D20:D23"/>
    <mergeCell ref="D12:D18"/>
    <mergeCell ref="F10:J10"/>
    <mergeCell ref="L10:P10"/>
    <mergeCell ref="T10:X10"/>
    <mergeCell ref="R12:R17"/>
    <mergeCell ref="R18:R22"/>
    <mergeCell ref="Z33:Z36"/>
    <mergeCell ref="Z28:Z31"/>
    <mergeCell ref="D32:D38"/>
    <mergeCell ref="E29:E38"/>
    <mergeCell ref="D30:D31"/>
    <mergeCell ref="D26:D29"/>
    <mergeCell ref="L47:M47"/>
    <mergeCell ref="L48:M48"/>
    <mergeCell ref="L41:P41"/>
    <mergeCell ref="L42:M42"/>
    <mergeCell ref="L43:M43"/>
    <mergeCell ref="L44:M44"/>
    <mergeCell ref="L45:M45"/>
    <mergeCell ref="L46:M46"/>
  </mergeCells>
  <pageMargins left="0.25" right="0.25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MORENA</vt:lpstr>
      <vt:lpstr>MORENA!Área_de_impresión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</dc:creator>
  <cp:lastModifiedBy>Administrador</cp:lastModifiedBy>
  <cp:revision>4</cp:revision>
  <cp:lastPrinted>2017-11-07T18:58:26Z</cp:lastPrinted>
  <dcterms:created xsi:type="dcterms:W3CDTF">2015-08-19T10:20:56Z</dcterms:created>
  <dcterms:modified xsi:type="dcterms:W3CDTF">2017-11-07T20:16:17Z</dcterms:modified>
  <dc:language>en-US</dc:language>
</cp:coreProperties>
</file>