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Hoja1!$A$5:$N$137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1" l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N114" i="1" l="1"/>
  <c r="B143" i="1"/>
  <c r="H107" i="1"/>
  <c r="N107" i="1" s="1"/>
  <c r="H106" i="1"/>
  <c r="H105" i="1"/>
  <c r="N105" i="1" s="1"/>
  <c r="H104" i="1"/>
  <c r="H103" i="1"/>
  <c r="N103" i="1" s="1"/>
  <c r="H102" i="1"/>
  <c r="H101" i="1"/>
  <c r="N101" i="1" s="1"/>
  <c r="H100" i="1"/>
  <c r="H99" i="1"/>
  <c r="N99" i="1" s="1"/>
  <c r="H98" i="1"/>
  <c r="H97" i="1"/>
  <c r="N97" i="1" s="1"/>
  <c r="H96" i="1"/>
  <c r="H95" i="1"/>
  <c r="N95" i="1" s="1"/>
  <c r="H94" i="1"/>
  <c r="H93" i="1"/>
  <c r="N93" i="1" s="1"/>
  <c r="H92" i="1"/>
  <c r="H91" i="1"/>
  <c r="N91" i="1" s="1"/>
  <c r="H90" i="1"/>
  <c r="H89" i="1"/>
  <c r="N89" i="1" s="1"/>
  <c r="H88" i="1"/>
  <c r="H87" i="1"/>
  <c r="N87" i="1" s="1"/>
  <c r="H86" i="1"/>
  <c r="H85" i="1"/>
  <c r="N85" i="1" s="1"/>
  <c r="H84" i="1"/>
  <c r="H83" i="1"/>
  <c r="N83" i="1" s="1"/>
  <c r="H82" i="1"/>
  <c r="H81" i="1"/>
  <c r="N81" i="1" s="1"/>
  <c r="H80" i="1"/>
  <c r="H79" i="1"/>
  <c r="N79" i="1" s="1"/>
  <c r="H78" i="1"/>
  <c r="H77" i="1"/>
  <c r="N77" i="1" s="1"/>
  <c r="H76" i="1"/>
  <c r="H75" i="1"/>
  <c r="N75" i="1" s="1"/>
  <c r="H74" i="1"/>
  <c r="H73" i="1"/>
  <c r="N73" i="1" s="1"/>
  <c r="H72" i="1"/>
  <c r="H71" i="1"/>
  <c r="N71" i="1" s="1"/>
  <c r="H70" i="1"/>
  <c r="H69" i="1"/>
  <c r="N69" i="1" s="1"/>
  <c r="H68" i="1"/>
  <c r="H67" i="1"/>
  <c r="N67" i="1" s="1"/>
  <c r="H66" i="1"/>
  <c r="H65" i="1"/>
  <c r="N65" i="1" s="1"/>
  <c r="H64" i="1"/>
  <c r="H63" i="1"/>
  <c r="N63" i="1" s="1"/>
  <c r="H62" i="1"/>
  <c r="H61" i="1"/>
  <c r="N61" i="1" s="1"/>
  <c r="H60" i="1"/>
  <c r="H59" i="1"/>
  <c r="N59" i="1" s="1"/>
  <c r="H58" i="1"/>
  <c r="H57" i="1"/>
  <c r="N57" i="1" s="1"/>
  <c r="H56" i="1"/>
  <c r="H55" i="1"/>
  <c r="N55" i="1" s="1"/>
  <c r="H54" i="1"/>
  <c r="H53" i="1"/>
  <c r="N53" i="1" s="1"/>
  <c r="H52" i="1"/>
  <c r="H51" i="1"/>
  <c r="N51" i="1" s="1"/>
  <c r="H50" i="1"/>
  <c r="H49" i="1"/>
  <c r="N49" i="1" s="1"/>
  <c r="H48" i="1"/>
  <c r="H47" i="1"/>
  <c r="N47" i="1" s="1"/>
  <c r="H46" i="1"/>
  <c r="H45" i="1"/>
  <c r="N45" i="1" s="1"/>
  <c r="H44" i="1"/>
  <c r="H43" i="1"/>
  <c r="N43" i="1" s="1"/>
  <c r="H42" i="1"/>
  <c r="H41" i="1"/>
  <c r="N41" i="1" s="1"/>
  <c r="H40" i="1"/>
  <c r="H39" i="1"/>
  <c r="N39" i="1" s="1"/>
  <c r="H38" i="1"/>
  <c r="H37" i="1"/>
  <c r="N37" i="1" s="1"/>
  <c r="H36" i="1"/>
  <c r="H35" i="1"/>
  <c r="N35" i="1" s="1"/>
  <c r="H34" i="1"/>
  <c r="H33" i="1"/>
  <c r="N33" i="1" s="1"/>
  <c r="H32" i="1"/>
  <c r="H31" i="1"/>
  <c r="N31" i="1" s="1"/>
  <c r="H30" i="1"/>
  <c r="H29" i="1"/>
  <c r="N29" i="1" s="1"/>
  <c r="H28" i="1"/>
  <c r="H27" i="1"/>
  <c r="N27" i="1" s="1"/>
  <c r="H26" i="1"/>
  <c r="H25" i="1"/>
  <c r="N25" i="1" s="1"/>
  <c r="H24" i="1"/>
  <c r="H23" i="1"/>
  <c r="N23" i="1" s="1"/>
  <c r="H22" i="1"/>
  <c r="H21" i="1"/>
  <c r="N21" i="1" s="1"/>
  <c r="H20" i="1"/>
  <c r="H19" i="1"/>
  <c r="N19" i="1" s="1"/>
  <c r="H18" i="1"/>
  <c r="H17" i="1"/>
  <c r="N17" i="1" s="1"/>
  <c r="H16" i="1"/>
  <c r="H15" i="1"/>
  <c r="N15" i="1" s="1"/>
  <c r="H14" i="1"/>
  <c r="H13" i="1"/>
  <c r="N13" i="1" s="1"/>
  <c r="H12" i="1"/>
  <c r="H11" i="1"/>
  <c r="N11" i="1" s="1"/>
  <c r="H10" i="1"/>
  <c r="H9" i="1"/>
  <c r="N9" i="1" s="1"/>
  <c r="H8" i="1"/>
  <c r="H7" i="1"/>
  <c r="N7" i="1" s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N134" i="1"/>
  <c r="N131" i="1"/>
  <c r="N130" i="1"/>
  <c r="N129" i="1"/>
  <c r="N121" i="1"/>
  <c r="N118" i="1"/>
  <c r="N117" i="1"/>
  <c r="N136" i="1"/>
  <c r="N128" i="1"/>
  <c r="N126" i="1"/>
  <c r="N124" i="1"/>
  <c r="N123" i="1"/>
  <c r="N122" i="1"/>
  <c r="N120" i="1"/>
  <c r="N135" i="1"/>
  <c r="N133" i="1"/>
  <c r="N132" i="1"/>
  <c r="N127" i="1"/>
  <c r="N125" i="1"/>
  <c r="N119" i="1"/>
  <c r="N116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139" i="1"/>
  <c r="E139" i="1"/>
  <c r="F139" i="1"/>
  <c r="G139" i="1"/>
  <c r="H139" i="1"/>
  <c r="I139" i="1"/>
  <c r="J139" i="1"/>
  <c r="K139" i="1"/>
  <c r="P139" i="1" s="1"/>
  <c r="L139" i="1"/>
  <c r="C139" i="1"/>
  <c r="D109" i="1"/>
  <c r="D143" i="1" s="1"/>
  <c r="E109" i="1"/>
  <c r="F109" i="1"/>
  <c r="G109" i="1"/>
  <c r="G143" i="1" s="1"/>
  <c r="I109" i="1"/>
  <c r="J109" i="1"/>
  <c r="K109" i="1"/>
  <c r="L109" i="1"/>
  <c r="C109" i="1"/>
  <c r="C143" i="1" s="1"/>
  <c r="F143" i="1" l="1"/>
  <c r="N8" i="1"/>
  <c r="H109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L143" i="1"/>
  <c r="M109" i="1"/>
  <c r="N10" i="1"/>
  <c r="N109" i="1" s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M139" i="1"/>
  <c r="M143" i="1" s="1"/>
  <c r="N115" i="1"/>
  <c r="N139" i="1" s="1"/>
  <c r="H143" i="1"/>
  <c r="I143" i="1"/>
  <c r="J143" i="1"/>
  <c r="E143" i="1"/>
  <c r="P109" i="1"/>
  <c r="K143" i="1"/>
  <c r="P143" i="1" s="1"/>
  <c r="N143" i="1" l="1"/>
</calcChain>
</file>

<file path=xl/sharedStrings.xml><?xml version="1.0" encoding="utf-8"?>
<sst xmlns="http://schemas.openxmlformats.org/spreadsheetml/2006/main" count="311" uniqueCount="272">
  <si>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</si>
  <si>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</si>
  <si>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</si>
  <si>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</si>
  <si>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</si>
  <si>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</si>
  <si>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</si>
  <si>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</si>
  <si>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</si>
  <si>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</si>
  <si>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</si>
  <si>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</si>
  <si>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</si>
  <si>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</si>
  <si>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</si>
  <si>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12 TLAJOMULCO DE ZUÑIGA</t>
  </si>
  <si>
    <t>1052021001</t>
  </si>
  <si>
    <t>Aban Gutierrez Andrea</t>
  </si>
  <si>
    <t>1052021002</t>
  </si>
  <si>
    <t>Aguilera Rodriguez Jose Manuel</t>
  </si>
  <si>
    <t>1052021004</t>
  </si>
  <si>
    <t>Alcazar Orozco Veronica Patricia</t>
  </si>
  <si>
    <t>1052021005</t>
  </si>
  <si>
    <t>Aleman Cacique Maria De Los Angeles</t>
  </si>
  <si>
    <t>1052021006</t>
  </si>
  <si>
    <t>Alvarado Montes Miguel Alejandro</t>
  </si>
  <si>
    <t>1052021007</t>
  </si>
  <si>
    <t>Alvarez  Hernandez Daniela Ivette</t>
  </si>
  <si>
    <t>1052021008</t>
  </si>
  <si>
    <t>Alvarez  Ordoñez Rosa Elena</t>
  </si>
  <si>
    <t>1052021009</t>
  </si>
  <si>
    <t>Arellano Cobian Blanca Estela</t>
  </si>
  <si>
    <t>1052021010</t>
  </si>
  <si>
    <t>Armendariz Vaca Airy Citlalli</t>
  </si>
  <si>
    <t>1052021011</t>
  </si>
  <si>
    <t>avalos Lupercio Elena Lorelei</t>
  </si>
  <si>
    <t>1052021012</t>
  </si>
  <si>
    <t>Avelar Bejarano Ricardo</t>
  </si>
  <si>
    <t>1052021013</t>
  </si>
  <si>
    <t>Avila Gutierrez Blanca Lilia</t>
  </si>
  <si>
    <t>1052021014</t>
  </si>
  <si>
    <t>Baltazar Peña Cesar</t>
  </si>
  <si>
    <t>1052021015</t>
  </si>
  <si>
    <t>Bribiesca Esparza Irma Patricia</t>
  </si>
  <si>
    <t>1052021016</t>
  </si>
  <si>
    <t>Cano Silva Miriam Josefina</t>
  </si>
  <si>
    <t>1052021017</t>
  </si>
  <si>
    <t>Cardenas Meza Mercedes</t>
  </si>
  <si>
    <t>1052021018</t>
  </si>
  <si>
    <t>Castañeda  Hernandez Nancy Janeth</t>
  </si>
  <si>
    <t>1052021019</t>
  </si>
  <si>
    <t>Castañeda  Leo Beatriz Hernandez</t>
  </si>
  <si>
    <t>1052021020</t>
  </si>
  <si>
    <t>Castellanos Montaño Marvila</t>
  </si>
  <si>
    <t>1052021021</t>
  </si>
  <si>
    <t>Castillo Barron Rocio</t>
  </si>
  <si>
    <t>1052021022</t>
  </si>
  <si>
    <t>Cervantes Cisneros Esther</t>
  </si>
  <si>
    <t>1052021023</t>
  </si>
  <si>
    <t>Corral Infante Alfredo</t>
  </si>
  <si>
    <t>1052021024</t>
  </si>
  <si>
    <t>Cruz  Herrera Jorge Alejandro</t>
  </si>
  <si>
    <t>1052021025</t>
  </si>
  <si>
    <t>Cruz  Osorio Evelia</t>
  </si>
  <si>
    <t>1052021026</t>
  </si>
  <si>
    <t>Cuevas Renteria Karla Guadalupe</t>
  </si>
  <si>
    <t>1052021027</t>
  </si>
  <si>
    <t>De La Cruz Galvan Itzy Yoana</t>
  </si>
  <si>
    <t>1052021028</t>
  </si>
  <si>
    <t>De Leon Hermosillo Ricardo</t>
  </si>
  <si>
    <t>1052021030</t>
  </si>
  <si>
    <t>Delgado Mejia Hesler Wolfran</t>
  </si>
  <si>
    <t>1052021031</t>
  </si>
  <si>
    <t>Dives Andrade Angel</t>
  </si>
  <si>
    <t>1052021032</t>
  </si>
  <si>
    <t>Escatel Guerrero Maria Eugenia</t>
  </si>
  <si>
    <t>1052021033</t>
  </si>
  <si>
    <t>Escobedo Zuñiga Miriam Elizabeth</t>
  </si>
  <si>
    <t>1052021034</t>
  </si>
  <si>
    <t>Espinosa  Santana Omar</t>
  </si>
  <si>
    <t>1052021035</t>
  </si>
  <si>
    <t>Espinoza Frausto Alejandra</t>
  </si>
  <si>
    <t>1052021036</t>
  </si>
  <si>
    <t>Fernandez Hernandez Maria Guadalupe</t>
  </si>
  <si>
    <t>1052021038</t>
  </si>
  <si>
    <t>Galvan Mendoza Yolanda</t>
  </si>
  <si>
    <t>1052021039</t>
  </si>
  <si>
    <t>Garcia Lopez Ana Rosa</t>
  </si>
  <si>
    <t>1052021040</t>
  </si>
  <si>
    <t>Garcia Lopez Naomi Montserrat</t>
  </si>
  <si>
    <t>1052021041</t>
  </si>
  <si>
    <t>Garcia Nande Ana Isabel</t>
  </si>
  <si>
    <t>1052021043</t>
  </si>
  <si>
    <t>Garnica Orozco Alejandro Salvador</t>
  </si>
  <si>
    <t>1052021044</t>
  </si>
  <si>
    <t>Gil Bobadilla Ana Isabel</t>
  </si>
  <si>
    <t>1052021045</t>
  </si>
  <si>
    <t>Gonzalez Morquecho Maria del Carmen</t>
  </si>
  <si>
    <t>1052021046</t>
  </si>
  <si>
    <t>Guerrero Rodriguez Silvia</t>
  </si>
  <si>
    <t>1052021047</t>
  </si>
  <si>
    <t>Guijosa Ramirez Ana Gabriela</t>
  </si>
  <si>
    <t>1052021049</t>
  </si>
  <si>
    <t>Hernandez Santiago Camelia Lizbeth</t>
  </si>
  <si>
    <t>1052021050</t>
  </si>
  <si>
    <t>Hernandez Arrizon Evangelina</t>
  </si>
  <si>
    <t>1052021051</t>
  </si>
  <si>
    <t>Hernandez Ascencio Daniela Alejandra</t>
  </si>
  <si>
    <t>1052021052</t>
  </si>
  <si>
    <t>Hernandez Campos Felipe</t>
  </si>
  <si>
    <t>1052021053</t>
  </si>
  <si>
    <t>Hernandez Chavez Itzel Yamile</t>
  </si>
  <si>
    <t>1052021055</t>
  </si>
  <si>
    <t>Hernandez Zacarias Bertha Angelica</t>
  </si>
  <si>
    <t>1052021056</t>
  </si>
  <si>
    <t>Herrera Castro Cecilia Guillermina</t>
  </si>
  <si>
    <t>1052021057</t>
  </si>
  <si>
    <t>Herrera Gutierrez Maria Guadalupe</t>
  </si>
  <si>
    <t>1052021058</t>
  </si>
  <si>
    <t>Herrera Reyes Mayra</t>
  </si>
  <si>
    <t>1052021059</t>
  </si>
  <si>
    <t>Huerta Estrada Humberto</t>
  </si>
  <si>
    <t>1052021060</t>
  </si>
  <si>
    <t>Ibarra Ramos Marivel</t>
  </si>
  <si>
    <t>1052021061</t>
  </si>
  <si>
    <t>Iñiguez Ortiz Ma del Rosario</t>
  </si>
  <si>
    <t>1052021062</t>
  </si>
  <si>
    <t>Hernandez Guzman Idalia</t>
  </si>
  <si>
    <t>1052021063</t>
  </si>
  <si>
    <t>Iñiguez Ortiz Maria</t>
  </si>
  <si>
    <t>1052021064</t>
  </si>
  <si>
    <t>Jarquin Alonso Karen Alejandra</t>
  </si>
  <si>
    <t>1052021066</t>
  </si>
  <si>
    <t>Jimenez Padilla Patricia</t>
  </si>
  <si>
    <t>1052021067</t>
  </si>
  <si>
    <t>Jimenez Ramirez Norma Leticia</t>
  </si>
  <si>
    <t>1052021068</t>
  </si>
  <si>
    <t>Jimenez Villanueva Karla Berenice</t>
  </si>
  <si>
    <t>1052021069</t>
  </si>
  <si>
    <t>Larios Carranza Luis Armando</t>
  </si>
  <si>
    <t>1052021070</t>
  </si>
  <si>
    <t>Lopez Carrillo Guadalupe</t>
  </si>
  <si>
    <t>1052021071</t>
  </si>
  <si>
    <t>López Márquez Ma. De Sagrario</t>
  </si>
  <si>
    <t>1052021072</t>
  </si>
  <si>
    <t>Lopez Reyes Filiberto</t>
  </si>
  <si>
    <t>1052021073</t>
  </si>
  <si>
    <t>Lopez Soto Ana Maria Jaqueline</t>
  </si>
  <si>
    <t>1052021074</t>
  </si>
  <si>
    <t>Lopez Soto Mario Fernando</t>
  </si>
  <si>
    <t>1052021075</t>
  </si>
  <si>
    <t>Luna Martinez Laura Adriana</t>
  </si>
  <si>
    <t>1052021076</t>
  </si>
  <si>
    <t>Luna Robledo Williams Martin</t>
  </si>
  <si>
    <t>1052021078</t>
  </si>
  <si>
    <t>Martinez Velazquez Liliana Margarita</t>
  </si>
  <si>
    <t>1052021079</t>
  </si>
  <si>
    <t>Medrano Beron Maria del Carmen</t>
  </si>
  <si>
    <t>1052021080</t>
  </si>
  <si>
    <t>Mendez Gonzalez Minerva Esmeralda</t>
  </si>
  <si>
    <t>1052021081</t>
  </si>
  <si>
    <t>Mendoza Cuevas Brenda Noemi</t>
  </si>
  <si>
    <t>1052021082</t>
  </si>
  <si>
    <t>Meza Ceja Miztli Arisdelsy</t>
  </si>
  <si>
    <t>1052021083</t>
  </si>
  <si>
    <t>Mojarro Regalado Sergio Pablo</t>
  </si>
  <si>
    <t>1052021084</t>
  </si>
  <si>
    <t>Mora Cordova Miguel Manuel</t>
  </si>
  <si>
    <t>1052021085</t>
  </si>
  <si>
    <t>Morales Meza Martha Guadalupe</t>
  </si>
  <si>
    <t>1052021086</t>
  </si>
  <si>
    <t>Moreno Salamanca Alejandra Yareli</t>
  </si>
  <si>
    <t>1052021088</t>
  </si>
  <si>
    <t>Murillo Rodriguez Melany Alejandra</t>
  </si>
  <si>
    <t>1052021089</t>
  </si>
  <si>
    <t>Nava Presas Luis Alberto</t>
  </si>
  <si>
    <t>1052021090</t>
  </si>
  <si>
    <t>Navarro Gutierrez Enrique Daniel</t>
  </si>
  <si>
    <t>1052021091</t>
  </si>
  <si>
    <t>Noriega Garcia Cluadia Ines</t>
  </si>
  <si>
    <t>1052021092</t>
  </si>
  <si>
    <t>Ochoa Plaza Alejandra Elizabeth</t>
  </si>
  <si>
    <t>1052021093</t>
  </si>
  <si>
    <t>Ordoñez Contreras Gabriel</t>
  </si>
  <si>
    <t>1052021094</t>
  </si>
  <si>
    <t>Ovalle  Gutierrez Brianda Melissa</t>
  </si>
  <si>
    <t>1052021095</t>
  </si>
  <si>
    <t>Ovalle  Nuñez Ingrid Jeniffer</t>
  </si>
  <si>
    <t>1052021096</t>
  </si>
  <si>
    <t>Padilla Guerrero Ana Karina</t>
  </si>
  <si>
    <t>1052021097</t>
  </si>
  <si>
    <t>Panduro Hernandez Andrea Catalina</t>
  </si>
  <si>
    <t>1052021098</t>
  </si>
  <si>
    <t>Peña Schultz Jose Humberto</t>
  </si>
  <si>
    <t>1052021099</t>
  </si>
  <si>
    <t>Perez Casillas Luis Humberto</t>
  </si>
  <si>
    <t>1052021100</t>
  </si>
  <si>
    <t>Perez Hernandez Alain</t>
  </si>
  <si>
    <t>1052021101</t>
  </si>
  <si>
    <t>Perfecto Martinez Antonio Jesus</t>
  </si>
  <si>
    <t>1052021102</t>
  </si>
  <si>
    <t>Ramirez Ruiz Jose Ernesto</t>
  </si>
  <si>
    <t>1052021103</t>
  </si>
  <si>
    <t>Reyes Mayagoitia Luis Israel</t>
  </si>
  <si>
    <t>1052021104</t>
  </si>
  <si>
    <t>Rivas Gaona Salvador</t>
  </si>
  <si>
    <t>1052021105</t>
  </si>
  <si>
    <t>Rivera Garcia Juan Francisco</t>
  </si>
  <si>
    <t>1052021106</t>
  </si>
  <si>
    <t>Rizo Maldonado Juan Carlos</t>
  </si>
  <si>
    <t>1052021107</t>
  </si>
  <si>
    <t>Rodriguez Diaz Mariana Guadalupe</t>
  </si>
  <si>
    <t>1052021108</t>
  </si>
  <si>
    <t>Rodriguez Flores Fabiola</t>
  </si>
  <si>
    <t>1052021109</t>
  </si>
  <si>
    <t>Rodriguez Rosas Julio Alejandro</t>
  </si>
  <si>
    <t>1052021110</t>
  </si>
  <si>
    <t>Romero  Gonzaga Juan Carlos</t>
  </si>
  <si>
    <t>1052021112</t>
  </si>
  <si>
    <t>Ruiz Vidaurri Juan Pablo</t>
  </si>
  <si>
    <t>1052021113</t>
  </si>
  <si>
    <t>Sanchez Cisneros Fabiola Monserrat</t>
  </si>
  <si>
    <t>1052021114</t>
  </si>
  <si>
    <t>Sanchez Jimenez Oswaldo</t>
  </si>
  <si>
    <t>1052021115</t>
  </si>
  <si>
    <t>Sanchez Sosa Maria Lorena</t>
  </si>
  <si>
    <t>1052021116</t>
  </si>
  <si>
    <t>Sandoval Lopez Maria Esmeralda</t>
  </si>
  <si>
    <t>1052021117</t>
  </si>
  <si>
    <t>Sandoval Macias Valeria</t>
  </si>
  <si>
    <t>1052021118</t>
  </si>
  <si>
    <t>Silva Cardenas Maria Guadalupe</t>
  </si>
  <si>
    <t>1052021119</t>
  </si>
  <si>
    <t>Solano Garcia Esmeralda Moncerrat</t>
  </si>
  <si>
    <t>1052021120</t>
  </si>
  <si>
    <t>Solano Garcia Sergio Rogelio</t>
  </si>
  <si>
    <t>1052021121</t>
  </si>
  <si>
    <t>Toribio Magallanes Manuel</t>
  </si>
  <si>
    <t>1052021123</t>
  </si>
  <si>
    <t>Torres Briseño Ariana De Lourdes</t>
  </si>
  <si>
    <t>1052021124</t>
  </si>
  <si>
    <t>Torres Lopez Dulce Guadalupe</t>
  </si>
  <si>
    <t>1052021125</t>
  </si>
  <si>
    <t>Trujillo Mercado Catalina</t>
  </si>
  <si>
    <t>1052021126</t>
  </si>
  <si>
    <t>Valenzuela Gonzalez Teresa</t>
  </si>
  <si>
    <t>1052021127</t>
  </si>
  <si>
    <t>Varas De Valdez Gonzalez Coral Abigail</t>
  </si>
  <si>
    <t>1052021128</t>
  </si>
  <si>
    <t>Vargas Sanabria Maria De La Luz</t>
  </si>
  <si>
    <t>1052021131</t>
  </si>
  <si>
    <t>Velez Robles Carlos</t>
  </si>
  <si>
    <t>1052021132</t>
  </si>
  <si>
    <t>Vidrio Suarez Maria Antonia</t>
  </si>
  <si>
    <t>1052021133</t>
  </si>
  <si>
    <t>Villanueva Contreras Maria de los Angeles</t>
  </si>
  <si>
    <t>1052021134</t>
  </si>
  <si>
    <t>X Lopez Ma Concepcion</t>
  </si>
  <si>
    <t>1052021135</t>
  </si>
  <si>
    <t>Yanez Soto Oscar</t>
  </si>
  <si>
    <t>1052021136</t>
  </si>
  <si>
    <t>Zaragoza Padilla Monica Sofia</t>
  </si>
  <si>
    <t>1052021137</t>
  </si>
  <si>
    <t>Zuñiga Guerrero Luz Eustolia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</si>
  <si>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</si>
  <si>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</si>
  <si>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</si>
  <si>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</si>
  <si>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</si>
  <si>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</si>
  <si>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12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</si>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</sst>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workbookViewId="0">
      <pane xSplit="2" ySplit="5" topLeftCell="C125" activePane="bottomRight" state="frozen"/>
      <selection pane="topRight" activeCell="C1" sqref="C1"/>
      <selection pane="bottomLeft" activeCell="A9" sqref="A9"/>
      <selection pane="bottomRight" activeCell="A144" sqref="A144:Q15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2.85546875" style="1" customWidth="1"/>
    <col min="5" max="5" width="12.140625" style="1" customWidth="1"/>
    <col min="6" max="6" width="12.28515625" style="1" customWidth="1"/>
    <col min="7" max="7" width="11.7109375" style="1" customWidth="1"/>
    <col min="8" max="8" width="14.140625" style="1" customWidth="1"/>
    <col min="9" max="9" width="11.28515625" style="1" customWidth="1"/>
    <col min="10" max="10" width="13.28515625" style="1" customWidth="1"/>
    <col min="11" max="14" width="15.7109375" style="1" customWidth="1"/>
    <col min="15" max="15" width="1.85546875" style="1" customWidth="1"/>
    <col min="16" max="16" width="13.42578125" style="1" customWidth="1"/>
    <col min="17" max="16384" width="11.42578125" style="1"/>
  </cols>
  <sheetData>
    <row r="1" spans="1:16" ht="18" customHeight="1" x14ac:dyDescent="0.3">
      <c r="A1" s="13"/>
      <c r="B1" s="14"/>
      <c r="C1" s="13"/>
      <c r="D1" s="13"/>
      <c r="E1" s="13"/>
      <c r="F1" s="13"/>
      <c r="G1" s="13"/>
      <c r="H1" s="13"/>
      <c r="I1" s="17" t="s">
        <v>14</v>
      </c>
      <c r="J1" s="17"/>
      <c r="K1" s="17"/>
      <c r="L1" s="17"/>
      <c r="M1" s="17"/>
      <c r="N1" s="17"/>
      <c r="O1" s="17"/>
      <c r="P1" s="17"/>
    </row>
    <row r="2" spans="1:16" ht="24.95" customHeight="1" x14ac:dyDescent="0.2">
      <c r="A2" s="18" t="s">
        <v>268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8.75" x14ac:dyDescent="0.3">
      <c r="A3" s="19" t="s">
        <v>270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8.75" x14ac:dyDescent="0.3">
      <c r="A4" s="20" t="s">
        <v>269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3" customFormat="1" ht="67.5" x14ac:dyDescent="0.2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11</v>
      </c>
      <c r="J5" s="15" t="s">
        <v>9</v>
      </c>
      <c r="K5" s="15" t="s">
        <v>8</v>
      </c>
      <c r="L5" s="15" t="s">
        <v>10</v>
      </c>
      <c r="M5" s="15" t="s">
        <v>12</v>
      </c>
      <c r="N5" s="15" t="s">
        <v>13</v>
      </c>
      <c r="P5" s="15" t="s">
        <v>271</v>
      </c>
    </row>
    <row r="6" spans="1:16" s="12" customFormat="1" x14ac:dyDescent="0.2">
      <c r="A6" s="5" t="s">
        <v>15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f t="shared" ref="H7:H70" si="0">+C7+D7+E7+F7+G7</f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f t="shared" ref="M7:M70" si="1">+J7+K7+L7+I7</f>
        <v>235.97</v>
      </c>
      <c r="N7" s="1">
        <f t="shared" ref="N7:N70" si="2">+H7-M7</f>
        <v>4293.8</v>
      </c>
      <c r="P7" s="1">
        <f>+K7-G7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f t="shared" si="0"/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f t="shared" si="1"/>
        <v>235.97</v>
      </c>
      <c r="N8" s="1">
        <f t="shared" si="2"/>
        <v>4293.8</v>
      </c>
      <c r="P8" s="1">
        <f t="shared" ref="P8:P71" si="3">+K8-G8</f>
        <v>109.21</v>
      </c>
    </row>
    <row r="9" spans="1:16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f t="shared" si="0"/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f t="shared" si="1"/>
        <v>235.97</v>
      </c>
      <c r="N9" s="1">
        <f t="shared" si="2"/>
        <v>4293.8</v>
      </c>
      <c r="P9" s="1">
        <f t="shared" si="3"/>
        <v>109.21</v>
      </c>
    </row>
    <row r="10" spans="1:16" x14ac:dyDescent="0.2">
      <c r="A10" s="2" t="s">
        <v>22</v>
      </c>
      <c r="B10" s="1" t="s">
        <v>23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f t="shared" si="0"/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f t="shared" si="1"/>
        <v>235.97</v>
      </c>
      <c r="N10" s="1">
        <f t="shared" si="2"/>
        <v>4293.8</v>
      </c>
      <c r="P10" s="1">
        <f t="shared" si="3"/>
        <v>109.21</v>
      </c>
    </row>
    <row r="11" spans="1:16" x14ac:dyDescent="0.2">
      <c r="A11" s="2" t="s">
        <v>26</v>
      </c>
      <c r="B11" s="1" t="s">
        <v>27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f t="shared" si="0"/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f t="shared" si="1"/>
        <v>235.97</v>
      </c>
      <c r="N11" s="1">
        <f t="shared" si="2"/>
        <v>4293.8</v>
      </c>
      <c r="P11" s="1">
        <f t="shared" si="3"/>
        <v>109.21</v>
      </c>
    </row>
    <row r="12" spans="1:16" x14ac:dyDescent="0.2">
      <c r="A12" s="2" t="s">
        <v>30</v>
      </c>
      <c r="B12" s="1" t="s">
        <v>31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f t="shared" si="0"/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f t="shared" si="1"/>
        <v>235.97</v>
      </c>
      <c r="N12" s="1">
        <f t="shared" si="2"/>
        <v>4293.8</v>
      </c>
      <c r="P12" s="1">
        <f t="shared" si="3"/>
        <v>109.21</v>
      </c>
    </row>
    <row r="13" spans="1:16" x14ac:dyDescent="0.2">
      <c r="A13" s="2" t="s">
        <v>32</v>
      </c>
      <c r="B13" s="1" t="s">
        <v>33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f t="shared" si="0"/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f t="shared" si="1"/>
        <v>235.97</v>
      </c>
      <c r="N13" s="1">
        <f t="shared" si="2"/>
        <v>4293.8</v>
      </c>
      <c r="P13" s="1">
        <f t="shared" si="3"/>
        <v>109.21</v>
      </c>
    </row>
    <row r="14" spans="1:16" x14ac:dyDescent="0.2">
      <c r="A14" s="2" t="s">
        <v>34</v>
      </c>
      <c r="B14" s="1" t="s">
        <v>35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f t="shared" si="0"/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f t="shared" si="1"/>
        <v>235.97</v>
      </c>
      <c r="N14" s="1">
        <f t="shared" si="2"/>
        <v>4293.8</v>
      </c>
      <c r="P14" s="1">
        <f t="shared" si="3"/>
        <v>109.21</v>
      </c>
    </row>
    <row r="15" spans="1:16" x14ac:dyDescent="0.2">
      <c r="A15" s="2" t="s">
        <v>36</v>
      </c>
      <c r="B15" s="1" t="s">
        <v>37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f t="shared" si="0"/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f t="shared" si="1"/>
        <v>235.97</v>
      </c>
      <c r="N15" s="1">
        <f t="shared" si="2"/>
        <v>4293.8</v>
      </c>
      <c r="P15" s="1">
        <f t="shared" si="3"/>
        <v>109.21</v>
      </c>
    </row>
    <row r="16" spans="1:16" x14ac:dyDescent="0.2">
      <c r="A16" s="2" t="s">
        <v>40</v>
      </c>
      <c r="B16" s="1" t="s">
        <v>41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f t="shared" si="0"/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f t="shared" si="1"/>
        <v>235.97</v>
      </c>
      <c r="N16" s="1">
        <f t="shared" si="2"/>
        <v>4293.8</v>
      </c>
      <c r="P16" s="1">
        <f t="shared" si="3"/>
        <v>109.21</v>
      </c>
    </row>
    <row r="17" spans="1:16" x14ac:dyDescent="0.2">
      <c r="A17" s="2" t="s">
        <v>42</v>
      </c>
      <c r="B17" s="1" t="s">
        <v>43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f t="shared" si="0"/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f t="shared" si="1"/>
        <v>235.97</v>
      </c>
      <c r="N17" s="1">
        <f t="shared" si="2"/>
        <v>4293.8</v>
      </c>
      <c r="P17" s="1">
        <f t="shared" si="3"/>
        <v>109.21</v>
      </c>
    </row>
    <row r="18" spans="1:16" x14ac:dyDescent="0.2">
      <c r="A18" s="2" t="s">
        <v>44</v>
      </c>
      <c r="B18" s="1" t="s">
        <v>45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f t="shared" si="0"/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f t="shared" si="1"/>
        <v>235.97</v>
      </c>
      <c r="N18" s="1">
        <f t="shared" si="2"/>
        <v>4293.8</v>
      </c>
      <c r="P18" s="1">
        <f t="shared" si="3"/>
        <v>109.21</v>
      </c>
    </row>
    <row r="19" spans="1:16" x14ac:dyDescent="0.2">
      <c r="A19" s="2" t="s">
        <v>46</v>
      </c>
      <c r="B19" s="1" t="s">
        <v>47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f t="shared" si="0"/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f t="shared" si="1"/>
        <v>235.97</v>
      </c>
      <c r="N19" s="1">
        <f t="shared" si="2"/>
        <v>4293.8</v>
      </c>
      <c r="P19" s="1">
        <f t="shared" si="3"/>
        <v>109.21</v>
      </c>
    </row>
    <row r="20" spans="1:16" x14ac:dyDescent="0.2">
      <c r="A20" s="2" t="s">
        <v>48</v>
      </c>
      <c r="B20" s="1" t="s">
        <v>49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f t="shared" si="0"/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f t="shared" si="1"/>
        <v>235.97</v>
      </c>
      <c r="N20" s="1">
        <f t="shared" si="2"/>
        <v>4293.8</v>
      </c>
      <c r="P20" s="1">
        <f t="shared" si="3"/>
        <v>109.21</v>
      </c>
    </row>
    <row r="21" spans="1:16" x14ac:dyDescent="0.2">
      <c r="A21" s="2" t="s">
        <v>50</v>
      </c>
      <c r="B21" s="1" t="s">
        <v>51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f t="shared" si="0"/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f t="shared" si="1"/>
        <v>235.97</v>
      </c>
      <c r="N21" s="1">
        <f t="shared" si="2"/>
        <v>4293.8</v>
      </c>
      <c r="P21" s="1">
        <f t="shared" si="3"/>
        <v>109.21</v>
      </c>
    </row>
    <row r="22" spans="1:16" x14ac:dyDescent="0.2">
      <c r="A22" s="2" t="s">
        <v>52</v>
      </c>
      <c r="B22" s="1" t="s">
        <v>53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f t="shared" si="0"/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f t="shared" si="1"/>
        <v>235.97</v>
      </c>
      <c r="N22" s="1">
        <f t="shared" si="2"/>
        <v>4293.8</v>
      </c>
      <c r="P22" s="1">
        <f t="shared" si="3"/>
        <v>109.21</v>
      </c>
    </row>
    <row r="23" spans="1:16" x14ac:dyDescent="0.2">
      <c r="A23" s="2" t="s">
        <v>54</v>
      </c>
      <c r="B23" s="1" t="s">
        <v>55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f t="shared" si="0"/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f t="shared" si="1"/>
        <v>235.97</v>
      </c>
      <c r="N23" s="1">
        <f t="shared" si="2"/>
        <v>4293.8</v>
      </c>
      <c r="P23" s="1">
        <f t="shared" si="3"/>
        <v>109.21</v>
      </c>
    </row>
    <row r="24" spans="1:16" x14ac:dyDescent="0.2">
      <c r="A24" s="2" t="s">
        <v>56</v>
      </c>
      <c r="B24" s="1" t="s">
        <v>57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f t="shared" si="0"/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f t="shared" si="1"/>
        <v>235.97</v>
      </c>
      <c r="N24" s="1">
        <f t="shared" si="2"/>
        <v>4293.8</v>
      </c>
      <c r="P24" s="1">
        <f t="shared" si="3"/>
        <v>109.21</v>
      </c>
    </row>
    <row r="25" spans="1:16" x14ac:dyDescent="0.2">
      <c r="A25" s="2" t="s">
        <v>58</v>
      </c>
      <c r="B25" s="1" t="s">
        <v>59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f t="shared" si="0"/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f t="shared" si="1"/>
        <v>235.97</v>
      </c>
      <c r="N25" s="1">
        <f t="shared" si="2"/>
        <v>4293.8</v>
      </c>
      <c r="P25" s="1">
        <f t="shared" si="3"/>
        <v>109.21</v>
      </c>
    </row>
    <row r="26" spans="1:16" x14ac:dyDescent="0.2">
      <c r="A26" s="2" t="s">
        <v>60</v>
      </c>
      <c r="B26" s="1" t="s">
        <v>61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f t="shared" si="0"/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f t="shared" si="1"/>
        <v>235.97</v>
      </c>
      <c r="N26" s="1">
        <f t="shared" si="2"/>
        <v>4293.8</v>
      </c>
      <c r="P26" s="1">
        <f t="shared" si="3"/>
        <v>109.21</v>
      </c>
    </row>
    <row r="27" spans="1:16" x14ac:dyDescent="0.2">
      <c r="A27" s="2" t="s">
        <v>62</v>
      </c>
      <c r="B27" s="1" t="s">
        <v>63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f t="shared" si="0"/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f t="shared" si="1"/>
        <v>235.97</v>
      </c>
      <c r="N27" s="1">
        <f t="shared" si="2"/>
        <v>4293.8</v>
      </c>
      <c r="P27" s="1">
        <f t="shared" si="3"/>
        <v>109.21</v>
      </c>
    </row>
    <row r="28" spans="1:16" x14ac:dyDescent="0.2">
      <c r="A28" s="2" t="s">
        <v>64</v>
      </c>
      <c r="B28" s="1" t="s">
        <v>65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f t="shared" si="0"/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f t="shared" si="1"/>
        <v>235.97</v>
      </c>
      <c r="N28" s="1">
        <f t="shared" si="2"/>
        <v>4293.8</v>
      </c>
      <c r="P28" s="1">
        <f t="shared" si="3"/>
        <v>109.21</v>
      </c>
    </row>
    <row r="29" spans="1:16" x14ac:dyDescent="0.2">
      <c r="A29" s="2" t="s">
        <v>68</v>
      </c>
      <c r="B29" s="1" t="s">
        <v>69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f t="shared" si="0"/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f t="shared" si="1"/>
        <v>235.97</v>
      </c>
      <c r="N29" s="1">
        <f t="shared" si="2"/>
        <v>4293.8</v>
      </c>
      <c r="P29" s="1">
        <f t="shared" si="3"/>
        <v>109.21</v>
      </c>
    </row>
    <row r="30" spans="1:16" x14ac:dyDescent="0.2">
      <c r="A30" s="2" t="s">
        <v>70</v>
      </c>
      <c r="B30" s="1" t="s">
        <v>71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f t="shared" si="0"/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f t="shared" si="1"/>
        <v>235.97</v>
      </c>
      <c r="N30" s="1">
        <f t="shared" si="2"/>
        <v>4293.8</v>
      </c>
      <c r="P30" s="1">
        <f t="shared" si="3"/>
        <v>109.21</v>
      </c>
    </row>
    <row r="31" spans="1:16" x14ac:dyDescent="0.2">
      <c r="A31" s="2" t="s">
        <v>76</v>
      </c>
      <c r="B31" s="1" t="s">
        <v>77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f t="shared" si="0"/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f t="shared" si="1"/>
        <v>235.97</v>
      </c>
      <c r="N31" s="1">
        <f t="shared" si="2"/>
        <v>4293.8</v>
      </c>
      <c r="P31" s="1">
        <f t="shared" si="3"/>
        <v>109.21</v>
      </c>
    </row>
    <row r="32" spans="1:16" x14ac:dyDescent="0.2">
      <c r="A32" s="2" t="s">
        <v>80</v>
      </c>
      <c r="B32" s="1" t="s">
        <v>81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f t="shared" si="0"/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f t="shared" si="1"/>
        <v>235.97</v>
      </c>
      <c r="N32" s="1">
        <f t="shared" si="2"/>
        <v>4293.8</v>
      </c>
      <c r="P32" s="1">
        <f t="shared" si="3"/>
        <v>109.21</v>
      </c>
    </row>
    <row r="33" spans="1:16" x14ac:dyDescent="0.2">
      <c r="A33" s="2" t="s">
        <v>82</v>
      </c>
      <c r="B33" s="1" t="s">
        <v>83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f t="shared" si="0"/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f t="shared" si="1"/>
        <v>235.97</v>
      </c>
      <c r="N33" s="1">
        <f t="shared" si="2"/>
        <v>4293.8</v>
      </c>
      <c r="P33" s="1">
        <f t="shared" si="3"/>
        <v>109.21</v>
      </c>
    </row>
    <row r="34" spans="1:16" x14ac:dyDescent="0.2">
      <c r="A34" s="2" t="s">
        <v>84</v>
      </c>
      <c r="B34" s="1" t="s">
        <v>85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f t="shared" si="0"/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f t="shared" si="1"/>
        <v>235.97</v>
      </c>
      <c r="N34" s="1">
        <f t="shared" si="2"/>
        <v>4293.8</v>
      </c>
      <c r="P34" s="1">
        <f t="shared" si="3"/>
        <v>109.21</v>
      </c>
    </row>
    <row r="35" spans="1:16" x14ac:dyDescent="0.2">
      <c r="A35" s="2" t="s">
        <v>86</v>
      </c>
      <c r="B35" s="1" t="s">
        <v>87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f t="shared" si="0"/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f t="shared" si="1"/>
        <v>235.97</v>
      </c>
      <c r="N35" s="1">
        <f t="shared" si="2"/>
        <v>4293.8</v>
      </c>
      <c r="P35" s="1">
        <f t="shared" si="3"/>
        <v>109.21</v>
      </c>
    </row>
    <row r="36" spans="1:16" x14ac:dyDescent="0.2">
      <c r="A36" s="2" t="s">
        <v>88</v>
      </c>
      <c r="B36" s="1" t="s">
        <v>89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f t="shared" si="0"/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f t="shared" si="1"/>
        <v>235.97</v>
      </c>
      <c r="N36" s="1">
        <f t="shared" si="2"/>
        <v>4293.8</v>
      </c>
      <c r="P36" s="1">
        <f t="shared" si="3"/>
        <v>109.21</v>
      </c>
    </row>
    <row r="37" spans="1:16" x14ac:dyDescent="0.2">
      <c r="A37" s="2" t="s">
        <v>90</v>
      </c>
      <c r="B37" s="1" t="s">
        <v>91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f t="shared" si="0"/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f t="shared" si="1"/>
        <v>235.97</v>
      </c>
      <c r="N37" s="1">
        <f t="shared" si="2"/>
        <v>4293.8</v>
      </c>
      <c r="P37" s="1">
        <f t="shared" si="3"/>
        <v>109.21</v>
      </c>
    </row>
    <row r="38" spans="1:16" x14ac:dyDescent="0.2">
      <c r="A38" s="2" t="s">
        <v>94</v>
      </c>
      <c r="B38" s="1" t="s">
        <v>95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f t="shared" si="0"/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f t="shared" si="1"/>
        <v>235.97</v>
      </c>
      <c r="N38" s="1">
        <f t="shared" si="2"/>
        <v>4293.8</v>
      </c>
      <c r="P38" s="1">
        <f t="shared" si="3"/>
        <v>109.21</v>
      </c>
    </row>
    <row r="39" spans="1:16" x14ac:dyDescent="0.2">
      <c r="A39" s="2" t="s">
        <v>98</v>
      </c>
      <c r="B39" s="1" t="s">
        <v>99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f t="shared" si="0"/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f t="shared" si="1"/>
        <v>235.97</v>
      </c>
      <c r="N39" s="1">
        <f t="shared" si="2"/>
        <v>4293.8</v>
      </c>
      <c r="P39" s="1">
        <f t="shared" si="3"/>
        <v>109.21</v>
      </c>
    </row>
    <row r="40" spans="1:16" x14ac:dyDescent="0.2">
      <c r="A40" s="2" t="s">
        <v>100</v>
      </c>
      <c r="B40" s="1" t="s">
        <v>101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f t="shared" si="0"/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f t="shared" si="1"/>
        <v>235.97</v>
      </c>
      <c r="N40" s="1">
        <f t="shared" si="2"/>
        <v>4293.8</v>
      </c>
      <c r="P40" s="1">
        <f t="shared" si="3"/>
        <v>109.21</v>
      </c>
    </row>
    <row r="41" spans="1:16" x14ac:dyDescent="0.2">
      <c r="A41" s="2" t="s">
        <v>102</v>
      </c>
      <c r="B41" s="1" t="s">
        <v>103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f t="shared" si="0"/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f t="shared" si="1"/>
        <v>235.97</v>
      </c>
      <c r="N41" s="1">
        <f t="shared" si="2"/>
        <v>4293.8</v>
      </c>
      <c r="P41" s="1">
        <f t="shared" si="3"/>
        <v>109.21</v>
      </c>
    </row>
    <row r="42" spans="1:16" x14ac:dyDescent="0.2">
      <c r="A42" s="2" t="s">
        <v>104</v>
      </c>
      <c r="B42" s="1" t="s">
        <v>105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f t="shared" si="0"/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f t="shared" si="1"/>
        <v>235.97</v>
      </c>
      <c r="N42" s="1">
        <f t="shared" si="2"/>
        <v>4293.8</v>
      </c>
      <c r="P42" s="1">
        <f t="shared" si="3"/>
        <v>109.21</v>
      </c>
    </row>
    <row r="43" spans="1:16" x14ac:dyDescent="0.2">
      <c r="A43" s="2" t="s">
        <v>106</v>
      </c>
      <c r="B43" s="1" t="s">
        <v>107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f t="shared" si="0"/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f t="shared" si="1"/>
        <v>235.97</v>
      </c>
      <c r="N43" s="1">
        <f t="shared" si="2"/>
        <v>4293.8</v>
      </c>
      <c r="P43" s="1">
        <f t="shared" si="3"/>
        <v>109.21</v>
      </c>
    </row>
    <row r="44" spans="1:16" x14ac:dyDescent="0.2">
      <c r="A44" s="2" t="s">
        <v>108</v>
      </c>
      <c r="B44" s="1" t="s">
        <v>109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f t="shared" si="0"/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f t="shared" si="1"/>
        <v>235.97</v>
      </c>
      <c r="N44" s="1">
        <f t="shared" si="2"/>
        <v>4293.8</v>
      </c>
      <c r="P44" s="1">
        <f t="shared" si="3"/>
        <v>109.21</v>
      </c>
    </row>
    <row r="45" spans="1:16" x14ac:dyDescent="0.2">
      <c r="A45" s="2" t="s">
        <v>110</v>
      </c>
      <c r="B45" s="1" t="s">
        <v>111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f t="shared" si="0"/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f t="shared" si="1"/>
        <v>235.97</v>
      </c>
      <c r="N45" s="1">
        <f t="shared" si="2"/>
        <v>4293.8</v>
      </c>
      <c r="P45" s="1">
        <f t="shared" si="3"/>
        <v>109.21</v>
      </c>
    </row>
    <row r="46" spans="1:16" x14ac:dyDescent="0.2">
      <c r="A46" s="2" t="s">
        <v>112</v>
      </c>
      <c r="B46" s="1" t="s">
        <v>113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f t="shared" si="0"/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f t="shared" si="1"/>
        <v>235.97</v>
      </c>
      <c r="N46" s="1">
        <f t="shared" si="2"/>
        <v>4293.8</v>
      </c>
      <c r="P46" s="1">
        <f t="shared" si="3"/>
        <v>109.21</v>
      </c>
    </row>
    <row r="47" spans="1:16" x14ac:dyDescent="0.2">
      <c r="A47" s="2" t="s">
        <v>114</v>
      </c>
      <c r="B47" s="1" t="s">
        <v>115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f t="shared" si="0"/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f t="shared" si="1"/>
        <v>235.97</v>
      </c>
      <c r="N47" s="1">
        <f t="shared" si="2"/>
        <v>4293.8</v>
      </c>
      <c r="P47" s="1">
        <f t="shared" si="3"/>
        <v>109.21</v>
      </c>
    </row>
    <row r="48" spans="1:16" x14ac:dyDescent="0.2">
      <c r="A48" s="2" t="s">
        <v>116</v>
      </c>
      <c r="B48" s="1" t="s">
        <v>117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f t="shared" si="0"/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f t="shared" si="1"/>
        <v>235.97</v>
      </c>
      <c r="N48" s="1">
        <f t="shared" si="2"/>
        <v>4293.8</v>
      </c>
      <c r="P48" s="1">
        <f t="shared" si="3"/>
        <v>109.21</v>
      </c>
    </row>
    <row r="49" spans="1:16" x14ac:dyDescent="0.2">
      <c r="A49" s="2" t="s">
        <v>118</v>
      </c>
      <c r="B49" s="1" t="s">
        <v>119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f t="shared" si="0"/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f t="shared" si="1"/>
        <v>235.97</v>
      </c>
      <c r="N49" s="1">
        <f t="shared" si="2"/>
        <v>4293.8</v>
      </c>
      <c r="P49" s="1">
        <f t="shared" si="3"/>
        <v>109.21</v>
      </c>
    </row>
    <row r="50" spans="1:16" x14ac:dyDescent="0.2">
      <c r="A50" s="2" t="s">
        <v>122</v>
      </c>
      <c r="B50" s="1" t="s">
        <v>123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f t="shared" si="0"/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f t="shared" si="1"/>
        <v>235.97</v>
      </c>
      <c r="N50" s="1">
        <f t="shared" si="2"/>
        <v>4293.8</v>
      </c>
      <c r="P50" s="1">
        <f t="shared" si="3"/>
        <v>109.21</v>
      </c>
    </row>
    <row r="51" spans="1:16" x14ac:dyDescent="0.2">
      <c r="A51" s="2" t="s">
        <v>126</v>
      </c>
      <c r="B51" s="1" t="s">
        <v>127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f t="shared" si="0"/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f t="shared" si="1"/>
        <v>235.97</v>
      </c>
      <c r="N51" s="1">
        <f t="shared" si="2"/>
        <v>4293.8</v>
      </c>
      <c r="P51" s="1">
        <f t="shared" si="3"/>
        <v>109.21</v>
      </c>
    </row>
    <row r="52" spans="1:16" x14ac:dyDescent="0.2">
      <c r="A52" s="2" t="s">
        <v>128</v>
      </c>
      <c r="B52" s="1" t="s">
        <v>129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f t="shared" si="0"/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f t="shared" si="1"/>
        <v>235.97</v>
      </c>
      <c r="N52" s="1">
        <f t="shared" si="2"/>
        <v>4293.8</v>
      </c>
      <c r="P52" s="1">
        <f t="shared" si="3"/>
        <v>109.21</v>
      </c>
    </row>
    <row r="53" spans="1:16" x14ac:dyDescent="0.2">
      <c r="A53" s="2" t="s">
        <v>130</v>
      </c>
      <c r="B53" s="1" t="s">
        <v>131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f t="shared" si="0"/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f t="shared" si="1"/>
        <v>235.97</v>
      </c>
      <c r="N53" s="1">
        <f t="shared" si="2"/>
        <v>4293.8</v>
      </c>
      <c r="P53" s="1">
        <f t="shared" si="3"/>
        <v>109.21</v>
      </c>
    </row>
    <row r="54" spans="1:16" x14ac:dyDescent="0.2">
      <c r="A54" s="2" t="s">
        <v>132</v>
      </c>
      <c r="B54" s="1" t="s">
        <v>133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f t="shared" si="0"/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f t="shared" si="1"/>
        <v>235.97</v>
      </c>
      <c r="N54" s="1">
        <f t="shared" si="2"/>
        <v>4293.8</v>
      </c>
      <c r="P54" s="1">
        <f t="shared" si="3"/>
        <v>109.21</v>
      </c>
    </row>
    <row r="55" spans="1:16" x14ac:dyDescent="0.2">
      <c r="A55" s="2" t="s">
        <v>134</v>
      </c>
      <c r="B55" s="1" t="s">
        <v>135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f t="shared" si="0"/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f t="shared" si="1"/>
        <v>235.97</v>
      </c>
      <c r="N55" s="1">
        <f t="shared" si="2"/>
        <v>4293.8</v>
      </c>
      <c r="P55" s="1">
        <f t="shared" si="3"/>
        <v>109.21</v>
      </c>
    </row>
    <row r="56" spans="1:16" x14ac:dyDescent="0.2">
      <c r="A56" s="2" t="s">
        <v>136</v>
      </c>
      <c r="B56" s="1" t="s">
        <v>137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f t="shared" si="0"/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f t="shared" si="1"/>
        <v>235.97</v>
      </c>
      <c r="N56" s="1">
        <f t="shared" si="2"/>
        <v>4293.8</v>
      </c>
      <c r="P56" s="1">
        <f t="shared" si="3"/>
        <v>109.21</v>
      </c>
    </row>
    <row r="57" spans="1:16" x14ac:dyDescent="0.2">
      <c r="A57" s="2" t="s">
        <v>138</v>
      </c>
      <c r="B57" s="1" t="s">
        <v>139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f t="shared" si="0"/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f t="shared" si="1"/>
        <v>235.97</v>
      </c>
      <c r="N57" s="1">
        <f t="shared" si="2"/>
        <v>4293.8</v>
      </c>
      <c r="P57" s="1">
        <f t="shared" si="3"/>
        <v>109.21</v>
      </c>
    </row>
    <row r="58" spans="1:16" x14ac:dyDescent="0.2">
      <c r="A58" s="2" t="s">
        <v>140</v>
      </c>
      <c r="B58" s="1" t="s">
        <v>141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f t="shared" si="0"/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f t="shared" si="1"/>
        <v>235.97</v>
      </c>
      <c r="N58" s="1">
        <f t="shared" si="2"/>
        <v>4293.8</v>
      </c>
      <c r="P58" s="1">
        <f t="shared" si="3"/>
        <v>109.21</v>
      </c>
    </row>
    <row r="59" spans="1:16" x14ac:dyDescent="0.2">
      <c r="A59" s="2" t="s">
        <v>142</v>
      </c>
      <c r="B59" s="1" t="s">
        <v>143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f t="shared" si="0"/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f t="shared" si="1"/>
        <v>235.97</v>
      </c>
      <c r="N59" s="1">
        <f t="shared" si="2"/>
        <v>4293.8</v>
      </c>
      <c r="P59" s="1">
        <f t="shared" si="3"/>
        <v>109.21</v>
      </c>
    </row>
    <row r="60" spans="1:16" x14ac:dyDescent="0.2">
      <c r="A60" s="2" t="s">
        <v>144</v>
      </c>
      <c r="B60" s="1" t="s">
        <v>145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f t="shared" si="0"/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f t="shared" si="1"/>
        <v>235.97</v>
      </c>
      <c r="N60" s="1">
        <f t="shared" si="2"/>
        <v>4293.8</v>
      </c>
      <c r="P60" s="1">
        <f t="shared" si="3"/>
        <v>109.21</v>
      </c>
    </row>
    <row r="61" spans="1:16" x14ac:dyDescent="0.2">
      <c r="A61" s="2" t="s">
        <v>146</v>
      </c>
      <c r="B61" s="1" t="s">
        <v>147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f t="shared" si="0"/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f t="shared" si="1"/>
        <v>235.97</v>
      </c>
      <c r="N61" s="1">
        <f t="shared" si="2"/>
        <v>4293.8</v>
      </c>
      <c r="P61" s="1">
        <f t="shared" si="3"/>
        <v>109.21</v>
      </c>
    </row>
    <row r="62" spans="1:16" x14ac:dyDescent="0.2">
      <c r="A62" s="2" t="s">
        <v>148</v>
      </c>
      <c r="B62" s="1" t="s">
        <v>149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f t="shared" si="0"/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f t="shared" si="1"/>
        <v>235.97</v>
      </c>
      <c r="N62" s="1">
        <f t="shared" si="2"/>
        <v>4293.8</v>
      </c>
      <c r="P62" s="1">
        <f t="shared" si="3"/>
        <v>109.21</v>
      </c>
    </row>
    <row r="63" spans="1:16" x14ac:dyDescent="0.2">
      <c r="A63" s="2" t="s">
        <v>150</v>
      </c>
      <c r="B63" s="1" t="s">
        <v>151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f t="shared" si="0"/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f t="shared" si="1"/>
        <v>235.97</v>
      </c>
      <c r="N63" s="1">
        <f t="shared" si="2"/>
        <v>4293.8</v>
      </c>
      <c r="P63" s="1">
        <f t="shared" si="3"/>
        <v>109.21</v>
      </c>
    </row>
    <row r="64" spans="1:16" x14ac:dyDescent="0.2">
      <c r="A64" s="2" t="s">
        <v>152</v>
      </c>
      <c r="B64" s="1" t="s">
        <v>153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f t="shared" si="0"/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f t="shared" si="1"/>
        <v>235.97</v>
      </c>
      <c r="N64" s="1">
        <f t="shared" si="2"/>
        <v>4293.8</v>
      </c>
      <c r="P64" s="1">
        <f t="shared" si="3"/>
        <v>109.21</v>
      </c>
    </row>
    <row r="65" spans="1:16" x14ac:dyDescent="0.2">
      <c r="A65" s="2" t="s">
        <v>154</v>
      </c>
      <c r="B65" s="1" t="s">
        <v>155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f t="shared" si="0"/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f t="shared" si="1"/>
        <v>235.97</v>
      </c>
      <c r="N65" s="1">
        <f t="shared" si="2"/>
        <v>4293.8</v>
      </c>
      <c r="P65" s="1">
        <f t="shared" si="3"/>
        <v>109.21</v>
      </c>
    </row>
    <row r="66" spans="1:16" x14ac:dyDescent="0.2">
      <c r="A66" s="2" t="s">
        <v>156</v>
      </c>
      <c r="B66" s="1" t="s">
        <v>157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f t="shared" si="0"/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f t="shared" si="1"/>
        <v>235.97</v>
      </c>
      <c r="N66" s="1">
        <f t="shared" si="2"/>
        <v>4293.8</v>
      </c>
      <c r="P66" s="1">
        <f t="shared" si="3"/>
        <v>109.21</v>
      </c>
    </row>
    <row r="67" spans="1:16" x14ac:dyDescent="0.2">
      <c r="A67" s="2" t="s">
        <v>158</v>
      </c>
      <c r="B67" s="1" t="s">
        <v>159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f t="shared" si="0"/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f t="shared" si="1"/>
        <v>235.97</v>
      </c>
      <c r="N67" s="1">
        <f t="shared" si="2"/>
        <v>4293.8</v>
      </c>
      <c r="P67" s="1">
        <f t="shared" si="3"/>
        <v>109.21</v>
      </c>
    </row>
    <row r="68" spans="1:16" x14ac:dyDescent="0.2">
      <c r="A68" s="2" t="s">
        <v>160</v>
      </c>
      <c r="B68" s="1" t="s">
        <v>161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f t="shared" si="0"/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f t="shared" si="1"/>
        <v>235.97</v>
      </c>
      <c r="N68" s="1">
        <f t="shared" si="2"/>
        <v>4293.8</v>
      </c>
      <c r="P68" s="1">
        <f t="shared" si="3"/>
        <v>109.21</v>
      </c>
    </row>
    <row r="69" spans="1:16" x14ac:dyDescent="0.2">
      <c r="A69" s="2" t="s">
        <v>162</v>
      </c>
      <c r="B69" s="1" t="s">
        <v>163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f t="shared" si="0"/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f t="shared" si="1"/>
        <v>235.97</v>
      </c>
      <c r="N69" s="1">
        <f t="shared" si="2"/>
        <v>4293.8</v>
      </c>
      <c r="P69" s="1">
        <f t="shared" si="3"/>
        <v>109.21</v>
      </c>
    </row>
    <row r="70" spans="1:16" x14ac:dyDescent="0.2">
      <c r="A70" s="2" t="s">
        <v>166</v>
      </c>
      <c r="B70" s="1" t="s">
        <v>167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f t="shared" si="0"/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f t="shared" si="1"/>
        <v>235.97</v>
      </c>
      <c r="N70" s="1">
        <f t="shared" si="2"/>
        <v>4293.8</v>
      </c>
      <c r="P70" s="1">
        <f t="shared" si="3"/>
        <v>109.21</v>
      </c>
    </row>
    <row r="71" spans="1:16" x14ac:dyDescent="0.2">
      <c r="A71" s="2" t="s">
        <v>168</v>
      </c>
      <c r="B71" s="1" t="s">
        <v>169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f t="shared" ref="H71:H107" si="4">+C71+D71+E71+F71+G71</f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f t="shared" ref="M71:M107" si="5">+J71+K71+L71+I71</f>
        <v>235.97</v>
      </c>
      <c r="N71" s="1">
        <f t="shared" ref="N71:N107" si="6">+H71-M71</f>
        <v>4293.8</v>
      </c>
      <c r="P71" s="1">
        <f t="shared" si="3"/>
        <v>109.21</v>
      </c>
    </row>
    <row r="72" spans="1:16" x14ac:dyDescent="0.2">
      <c r="A72" s="2" t="s">
        <v>170</v>
      </c>
      <c r="B72" s="1" t="s">
        <v>171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f t="shared" si="4"/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f t="shared" si="5"/>
        <v>235.97</v>
      </c>
      <c r="N72" s="1">
        <f t="shared" si="6"/>
        <v>4293.8</v>
      </c>
      <c r="P72" s="1">
        <f t="shared" ref="P72:P135" si="7">+K72-G72</f>
        <v>109.21</v>
      </c>
    </row>
    <row r="73" spans="1:16" x14ac:dyDescent="0.2">
      <c r="A73" s="2" t="s">
        <v>172</v>
      </c>
      <c r="B73" s="1" t="s">
        <v>173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f t="shared" si="4"/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f t="shared" si="5"/>
        <v>235.97</v>
      </c>
      <c r="N73" s="1">
        <f t="shared" si="6"/>
        <v>4293.8</v>
      </c>
      <c r="P73" s="1">
        <f t="shared" si="7"/>
        <v>109.21</v>
      </c>
    </row>
    <row r="74" spans="1:16" x14ac:dyDescent="0.2">
      <c r="A74" s="2" t="s">
        <v>174</v>
      </c>
      <c r="B74" s="1" t="s">
        <v>175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f t="shared" si="4"/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f t="shared" si="5"/>
        <v>235.97</v>
      </c>
      <c r="N74" s="1">
        <f t="shared" si="6"/>
        <v>4293.8</v>
      </c>
      <c r="P74" s="1">
        <f t="shared" si="7"/>
        <v>109.21</v>
      </c>
    </row>
    <row r="75" spans="1:16" x14ac:dyDescent="0.2">
      <c r="A75" s="2" t="s">
        <v>176</v>
      </c>
      <c r="B75" s="1" t="s">
        <v>177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f t="shared" si="4"/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f t="shared" si="5"/>
        <v>235.97</v>
      </c>
      <c r="N75" s="1">
        <f t="shared" si="6"/>
        <v>4293.8</v>
      </c>
      <c r="P75" s="1">
        <f t="shared" si="7"/>
        <v>109.21</v>
      </c>
    </row>
    <row r="76" spans="1:16" x14ac:dyDescent="0.2">
      <c r="A76" s="2" t="s">
        <v>178</v>
      </c>
      <c r="B76" s="1" t="s">
        <v>179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f t="shared" si="4"/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f t="shared" si="5"/>
        <v>235.97</v>
      </c>
      <c r="N76" s="1">
        <f t="shared" si="6"/>
        <v>4293.8</v>
      </c>
      <c r="P76" s="1">
        <f t="shared" si="7"/>
        <v>109.21</v>
      </c>
    </row>
    <row r="77" spans="1:16" x14ac:dyDescent="0.2">
      <c r="A77" s="2" t="s">
        <v>180</v>
      </c>
      <c r="B77" s="1" t="s">
        <v>181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f t="shared" si="4"/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f t="shared" si="5"/>
        <v>235.97</v>
      </c>
      <c r="N77" s="1">
        <f t="shared" si="6"/>
        <v>4293.8</v>
      </c>
      <c r="P77" s="1">
        <f t="shared" si="7"/>
        <v>109.21</v>
      </c>
    </row>
    <row r="78" spans="1:16" x14ac:dyDescent="0.2">
      <c r="A78" s="2" t="s">
        <v>182</v>
      </c>
      <c r="B78" s="1" t="s">
        <v>183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f t="shared" si="4"/>
        <v>4529.7700000000004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f t="shared" si="5"/>
        <v>235.97</v>
      </c>
      <c r="N78" s="1">
        <f t="shared" si="6"/>
        <v>4293.8</v>
      </c>
      <c r="P78" s="1">
        <f t="shared" si="7"/>
        <v>109.21</v>
      </c>
    </row>
    <row r="79" spans="1:16" x14ac:dyDescent="0.2">
      <c r="A79" s="2" t="s">
        <v>186</v>
      </c>
      <c r="B79" s="1" t="s">
        <v>187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f t="shared" si="4"/>
        <v>4529.7700000000004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f t="shared" si="5"/>
        <v>235.97</v>
      </c>
      <c r="N79" s="1">
        <f t="shared" si="6"/>
        <v>4293.8</v>
      </c>
      <c r="P79" s="1">
        <f t="shared" si="7"/>
        <v>109.21</v>
      </c>
    </row>
    <row r="80" spans="1:16" x14ac:dyDescent="0.2">
      <c r="A80" s="2" t="s">
        <v>188</v>
      </c>
      <c r="B80" s="1" t="s">
        <v>189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f t="shared" si="4"/>
        <v>4529.7700000000004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f t="shared" si="5"/>
        <v>235.97</v>
      </c>
      <c r="N80" s="1">
        <f t="shared" si="6"/>
        <v>4293.8</v>
      </c>
      <c r="P80" s="1">
        <f t="shared" si="7"/>
        <v>109.21</v>
      </c>
    </row>
    <row r="81" spans="1:16" x14ac:dyDescent="0.2">
      <c r="A81" s="2" t="s">
        <v>190</v>
      </c>
      <c r="B81" s="1" t="s">
        <v>191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f t="shared" si="4"/>
        <v>4529.7700000000004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f t="shared" si="5"/>
        <v>235.97</v>
      </c>
      <c r="N81" s="1">
        <f t="shared" si="6"/>
        <v>4293.8</v>
      </c>
      <c r="P81" s="1">
        <f t="shared" si="7"/>
        <v>109.21</v>
      </c>
    </row>
    <row r="82" spans="1:16" x14ac:dyDescent="0.2">
      <c r="A82" s="2" t="s">
        <v>192</v>
      </c>
      <c r="B82" s="1" t="s">
        <v>193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f t="shared" si="4"/>
        <v>4529.7700000000004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f t="shared" si="5"/>
        <v>235.97</v>
      </c>
      <c r="N82" s="1">
        <f t="shared" si="6"/>
        <v>4293.8</v>
      </c>
      <c r="P82" s="1">
        <f t="shared" si="7"/>
        <v>109.21</v>
      </c>
    </row>
    <row r="83" spans="1:16" x14ac:dyDescent="0.2">
      <c r="A83" s="2" t="s">
        <v>196</v>
      </c>
      <c r="B83" s="1" t="s">
        <v>197</v>
      </c>
      <c r="C83" s="1">
        <v>2639.56</v>
      </c>
      <c r="D83" s="1">
        <v>788.44399999999996</v>
      </c>
      <c r="E83" s="1">
        <v>975</v>
      </c>
      <c r="F83" s="1">
        <v>0</v>
      </c>
      <c r="G83" s="1">
        <v>126.77</v>
      </c>
      <c r="H83" s="1">
        <f t="shared" si="4"/>
        <v>4529.7740000000003</v>
      </c>
      <c r="I83" s="1">
        <v>-0.01</v>
      </c>
      <c r="J83" s="1">
        <v>0</v>
      </c>
      <c r="K83" s="1">
        <v>235.98</v>
      </c>
      <c r="L83" s="1">
        <v>0</v>
      </c>
      <c r="M83" s="1">
        <f t="shared" si="5"/>
        <v>235.97</v>
      </c>
      <c r="N83" s="1">
        <f t="shared" si="6"/>
        <v>4293.8040000000001</v>
      </c>
      <c r="P83" s="1">
        <f t="shared" si="7"/>
        <v>109.21</v>
      </c>
    </row>
    <row r="84" spans="1:16" x14ac:dyDescent="0.2">
      <c r="A84" s="2" t="s">
        <v>198</v>
      </c>
      <c r="B84" s="1" t="s">
        <v>199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f t="shared" si="4"/>
        <v>4529.7700000000004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f t="shared" si="5"/>
        <v>235.97</v>
      </c>
      <c r="N84" s="1">
        <f t="shared" si="6"/>
        <v>4293.8</v>
      </c>
      <c r="P84" s="1">
        <f t="shared" si="7"/>
        <v>109.21</v>
      </c>
    </row>
    <row r="85" spans="1:16" x14ac:dyDescent="0.2">
      <c r="A85" s="2" t="s">
        <v>200</v>
      </c>
      <c r="B85" s="1" t="s">
        <v>201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f t="shared" si="4"/>
        <v>4529.7700000000004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f t="shared" si="5"/>
        <v>235.97</v>
      </c>
      <c r="N85" s="1">
        <f t="shared" si="6"/>
        <v>4293.8</v>
      </c>
      <c r="P85" s="1">
        <f t="shared" si="7"/>
        <v>109.21</v>
      </c>
    </row>
    <row r="86" spans="1:16" x14ac:dyDescent="0.2">
      <c r="A86" s="2" t="s">
        <v>206</v>
      </c>
      <c r="B86" s="1" t="s">
        <v>207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f t="shared" si="4"/>
        <v>4529.7700000000004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f t="shared" si="5"/>
        <v>235.97</v>
      </c>
      <c r="N86" s="1">
        <f t="shared" si="6"/>
        <v>4293.8</v>
      </c>
      <c r="P86" s="1">
        <f t="shared" si="7"/>
        <v>109.21</v>
      </c>
    </row>
    <row r="87" spans="1:16" x14ac:dyDescent="0.2">
      <c r="A87" s="2" t="s">
        <v>210</v>
      </c>
      <c r="B87" s="1" t="s">
        <v>211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f t="shared" si="4"/>
        <v>4529.7700000000004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f t="shared" si="5"/>
        <v>235.97</v>
      </c>
      <c r="N87" s="1">
        <f t="shared" si="6"/>
        <v>4293.8</v>
      </c>
      <c r="P87" s="1">
        <f t="shared" si="7"/>
        <v>109.21</v>
      </c>
    </row>
    <row r="88" spans="1:16" x14ac:dyDescent="0.2">
      <c r="A88" s="2" t="s">
        <v>212</v>
      </c>
      <c r="B88" s="1" t="s">
        <v>213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f t="shared" si="4"/>
        <v>4529.7700000000004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f t="shared" si="5"/>
        <v>235.97</v>
      </c>
      <c r="N88" s="1">
        <f t="shared" si="6"/>
        <v>4293.8</v>
      </c>
      <c r="P88" s="1">
        <f t="shared" si="7"/>
        <v>109.21</v>
      </c>
    </row>
    <row r="89" spans="1:16" x14ac:dyDescent="0.2">
      <c r="A89" s="2" t="s">
        <v>214</v>
      </c>
      <c r="B89" s="1" t="s">
        <v>215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f t="shared" si="4"/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f t="shared" si="5"/>
        <v>235.97</v>
      </c>
      <c r="N89" s="1">
        <f t="shared" si="6"/>
        <v>4293.8</v>
      </c>
      <c r="P89" s="1">
        <f t="shared" si="7"/>
        <v>109.21</v>
      </c>
    </row>
    <row r="90" spans="1:16" x14ac:dyDescent="0.2">
      <c r="A90" s="2" t="s">
        <v>216</v>
      </c>
      <c r="B90" s="1" t="s">
        <v>217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f t="shared" si="4"/>
        <v>4529.7700000000004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f t="shared" si="5"/>
        <v>235.97</v>
      </c>
      <c r="N90" s="1">
        <f t="shared" si="6"/>
        <v>4293.8</v>
      </c>
      <c r="P90" s="1">
        <f t="shared" si="7"/>
        <v>109.21</v>
      </c>
    </row>
    <row r="91" spans="1:16" x14ac:dyDescent="0.2">
      <c r="A91" s="2" t="s">
        <v>218</v>
      </c>
      <c r="B91" s="1" t="s">
        <v>219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f t="shared" si="4"/>
        <v>4529.7700000000004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f t="shared" si="5"/>
        <v>235.97</v>
      </c>
      <c r="N91" s="1">
        <f t="shared" si="6"/>
        <v>4293.8</v>
      </c>
      <c r="P91" s="1">
        <f t="shared" si="7"/>
        <v>109.21</v>
      </c>
    </row>
    <row r="92" spans="1:16" x14ac:dyDescent="0.2">
      <c r="A92" s="2" t="s">
        <v>220</v>
      </c>
      <c r="B92" s="1" t="s">
        <v>221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f t="shared" si="4"/>
        <v>4529.7700000000004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f t="shared" si="5"/>
        <v>235.97</v>
      </c>
      <c r="N92" s="1">
        <f t="shared" si="6"/>
        <v>4293.8</v>
      </c>
      <c r="P92" s="1">
        <f t="shared" si="7"/>
        <v>109.21</v>
      </c>
    </row>
    <row r="93" spans="1:16" x14ac:dyDescent="0.2">
      <c r="A93" s="2" t="s">
        <v>222</v>
      </c>
      <c r="B93" s="1" t="s">
        <v>223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f t="shared" si="4"/>
        <v>4529.7700000000004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f t="shared" si="5"/>
        <v>235.97</v>
      </c>
      <c r="N93" s="1">
        <f t="shared" si="6"/>
        <v>4293.8</v>
      </c>
      <c r="P93" s="1">
        <f t="shared" si="7"/>
        <v>109.21</v>
      </c>
    </row>
    <row r="94" spans="1:16" x14ac:dyDescent="0.2">
      <c r="A94" s="2" t="s">
        <v>224</v>
      </c>
      <c r="B94" s="1" t="s">
        <v>225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f t="shared" si="4"/>
        <v>4529.7700000000004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f t="shared" si="5"/>
        <v>235.97</v>
      </c>
      <c r="N94" s="1">
        <f t="shared" si="6"/>
        <v>4293.8</v>
      </c>
      <c r="P94" s="1">
        <f t="shared" si="7"/>
        <v>109.21</v>
      </c>
    </row>
    <row r="95" spans="1:16" x14ac:dyDescent="0.2">
      <c r="A95" s="2" t="s">
        <v>230</v>
      </c>
      <c r="B95" s="1" t="s">
        <v>231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f t="shared" si="4"/>
        <v>4529.7700000000004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f t="shared" si="5"/>
        <v>235.97</v>
      </c>
      <c r="N95" s="1">
        <f t="shared" si="6"/>
        <v>4293.8</v>
      </c>
      <c r="P95" s="1">
        <f t="shared" si="7"/>
        <v>109.21</v>
      </c>
    </row>
    <row r="96" spans="1:16" x14ac:dyDescent="0.2">
      <c r="A96" s="2" t="s">
        <v>232</v>
      </c>
      <c r="B96" s="1" t="s">
        <v>233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f t="shared" si="4"/>
        <v>4529.7700000000004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f t="shared" si="5"/>
        <v>235.97</v>
      </c>
      <c r="N96" s="1">
        <f t="shared" si="6"/>
        <v>4293.8</v>
      </c>
      <c r="P96" s="1">
        <f t="shared" si="7"/>
        <v>109.21</v>
      </c>
    </row>
    <row r="97" spans="1:16" x14ac:dyDescent="0.2">
      <c r="A97" s="2" t="s">
        <v>234</v>
      </c>
      <c r="B97" s="1" t="s">
        <v>235</v>
      </c>
      <c r="C97" s="1">
        <v>2639.56</v>
      </c>
      <c r="D97" s="1">
        <v>788.44</v>
      </c>
      <c r="E97" s="1">
        <v>975</v>
      </c>
      <c r="F97" s="1">
        <v>0</v>
      </c>
      <c r="G97" s="1">
        <v>126.77</v>
      </c>
      <c r="H97" s="1">
        <f t="shared" si="4"/>
        <v>4529.7700000000004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f t="shared" si="5"/>
        <v>235.97</v>
      </c>
      <c r="N97" s="1">
        <f t="shared" si="6"/>
        <v>4293.8</v>
      </c>
      <c r="P97" s="1">
        <f t="shared" si="7"/>
        <v>109.21</v>
      </c>
    </row>
    <row r="98" spans="1:16" x14ac:dyDescent="0.2">
      <c r="A98" s="2" t="s">
        <v>236</v>
      </c>
      <c r="B98" s="1" t="s">
        <v>237</v>
      </c>
      <c r="C98" s="1">
        <v>2639.56</v>
      </c>
      <c r="D98" s="1">
        <v>788.44</v>
      </c>
      <c r="E98" s="1">
        <v>975</v>
      </c>
      <c r="F98" s="1">
        <v>0</v>
      </c>
      <c r="G98" s="1">
        <v>126.77</v>
      </c>
      <c r="H98" s="1">
        <f t="shared" si="4"/>
        <v>4529.7700000000004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f t="shared" si="5"/>
        <v>235.97</v>
      </c>
      <c r="N98" s="1">
        <f t="shared" si="6"/>
        <v>4293.8</v>
      </c>
      <c r="P98" s="1">
        <f t="shared" si="7"/>
        <v>109.21</v>
      </c>
    </row>
    <row r="99" spans="1:16" x14ac:dyDescent="0.2">
      <c r="A99" s="2" t="s">
        <v>238</v>
      </c>
      <c r="B99" s="1" t="s">
        <v>239</v>
      </c>
      <c r="C99" s="1">
        <v>2639.56</v>
      </c>
      <c r="D99" s="1">
        <v>788.44</v>
      </c>
      <c r="E99" s="1">
        <v>975</v>
      </c>
      <c r="F99" s="1">
        <v>0</v>
      </c>
      <c r="G99" s="1">
        <v>126.77</v>
      </c>
      <c r="H99" s="1">
        <f t="shared" si="4"/>
        <v>4529.7700000000004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f t="shared" si="5"/>
        <v>235.97</v>
      </c>
      <c r="N99" s="1">
        <f t="shared" si="6"/>
        <v>4293.8</v>
      </c>
      <c r="P99" s="1">
        <f t="shared" si="7"/>
        <v>109.21</v>
      </c>
    </row>
    <row r="100" spans="1:16" x14ac:dyDescent="0.2">
      <c r="A100" s="2" t="s">
        <v>240</v>
      </c>
      <c r="B100" s="1" t="s">
        <v>241</v>
      </c>
      <c r="C100" s="1">
        <v>2639.56</v>
      </c>
      <c r="D100" s="1">
        <v>788.44</v>
      </c>
      <c r="E100" s="1">
        <v>975</v>
      </c>
      <c r="F100" s="1">
        <v>0</v>
      </c>
      <c r="G100" s="1">
        <v>126.77</v>
      </c>
      <c r="H100" s="1">
        <f t="shared" si="4"/>
        <v>4529.7700000000004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f t="shared" si="5"/>
        <v>235.97</v>
      </c>
      <c r="N100" s="1">
        <f t="shared" si="6"/>
        <v>4293.8</v>
      </c>
      <c r="P100" s="1">
        <f t="shared" si="7"/>
        <v>109.21</v>
      </c>
    </row>
    <row r="101" spans="1:16" x14ac:dyDescent="0.2">
      <c r="A101" s="2" t="s">
        <v>242</v>
      </c>
      <c r="B101" s="1" t="s">
        <v>243</v>
      </c>
      <c r="C101" s="1">
        <v>2639.56</v>
      </c>
      <c r="D101" s="1">
        <v>788.44</v>
      </c>
      <c r="E101" s="1">
        <v>975</v>
      </c>
      <c r="F101" s="1">
        <v>0</v>
      </c>
      <c r="G101" s="1">
        <v>126.77</v>
      </c>
      <c r="H101" s="1">
        <f t="shared" si="4"/>
        <v>4529.7700000000004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f t="shared" si="5"/>
        <v>235.97</v>
      </c>
      <c r="N101" s="1">
        <f t="shared" si="6"/>
        <v>4293.8</v>
      </c>
      <c r="P101" s="1">
        <f t="shared" si="7"/>
        <v>109.21</v>
      </c>
    </row>
    <row r="102" spans="1:16" x14ac:dyDescent="0.2">
      <c r="A102" s="2" t="s">
        <v>244</v>
      </c>
      <c r="B102" s="1" t="s">
        <v>245</v>
      </c>
      <c r="C102" s="1">
        <v>2639.56</v>
      </c>
      <c r="D102" s="1">
        <v>788.44</v>
      </c>
      <c r="E102" s="1">
        <v>975</v>
      </c>
      <c r="F102" s="1">
        <v>0</v>
      </c>
      <c r="G102" s="1">
        <v>126.77</v>
      </c>
      <c r="H102" s="1">
        <f t="shared" si="4"/>
        <v>4529.7700000000004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f t="shared" si="5"/>
        <v>235.97</v>
      </c>
      <c r="N102" s="1">
        <f t="shared" si="6"/>
        <v>4293.8</v>
      </c>
      <c r="P102" s="1">
        <f t="shared" si="7"/>
        <v>109.21</v>
      </c>
    </row>
    <row r="103" spans="1:16" x14ac:dyDescent="0.2">
      <c r="A103" s="2" t="s">
        <v>246</v>
      </c>
      <c r="B103" s="1" t="s">
        <v>247</v>
      </c>
      <c r="C103" s="1">
        <v>2639.56</v>
      </c>
      <c r="D103" s="1">
        <v>788.44</v>
      </c>
      <c r="E103" s="1">
        <v>975</v>
      </c>
      <c r="F103" s="1">
        <v>0</v>
      </c>
      <c r="G103" s="1">
        <v>126.77</v>
      </c>
      <c r="H103" s="1">
        <f t="shared" si="4"/>
        <v>4529.7700000000004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f t="shared" si="5"/>
        <v>235.97</v>
      </c>
      <c r="N103" s="1">
        <f t="shared" si="6"/>
        <v>4293.8</v>
      </c>
      <c r="P103" s="1">
        <f t="shared" si="7"/>
        <v>109.21</v>
      </c>
    </row>
    <row r="104" spans="1:16" x14ac:dyDescent="0.2">
      <c r="A104" s="2" t="s">
        <v>252</v>
      </c>
      <c r="B104" s="1" t="s">
        <v>253</v>
      </c>
      <c r="C104" s="1">
        <v>2639.56</v>
      </c>
      <c r="D104" s="1">
        <v>788.44</v>
      </c>
      <c r="E104" s="1">
        <v>975</v>
      </c>
      <c r="F104" s="1">
        <v>0</v>
      </c>
      <c r="G104" s="1">
        <v>126.77</v>
      </c>
      <c r="H104" s="1">
        <f t="shared" si="4"/>
        <v>4529.7700000000004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f t="shared" si="5"/>
        <v>235.97</v>
      </c>
      <c r="N104" s="1">
        <f t="shared" si="6"/>
        <v>4293.8</v>
      </c>
      <c r="P104" s="1">
        <f t="shared" si="7"/>
        <v>109.21</v>
      </c>
    </row>
    <row r="105" spans="1:16" x14ac:dyDescent="0.2">
      <c r="A105" s="2" t="s">
        <v>254</v>
      </c>
      <c r="B105" s="1" t="s">
        <v>255</v>
      </c>
      <c r="C105" s="1">
        <v>2639.56</v>
      </c>
      <c r="D105" s="1">
        <v>788.44</v>
      </c>
      <c r="E105" s="1">
        <v>975</v>
      </c>
      <c r="F105" s="1">
        <v>0</v>
      </c>
      <c r="G105" s="1">
        <v>126.77</v>
      </c>
      <c r="H105" s="1">
        <f t="shared" si="4"/>
        <v>4529.7700000000004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f t="shared" si="5"/>
        <v>235.97</v>
      </c>
      <c r="N105" s="1">
        <f t="shared" si="6"/>
        <v>4293.8</v>
      </c>
      <c r="P105" s="1">
        <f t="shared" si="7"/>
        <v>109.21</v>
      </c>
    </row>
    <row r="106" spans="1:16" x14ac:dyDescent="0.2">
      <c r="A106" s="2" t="s">
        <v>260</v>
      </c>
      <c r="B106" s="1" t="s">
        <v>261</v>
      </c>
      <c r="C106" s="1">
        <v>2639.56</v>
      </c>
      <c r="D106" s="1">
        <v>788.44</v>
      </c>
      <c r="E106" s="1">
        <v>975</v>
      </c>
      <c r="F106" s="1">
        <v>0</v>
      </c>
      <c r="G106" s="1">
        <v>126.77</v>
      </c>
      <c r="H106" s="1">
        <f t="shared" si="4"/>
        <v>4529.7700000000004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f t="shared" si="5"/>
        <v>235.97</v>
      </c>
      <c r="N106" s="1">
        <f t="shared" si="6"/>
        <v>4293.8</v>
      </c>
      <c r="P106" s="1">
        <f t="shared" si="7"/>
        <v>109.21</v>
      </c>
    </row>
    <row r="107" spans="1:16" x14ac:dyDescent="0.2">
      <c r="A107" s="2" t="s">
        <v>262</v>
      </c>
      <c r="B107" s="1" t="s">
        <v>263</v>
      </c>
      <c r="C107" s="1">
        <v>2639.56</v>
      </c>
      <c r="D107" s="1">
        <v>788.44</v>
      </c>
      <c r="E107" s="1">
        <v>975</v>
      </c>
      <c r="F107" s="1">
        <v>0</v>
      </c>
      <c r="G107" s="1">
        <v>126.77</v>
      </c>
      <c r="H107" s="1">
        <f t="shared" si="4"/>
        <v>4529.7700000000004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f t="shared" si="5"/>
        <v>235.97</v>
      </c>
      <c r="N107" s="1">
        <f t="shared" si="6"/>
        <v>4293.8</v>
      </c>
      <c r="P107" s="1">
        <f t="shared" si="7"/>
        <v>109.21</v>
      </c>
    </row>
    <row r="108" spans="1:16" x14ac:dyDescent="0.2">
      <c r="A108" s="1"/>
      <c r="C108" s="1" t="s">
        <v>265</v>
      </c>
      <c r="D108" s="1" t="s">
        <v>265</v>
      </c>
      <c r="E108" s="1" t="s">
        <v>265</v>
      </c>
      <c r="F108" s="1" t="s">
        <v>265</v>
      </c>
      <c r="G108" s="1" t="s">
        <v>265</v>
      </c>
      <c r="H108" s="1" t="s">
        <v>265</v>
      </c>
      <c r="I108" s="1" t="s">
        <v>265</v>
      </c>
      <c r="J108" s="1" t="s">
        <v>265</v>
      </c>
      <c r="K108" s="1" t="s">
        <v>265</v>
      </c>
      <c r="L108" s="1" t="s">
        <v>265</v>
      </c>
      <c r="M108" s="1" t="s">
        <v>265</v>
      </c>
      <c r="N108" s="1" t="s">
        <v>265</v>
      </c>
      <c r="P108" s="1" t="s">
        <v>265</v>
      </c>
    </row>
    <row r="109" spans="1:16" s="8" customFormat="1" x14ac:dyDescent="0.2">
      <c r="A109" s="5" t="s">
        <v>264</v>
      </c>
      <c r="B109" s="16">
        <v>101</v>
      </c>
      <c r="C109" s="8">
        <f>SUM(C7:C108)</f>
        <v>266595.55999999982</v>
      </c>
      <c r="D109" s="8">
        <f t="shared" ref="D109:N109" si="8">SUM(D7:D108)</f>
        <v>79632.44400000012</v>
      </c>
      <c r="E109" s="8">
        <f t="shared" si="8"/>
        <v>98475</v>
      </c>
      <c r="F109" s="8">
        <f t="shared" si="8"/>
        <v>0</v>
      </c>
      <c r="G109" s="8">
        <f t="shared" si="8"/>
        <v>12803.77000000003</v>
      </c>
      <c r="H109" s="8">
        <f t="shared" si="8"/>
        <v>457506.77400000056</v>
      </c>
      <c r="I109" s="8">
        <f t="shared" si="8"/>
        <v>-1.0100000000000007</v>
      </c>
      <c r="J109" s="8">
        <f t="shared" si="8"/>
        <v>0</v>
      </c>
      <c r="K109" s="8">
        <f t="shared" si="8"/>
        <v>23833.979999999963</v>
      </c>
      <c r="L109" s="8">
        <f t="shared" si="8"/>
        <v>0</v>
      </c>
      <c r="M109" s="8">
        <f t="shared" si="8"/>
        <v>23832.970000000016</v>
      </c>
      <c r="N109" s="8">
        <f t="shared" si="8"/>
        <v>433673.80399999925</v>
      </c>
      <c r="P109" s="8">
        <f t="shared" si="7"/>
        <v>11030.209999999934</v>
      </c>
    </row>
    <row r="110" spans="1:16" s="8" customFormat="1" x14ac:dyDescent="0.2">
      <c r="A110" s="5"/>
    </row>
    <row r="111" spans="1:16" s="8" customFormat="1" x14ac:dyDescent="0.2">
      <c r="A111" s="5"/>
    </row>
    <row r="113" spans="1:16" x14ac:dyDescent="0.2">
      <c r="A113" s="5" t="s">
        <v>15</v>
      </c>
    </row>
    <row r="114" spans="1:16" x14ac:dyDescent="0.2">
      <c r="A114" s="2" t="s">
        <v>24</v>
      </c>
      <c r="B114" s="1" t="s">
        <v>25</v>
      </c>
      <c r="C114" s="1">
        <v>3393.39</v>
      </c>
      <c r="D114" s="1">
        <v>1013.61</v>
      </c>
      <c r="E114" s="1">
        <v>1300</v>
      </c>
      <c r="F114" s="1">
        <v>4.29</v>
      </c>
      <c r="G114" s="1">
        <v>0</v>
      </c>
      <c r="H114" s="1">
        <f>+C114+D114+E114+F114+G114</f>
        <v>5711.29</v>
      </c>
      <c r="I114" s="1">
        <v>-0.09</v>
      </c>
      <c r="J114" s="1">
        <v>342.49</v>
      </c>
      <c r="K114" s="1">
        <v>0</v>
      </c>
      <c r="L114" s="1">
        <v>4.29</v>
      </c>
      <c r="M114" s="1">
        <f>+J114+K114+L114+I114</f>
        <v>346.69000000000005</v>
      </c>
      <c r="N114" s="1">
        <f>+H114-M114</f>
        <v>5364.6</v>
      </c>
      <c r="P114" s="1">
        <f t="shared" si="7"/>
        <v>0</v>
      </c>
    </row>
    <row r="115" spans="1:16" x14ac:dyDescent="0.2">
      <c r="A115" s="2" t="s">
        <v>28</v>
      </c>
      <c r="B115" s="1" t="s">
        <v>29</v>
      </c>
      <c r="C115" s="1">
        <v>3393.39</v>
      </c>
      <c r="D115" s="1">
        <v>1013.61</v>
      </c>
      <c r="E115" s="1">
        <v>1300</v>
      </c>
      <c r="F115" s="1">
        <v>4.29</v>
      </c>
      <c r="G115" s="1">
        <v>0</v>
      </c>
      <c r="H115" s="1">
        <f t="shared" ref="H115:H136" si="9">+C115+D115+E115+F115+G115</f>
        <v>5711.29</v>
      </c>
      <c r="I115" s="1">
        <v>-0.09</v>
      </c>
      <c r="J115" s="1">
        <v>342.49</v>
      </c>
      <c r="K115" s="1">
        <v>0</v>
      </c>
      <c r="L115" s="1">
        <v>4.29</v>
      </c>
      <c r="M115" s="1">
        <f t="shared" ref="M115:M136" si="10">+J115+K115+L115+I115</f>
        <v>346.69000000000005</v>
      </c>
      <c r="N115" s="1">
        <f t="shared" ref="N115:N136" si="11">+H115-M115</f>
        <v>5364.6</v>
      </c>
      <c r="P115" s="1">
        <f t="shared" si="7"/>
        <v>0</v>
      </c>
    </row>
    <row r="116" spans="1:16" x14ac:dyDescent="0.2">
      <c r="A116" s="2" t="s">
        <v>38</v>
      </c>
      <c r="B116" s="1" t="s">
        <v>39</v>
      </c>
      <c r="C116" s="1">
        <v>3393.39</v>
      </c>
      <c r="D116" s="1">
        <v>1013.61</v>
      </c>
      <c r="E116" s="1">
        <v>1300</v>
      </c>
      <c r="F116" s="1">
        <v>4.29</v>
      </c>
      <c r="G116" s="1">
        <v>0</v>
      </c>
      <c r="H116" s="1">
        <f t="shared" si="9"/>
        <v>5711.29</v>
      </c>
      <c r="I116" s="1">
        <v>-0.09</v>
      </c>
      <c r="J116" s="1">
        <v>342.49</v>
      </c>
      <c r="K116" s="1">
        <v>0</v>
      </c>
      <c r="L116" s="1">
        <v>4.29</v>
      </c>
      <c r="M116" s="1">
        <f t="shared" si="10"/>
        <v>346.69000000000005</v>
      </c>
      <c r="N116" s="1">
        <f t="shared" si="11"/>
        <v>5364.6</v>
      </c>
      <c r="P116" s="1">
        <f t="shared" si="7"/>
        <v>0</v>
      </c>
    </row>
    <row r="117" spans="1:16" x14ac:dyDescent="0.2">
      <c r="A117" s="2" t="s">
        <v>66</v>
      </c>
      <c r="B117" s="1" t="s">
        <v>67</v>
      </c>
      <c r="C117" s="1">
        <v>3393.39</v>
      </c>
      <c r="D117" s="1">
        <v>1013.61</v>
      </c>
      <c r="E117" s="1">
        <v>1300</v>
      </c>
      <c r="F117" s="1">
        <v>4.29</v>
      </c>
      <c r="G117" s="1">
        <v>0</v>
      </c>
      <c r="H117" s="1">
        <f t="shared" si="9"/>
        <v>5711.29</v>
      </c>
      <c r="I117" s="1">
        <v>-0.09</v>
      </c>
      <c r="J117" s="1">
        <v>342.49</v>
      </c>
      <c r="K117" s="1">
        <v>0</v>
      </c>
      <c r="L117" s="1">
        <v>4.29</v>
      </c>
      <c r="M117" s="1">
        <f t="shared" si="10"/>
        <v>346.69000000000005</v>
      </c>
      <c r="N117" s="1">
        <f t="shared" si="11"/>
        <v>5364.6</v>
      </c>
      <c r="P117" s="1">
        <f t="shared" si="7"/>
        <v>0</v>
      </c>
    </row>
    <row r="118" spans="1:16" x14ac:dyDescent="0.2">
      <c r="A118" s="2" t="s">
        <v>72</v>
      </c>
      <c r="B118" s="1" t="s">
        <v>73</v>
      </c>
      <c r="C118" s="1">
        <v>3393.39</v>
      </c>
      <c r="D118" s="1">
        <v>1013.61</v>
      </c>
      <c r="E118" s="1">
        <v>1300</v>
      </c>
      <c r="F118" s="1">
        <v>4.29</v>
      </c>
      <c r="G118" s="1">
        <v>0</v>
      </c>
      <c r="H118" s="1">
        <f t="shared" si="9"/>
        <v>5711.29</v>
      </c>
      <c r="I118" s="1">
        <v>-0.09</v>
      </c>
      <c r="J118" s="1">
        <v>342.49</v>
      </c>
      <c r="K118" s="1">
        <v>0</v>
      </c>
      <c r="L118" s="1">
        <v>4.29</v>
      </c>
      <c r="M118" s="1">
        <f t="shared" si="10"/>
        <v>346.69000000000005</v>
      </c>
      <c r="N118" s="1">
        <f t="shared" si="11"/>
        <v>5364.6</v>
      </c>
      <c r="P118" s="1">
        <f t="shared" si="7"/>
        <v>0</v>
      </c>
    </row>
    <row r="119" spans="1:16" x14ac:dyDescent="0.2">
      <c r="A119" s="2" t="s">
        <v>74</v>
      </c>
      <c r="B119" s="1" t="s">
        <v>75</v>
      </c>
      <c r="C119" s="1">
        <v>3393.39</v>
      </c>
      <c r="D119" s="1">
        <v>1013.61</v>
      </c>
      <c r="E119" s="1">
        <v>1300</v>
      </c>
      <c r="F119" s="1">
        <v>4.29</v>
      </c>
      <c r="G119" s="1">
        <v>0</v>
      </c>
      <c r="H119" s="1">
        <f t="shared" si="9"/>
        <v>5711.29</v>
      </c>
      <c r="I119" s="1">
        <v>-0.09</v>
      </c>
      <c r="J119" s="1">
        <v>342.49</v>
      </c>
      <c r="K119" s="1">
        <v>0</v>
      </c>
      <c r="L119" s="1">
        <v>4.29</v>
      </c>
      <c r="M119" s="1">
        <f t="shared" si="10"/>
        <v>346.69000000000005</v>
      </c>
      <c r="N119" s="1">
        <f t="shared" si="11"/>
        <v>5364.6</v>
      </c>
      <c r="P119" s="1">
        <f t="shared" si="7"/>
        <v>0</v>
      </c>
    </row>
    <row r="120" spans="1:16" x14ac:dyDescent="0.2">
      <c r="A120" s="2" t="s">
        <v>78</v>
      </c>
      <c r="B120" s="1" t="s">
        <v>79</v>
      </c>
      <c r="C120" s="1">
        <v>3393.39</v>
      </c>
      <c r="D120" s="1">
        <v>1013.61</v>
      </c>
      <c r="E120" s="1">
        <v>1300</v>
      </c>
      <c r="F120" s="1">
        <v>4.29</v>
      </c>
      <c r="G120" s="1">
        <v>0</v>
      </c>
      <c r="H120" s="1">
        <f t="shared" si="9"/>
        <v>5711.29</v>
      </c>
      <c r="I120" s="1">
        <v>-0.09</v>
      </c>
      <c r="J120" s="1">
        <v>342.49</v>
      </c>
      <c r="K120" s="1">
        <v>0</v>
      </c>
      <c r="L120" s="1">
        <v>4.29</v>
      </c>
      <c r="M120" s="1">
        <f t="shared" si="10"/>
        <v>346.69000000000005</v>
      </c>
      <c r="N120" s="1">
        <f t="shared" si="11"/>
        <v>5364.6</v>
      </c>
      <c r="P120" s="1">
        <f t="shared" si="7"/>
        <v>0</v>
      </c>
    </row>
    <row r="121" spans="1:16" x14ac:dyDescent="0.2">
      <c r="A121" s="2" t="s">
        <v>92</v>
      </c>
      <c r="B121" s="1" t="s">
        <v>93</v>
      </c>
      <c r="C121" s="1">
        <v>3393.39</v>
      </c>
      <c r="D121" s="1">
        <v>1013.61</v>
      </c>
      <c r="E121" s="1">
        <v>1300</v>
      </c>
      <c r="F121" s="1">
        <v>4.29</v>
      </c>
      <c r="G121" s="1">
        <v>0</v>
      </c>
      <c r="H121" s="1">
        <f t="shared" si="9"/>
        <v>5711.29</v>
      </c>
      <c r="I121" s="1">
        <v>-0.09</v>
      </c>
      <c r="J121" s="1">
        <v>342.49</v>
      </c>
      <c r="K121" s="1">
        <v>0</v>
      </c>
      <c r="L121" s="1">
        <v>4.29</v>
      </c>
      <c r="M121" s="1">
        <f t="shared" si="10"/>
        <v>346.69000000000005</v>
      </c>
      <c r="N121" s="1">
        <f t="shared" si="11"/>
        <v>5364.6</v>
      </c>
      <c r="P121" s="1">
        <f t="shared" si="7"/>
        <v>0</v>
      </c>
    </row>
    <row r="122" spans="1:16" x14ac:dyDescent="0.2">
      <c r="A122" s="2" t="s">
        <v>96</v>
      </c>
      <c r="B122" s="1" t="s">
        <v>97</v>
      </c>
      <c r="C122" s="1">
        <v>3393.39</v>
      </c>
      <c r="D122" s="1">
        <v>1013.61</v>
      </c>
      <c r="E122" s="1">
        <v>1300</v>
      </c>
      <c r="F122" s="1">
        <v>4.29</v>
      </c>
      <c r="G122" s="1">
        <v>0</v>
      </c>
      <c r="H122" s="1">
        <f t="shared" si="9"/>
        <v>5711.29</v>
      </c>
      <c r="I122" s="1">
        <v>-0.09</v>
      </c>
      <c r="J122" s="1">
        <v>342.49</v>
      </c>
      <c r="K122" s="1">
        <v>0</v>
      </c>
      <c r="L122" s="1">
        <v>4.29</v>
      </c>
      <c r="M122" s="1">
        <f t="shared" si="10"/>
        <v>346.69000000000005</v>
      </c>
      <c r="N122" s="1">
        <f t="shared" si="11"/>
        <v>5364.6</v>
      </c>
      <c r="P122" s="1">
        <f t="shared" si="7"/>
        <v>0</v>
      </c>
    </row>
    <row r="123" spans="1:16" x14ac:dyDescent="0.2">
      <c r="A123" s="2" t="s">
        <v>120</v>
      </c>
      <c r="B123" s="1" t="s">
        <v>121</v>
      </c>
      <c r="C123" s="1">
        <v>3393.39</v>
      </c>
      <c r="D123" s="1">
        <v>1013.61</v>
      </c>
      <c r="E123" s="1">
        <v>1300</v>
      </c>
      <c r="F123" s="1">
        <v>4.29</v>
      </c>
      <c r="G123" s="1">
        <v>0</v>
      </c>
      <c r="H123" s="1">
        <f t="shared" si="9"/>
        <v>5711.29</v>
      </c>
      <c r="I123" s="1">
        <v>-0.09</v>
      </c>
      <c r="J123" s="1">
        <v>342.49</v>
      </c>
      <c r="K123" s="1">
        <v>0</v>
      </c>
      <c r="L123" s="1">
        <v>4.29</v>
      </c>
      <c r="M123" s="1">
        <f t="shared" si="10"/>
        <v>346.69000000000005</v>
      </c>
      <c r="N123" s="1">
        <f t="shared" si="11"/>
        <v>5364.6</v>
      </c>
      <c r="P123" s="1">
        <f t="shared" si="7"/>
        <v>0</v>
      </c>
    </row>
    <row r="124" spans="1:16" x14ac:dyDescent="0.2">
      <c r="A124" s="2" t="s">
        <v>124</v>
      </c>
      <c r="B124" s="1" t="s">
        <v>125</v>
      </c>
      <c r="C124" s="1">
        <v>3393.39</v>
      </c>
      <c r="D124" s="1">
        <v>1013.61</v>
      </c>
      <c r="E124" s="1">
        <v>1300</v>
      </c>
      <c r="F124" s="1">
        <v>4.29</v>
      </c>
      <c r="G124" s="1">
        <v>0</v>
      </c>
      <c r="H124" s="1">
        <f t="shared" si="9"/>
        <v>5711.29</v>
      </c>
      <c r="I124" s="1">
        <v>-0.09</v>
      </c>
      <c r="J124" s="1">
        <v>342.49</v>
      </c>
      <c r="K124" s="1">
        <v>0</v>
      </c>
      <c r="L124" s="1">
        <v>4.29</v>
      </c>
      <c r="M124" s="1">
        <f t="shared" si="10"/>
        <v>346.69000000000005</v>
      </c>
      <c r="N124" s="1">
        <f t="shared" si="11"/>
        <v>5364.6</v>
      </c>
      <c r="P124" s="1">
        <f t="shared" si="7"/>
        <v>0</v>
      </c>
    </row>
    <row r="125" spans="1:16" x14ac:dyDescent="0.2">
      <c r="A125" s="2" t="s">
        <v>164</v>
      </c>
      <c r="B125" s="1" t="s">
        <v>165</v>
      </c>
      <c r="C125" s="1">
        <v>3393.39</v>
      </c>
      <c r="D125" s="1">
        <v>1013.61</v>
      </c>
      <c r="E125" s="1">
        <v>1300</v>
      </c>
      <c r="F125" s="1">
        <v>4.29</v>
      </c>
      <c r="G125" s="1">
        <v>0</v>
      </c>
      <c r="H125" s="1">
        <f t="shared" si="9"/>
        <v>5711.29</v>
      </c>
      <c r="I125" s="1">
        <v>-0.09</v>
      </c>
      <c r="J125" s="1">
        <v>342.49</v>
      </c>
      <c r="K125" s="1">
        <v>0</v>
      </c>
      <c r="L125" s="1">
        <v>4.29</v>
      </c>
      <c r="M125" s="1">
        <f t="shared" si="10"/>
        <v>346.69000000000005</v>
      </c>
      <c r="N125" s="1">
        <f t="shared" si="11"/>
        <v>5364.6</v>
      </c>
      <c r="P125" s="1">
        <f t="shared" si="7"/>
        <v>0</v>
      </c>
    </row>
    <row r="126" spans="1:16" x14ac:dyDescent="0.2">
      <c r="A126" s="2" t="s">
        <v>184</v>
      </c>
      <c r="B126" s="1" t="s">
        <v>185</v>
      </c>
      <c r="C126" s="1">
        <v>3393.39</v>
      </c>
      <c r="D126" s="1">
        <v>1013.61</v>
      </c>
      <c r="E126" s="1">
        <v>1300</v>
      </c>
      <c r="F126" s="1">
        <v>4.29</v>
      </c>
      <c r="G126" s="1">
        <v>0</v>
      </c>
      <c r="H126" s="1">
        <f t="shared" si="9"/>
        <v>5711.29</v>
      </c>
      <c r="I126" s="1">
        <v>-0.09</v>
      </c>
      <c r="J126" s="1">
        <v>342.49</v>
      </c>
      <c r="K126" s="1">
        <v>0</v>
      </c>
      <c r="L126" s="1">
        <v>4.29</v>
      </c>
      <c r="M126" s="1">
        <f t="shared" si="10"/>
        <v>346.69000000000005</v>
      </c>
      <c r="N126" s="1">
        <f t="shared" si="11"/>
        <v>5364.6</v>
      </c>
      <c r="P126" s="1">
        <f t="shared" si="7"/>
        <v>0</v>
      </c>
    </row>
    <row r="127" spans="1:16" x14ac:dyDescent="0.2">
      <c r="A127" s="2" t="s">
        <v>194</v>
      </c>
      <c r="B127" s="1" t="s">
        <v>195</v>
      </c>
      <c r="C127" s="1">
        <v>3393.39</v>
      </c>
      <c r="D127" s="1">
        <v>1013.61</v>
      </c>
      <c r="E127" s="1">
        <v>1300</v>
      </c>
      <c r="F127" s="1">
        <v>4.29</v>
      </c>
      <c r="G127" s="1">
        <v>0</v>
      </c>
      <c r="H127" s="1">
        <f t="shared" si="9"/>
        <v>5711.29</v>
      </c>
      <c r="I127" s="1">
        <v>-0.09</v>
      </c>
      <c r="J127" s="1">
        <v>342.49</v>
      </c>
      <c r="K127" s="1">
        <v>0</v>
      </c>
      <c r="L127" s="1">
        <v>4.29</v>
      </c>
      <c r="M127" s="1">
        <f t="shared" si="10"/>
        <v>346.69000000000005</v>
      </c>
      <c r="N127" s="1">
        <f t="shared" si="11"/>
        <v>5364.6</v>
      </c>
      <c r="P127" s="1">
        <f t="shared" si="7"/>
        <v>0</v>
      </c>
    </row>
    <row r="128" spans="1:16" x14ac:dyDescent="0.2">
      <c r="A128" s="2" t="s">
        <v>202</v>
      </c>
      <c r="B128" s="1" t="s">
        <v>203</v>
      </c>
      <c r="C128" s="1">
        <v>3393.39</v>
      </c>
      <c r="D128" s="1">
        <v>1013.61</v>
      </c>
      <c r="E128" s="1">
        <v>1300</v>
      </c>
      <c r="F128" s="1">
        <v>4.29</v>
      </c>
      <c r="G128" s="1">
        <v>0</v>
      </c>
      <c r="H128" s="1">
        <f t="shared" si="9"/>
        <v>5711.29</v>
      </c>
      <c r="I128" s="1">
        <v>-0.09</v>
      </c>
      <c r="J128" s="1">
        <v>342.49</v>
      </c>
      <c r="K128" s="1">
        <v>0</v>
      </c>
      <c r="L128" s="1">
        <v>4.29</v>
      </c>
      <c r="M128" s="1">
        <f t="shared" si="10"/>
        <v>346.69000000000005</v>
      </c>
      <c r="N128" s="1">
        <f t="shared" si="11"/>
        <v>5364.6</v>
      </c>
      <c r="P128" s="1">
        <f t="shared" si="7"/>
        <v>0</v>
      </c>
    </row>
    <row r="129" spans="1:16" x14ac:dyDescent="0.2">
      <c r="A129" s="2" t="s">
        <v>204</v>
      </c>
      <c r="B129" s="1" t="s">
        <v>205</v>
      </c>
      <c r="C129" s="1">
        <v>3393.39</v>
      </c>
      <c r="D129" s="1">
        <v>1013.61</v>
      </c>
      <c r="E129" s="1">
        <v>1300</v>
      </c>
      <c r="F129" s="1">
        <v>4.29</v>
      </c>
      <c r="G129" s="1">
        <v>0</v>
      </c>
      <c r="H129" s="1">
        <f t="shared" si="9"/>
        <v>5711.29</v>
      </c>
      <c r="I129" s="1">
        <v>-0.09</v>
      </c>
      <c r="J129" s="1">
        <v>342.49</v>
      </c>
      <c r="K129" s="1">
        <v>0</v>
      </c>
      <c r="L129" s="1">
        <v>4.29</v>
      </c>
      <c r="M129" s="1">
        <f t="shared" si="10"/>
        <v>346.69000000000005</v>
      </c>
      <c r="N129" s="1">
        <f t="shared" si="11"/>
        <v>5364.6</v>
      </c>
      <c r="P129" s="1">
        <f t="shared" si="7"/>
        <v>0</v>
      </c>
    </row>
    <row r="130" spans="1:16" x14ac:dyDescent="0.2">
      <c r="A130" s="2" t="s">
        <v>208</v>
      </c>
      <c r="B130" s="1" t="s">
        <v>209</v>
      </c>
      <c r="C130" s="1">
        <v>3393.39</v>
      </c>
      <c r="D130" s="1">
        <v>1013.61</v>
      </c>
      <c r="E130" s="1">
        <v>1300</v>
      </c>
      <c r="F130" s="1">
        <v>4.29</v>
      </c>
      <c r="G130" s="1">
        <v>0</v>
      </c>
      <c r="H130" s="1">
        <f t="shared" si="9"/>
        <v>5711.29</v>
      </c>
      <c r="I130" s="1">
        <v>-0.09</v>
      </c>
      <c r="J130" s="1">
        <v>342.49</v>
      </c>
      <c r="K130" s="1">
        <v>0</v>
      </c>
      <c r="L130" s="1">
        <v>4.29</v>
      </c>
      <c r="M130" s="1">
        <f t="shared" si="10"/>
        <v>346.69000000000005</v>
      </c>
      <c r="N130" s="1">
        <f t="shared" si="11"/>
        <v>5364.6</v>
      </c>
      <c r="P130" s="1">
        <f t="shared" si="7"/>
        <v>0</v>
      </c>
    </row>
    <row r="131" spans="1:16" x14ac:dyDescent="0.2">
      <c r="A131" s="2" t="s">
        <v>226</v>
      </c>
      <c r="B131" s="1" t="s">
        <v>227</v>
      </c>
      <c r="C131" s="1">
        <v>3393.39</v>
      </c>
      <c r="D131" s="1">
        <v>1013.61</v>
      </c>
      <c r="E131" s="1">
        <v>1300</v>
      </c>
      <c r="F131" s="1">
        <v>4.29</v>
      </c>
      <c r="G131" s="1">
        <v>0</v>
      </c>
      <c r="H131" s="1">
        <f t="shared" si="9"/>
        <v>5711.29</v>
      </c>
      <c r="I131" s="1">
        <v>-0.09</v>
      </c>
      <c r="J131" s="1">
        <v>342.49</v>
      </c>
      <c r="K131" s="1">
        <v>0</v>
      </c>
      <c r="L131" s="1">
        <v>4.29</v>
      </c>
      <c r="M131" s="1">
        <f t="shared" si="10"/>
        <v>346.69000000000005</v>
      </c>
      <c r="N131" s="1">
        <f t="shared" si="11"/>
        <v>5364.6</v>
      </c>
      <c r="P131" s="1">
        <f t="shared" si="7"/>
        <v>0</v>
      </c>
    </row>
    <row r="132" spans="1:16" x14ac:dyDescent="0.2">
      <c r="A132" s="2" t="s">
        <v>228</v>
      </c>
      <c r="B132" s="1" t="s">
        <v>229</v>
      </c>
      <c r="C132" s="1">
        <v>3393.39</v>
      </c>
      <c r="D132" s="1">
        <v>1013.61</v>
      </c>
      <c r="E132" s="1">
        <v>1300</v>
      </c>
      <c r="F132" s="1">
        <v>4.29</v>
      </c>
      <c r="G132" s="1">
        <v>0</v>
      </c>
      <c r="H132" s="1">
        <f t="shared" si="9"/>
        <v>5711.29</v>
      </c>
      <c r="I132" s="1">
        <v>-0.09</v>
      </c>
      <c r="J132" s="1">
        <v>342.49</v>
      </c>
      <c r="K132" s="1">
        <v>0</v>
      </c>
      <c r="L132" s="1">
        <v>4.29</v>
      </c>
      <c r="M132" s="1">
        <f t="shared" si="10"/>
        <v>346.69000000000005</v>
      </c>
      <c r="N132" s="1">
        <f t="shared" si="11"/>
        <v>5364.6</v>
      </c>
      <c r="P132" s="1">
        <f t="shared" si="7"/>
        <v>0</v>
      </c>
    </row>
    <row r="133" spans="1:16" x14ac:dyDescent="0.2">
      <c r="A133" s="2" t="s">
        <v>248</v>
      </c>
      <c r="B133" s="1" t="s">
        <v>249</v>
      </c>
      <c r="C133" s="1">
        <v>3393.39</v>
      </c>
      <c r="D133" s="1">
        <v>1013.61</v>
      </c>
      <c r="E133" s="1">
        <v>1300</v>
      </c>
      <c r="F133" s="1">
        <v>4.29</v>
      </c>
      <c r="G133" s="1">
        <v>0</v>
      </c>
      <c r="H133" s="1">
        <f t="shared" si="9"/>
        <v>5711.29</v>
      </c>
      <c r="I133" s="1">
        <v>-0.09</v>
      </c>
      <c r="J133" s="1">
        <v>342.49</v>
      </c>
      <c r="K133" s="1">
        <v>0</v>
      </c>
      <c r="L133" s="1">
        <v>4.29</v>
      </c>
      <c r="M133" s="1">
        <f t="shared" si="10"/>
        <v>346.69000000000005</v>
      </c>
      <c r="N133" s="1">
        <f t="shared" si="11"/>
        <v>5364.6</v>
      </c>
      <c r="P133" s="1">
        <f t="shared" si="7"/>
        <v>0</v>
      </c>
    </row>
    <row r="134" spans="1:16" x14ac:dyDescent="0.2">
      <c r="A134" s="2" t="s">
        <v>250</v>
      </c>
      <c r="B134" s="1" t="s">
        <v>251</v>
      </c>
      <c r="C134" s="1">
        <v>3393.39</v>
      </c>
      <c r="D134" s="1">
        <v>1013.61</v>
      </c>
      <c r="E134" s="1">
        <v>1300</v>
      </c>
      <c r="F134" s="1">
        <v>4.29</v>
      </c>
      <c r="G134" s="1">
        <v>0</v>
      </c>
      <c r="H134" s="1">
        <f t="shared" si="9"/>
        <v>5711.29</v>
      </c>
      <c r="I134" s="1">
        <v>-0.09</v>
      </c>
      <c r="J134" s="1">
        <v>342.49</v>
      </c>
      <c r="K134" s="1">
        <v>0</v>
      </c>
      <c r="L134" s="1">
        <v>4.29</v>
      </c>
      <c r="M134" s="1">
        <f t="shared" si="10"/>
        <v>346.69000000000005</v>
      </c>
      <c r="N134" s="1">
        <f t="shared" si="11"/>
        <v>5364.6</v>
      </c>
      <c r="P134" s="1">
        <f t="shared" si="7"/>
        <v>0</v>
      </c>
    </row>
    <row r="135" spans="1:16" x14ac:dyDescent="0.2">
      <c r="A135" s="2" t="s">
        <v>256</v>
      </c>
      <c r="B135" s="1" t="s">
        <v>257</v>
      </c>
      <c r="C135" s="1">
        <v>3393.39</v>
      </c>
      <c r="D135" s="1">
        <v>1013.61</v>
      </c>
      <c r="E135" s="1">
        <v>1300</v>
      </c>
      <c r="F135" s="1">
        <v>4.29</v>
      </c>
      <c r="G135" s="1">
        <v>0</v>
      </c>
      <c r="H135" s="1">
        <f t="shared" si="9"/>
        <v>5711.29</v>
      </c>
      <c r="I135" s="1">
        <v>-0.09</v>
      </c>
      <c r="J135" s="1">
        <v>342.49</v>
      </c>
      <c r="K135" s="1">
        <v>0</v>
      </c>
      <c r="L135" s="1">
        <v>4.29</v>
      </c>
      <c r="M135" s="1">
        <f t="shared" si="10"/>
        <v>346.69000000000005</v>
      </c>
      <c r="N135" s="1">
        <f t="shared" si="11"/>
        <v>5364.6</v>
      </c>
      <c r="P135" s="1">
        <f t="shared" si="7"/>
        <v>0</v>
      </c>
    </row>
    <row r="136" spans="1:16" x14ac:dyDescent="0.2">
      <c r="A136" s="2" t="s">
        <v>258</v>
      </c>
      <c r="B136" s="1" t="s">
        <v>259</v>
      </c>
      <c r="C136" s="1">
        <v>3393.39</v>
      </c>
      <c r="D136" s="1">
        <v>1013.61</v>
      </c>
      <c r="E136" s="1">
        <v>1300</v>
      </c>
      <c r="F136" s="1">
        <v>4.29</v>
      </c>
      <c r="G136" s="1">
        <v>0</v>
      </c>
      <c r="H136" s="1">
        <f t="shared" si="9"/>
        <v>5711.29</v>
      </c>
      <c r="I136" s="1">
        <v>-0.09</v>
      </c>
      <c r="J136" s="1">
        <v>342.49</v>
      </c>
      <c r="K136" s="1">
        <v>0</v>
      </c>
      <c r="L136" s="1">
        <v>4.29</v>
      </c>
      <c r="M136" s="1">
        <f t="shared" si="10"/>
        <v>346.69000000000005</v>
      </c>
      <c r="N136" s="1">
        <f t="shared" si="11"/>
        <v>5364.6</v>
      </c>
      <c r="P136" s="1">
        <f t="shared" ref="P136:P143" si="12">+K136-G136</f>
        <v>0</v>
      </c>
    </row>
    <row r="137" spans="1:16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P137" s="1">
        <f t="shared" si="12"/>
        <v>0</v>
      </c>
    </row>
    <row r="138" spans="1:16" s="4" customFormat="1" x14ac:dyDescent="0.2">
      <c r="C138" s="4" t="s">
        <v>265</v>
      </c>
      <c r="D138" s="4" t="s">
        <v>265</v>
      </c>
      <c r="E138" s="4" t="s">
        <v>265</v>
      </c>
      <c r="F138" s="4" t="s">
        <v>265</v>
      </c>
      <c r="G138" s="4" t="s">
        <v>265</v>
      </c>
      <c r="H138" s="4" t="s">
        <v>265</v>
      </c>
      <c r="I138" s="4" t="s">
        <v>265</v>
      </c>
      <c r="J138" s="4" t="s">
        <v>265</v>
      </c>
      <c r="K138" s="4" t="s">
        <v>265</v>
      </c>
      <c r="L138" s="4" t="s">
        <v>265</v>
      </c>
      <c r="M138" s="4" t="s">
        <v>265</v>
      </c>
      <c r="N138" s="4" t="s">
        <v>265</v>
      </c>
      <c r="P138" s="4" t="s">
        <v>265</v>
      </c>
    </row>
    <row r="139" spans="1:16" x14ac:dyDescent="0.2">
      <c r="A139" s="7" t="s">
        <v>264</v>
      </c>
      <c r="B139" s="16">
        <v>23</v>
      </c>
      <c r="C139" s="8">
        <f>SUM(C114:C138)</f>
        <v>78047.97</v>
      </c>
      <c r="D139" s="8">
        <f t="shared" ref="D139:N139" si="13">SUM(D114:D138)</f>
        <v>23313.030000000006</v>
      </c>
      <c r="E139" s="8">
        <f t="shared" si="13"/>
        <v>29900</v>
      </c>
      <c r="F139" s="8">
        <f t="shared" si="13"/>
        <v>98.670000000000044</v>
      </c>
      <c r="G139" s="8">
        <f t="shared" si="13"/>
        <v>0</v>
      </c>
      <c r="H139" s="8">
        <f t="shared" si="13"/>
        <v>131359.66999999993</v>
      </c>
      <c r="I139" s="8">
        <f t="shared" si="13"/>
        <v>-2.0700000000000007</v>
      </c>
      <c r="J139" s="8">
        <f t="shared" si="13"/>
        <v>7877.2699999999968</v>
      </c>
      <c r="K139" s="8">
        <f t="shared" si="13"/>
        <v>0</v>
      </c>
      <c r="L139" s="8">
        <f t="shared" si="13"/>
        <v>98.670000000000044</v>
      </c>
      <c r="M139" s="8">
        <f t="shared" si="13"/>
        <v>7973.8700000000063</v>
      </c>
      <c r="N139" s="8">
        <f t="shared" si="13"/>
        <v>123385.80000000005</v>
      </c>
      <c r="O139" s="8"/>
      <c r="P139" s="8">
        <f t="shared" si="12"/>
        <v>0</v>
      </c>
    </row>
    <row r="140" spans="1:16" x14ac:dyDescent="0.2">
      <c r="A140" s="7"/>
    </row>
    <row r="142" spans="1:16" s="4" customFormat="1" x14ac:dyDescent="0.2">
      <c r="A142" s="6"/>
      <c r="C142" s="4" t="s">
        <v>266</v>
      </c>
      <c r="D142" s="4" t="s">
        <v>266</v>
      </c>
      <c r="E142" s="4" t="s">
        <v>266</v>
      </c>
      <c r="F142" s="4" t="s">
        <v>266</v>
      </c>
      <c r="G142" s="4" t="s">
        <v>266</v>
      </c>
      <c r="H142" s="4" t="s">
        <v>266</v>
      </c>
      <c r="I142" s="4" t="s">
        <v>266</v>
      </c>
      <c r="J142" s="4" t="s">
        <v>266</v>
      </c>
      <c r="K142" s="4" t="s">
        <v>266</v>
      </c>
      <c r="L142" s="4" t="s">
        <v>266</v>
      </c>
      <c r="M142" s="4" t="s">
        <v>266</v>
      </c>
      <c r="N142" s="4" t="s">
        <v>266</v>
      </c>
      <c r="P142" s="4" t="s">
        <v>266</v>
      </c>
    </row>
    <row r="143" spans="1:16" x14ac:dyDescent="0.2">
      <c r="A143" s="7" t="s">
        <v>267</v>
      </c>
      <c r="B143" s="16">
        <f>+B109+B139</f>
        <v>124</v>
      </c>
      <c r="C143" s="8">
        <f>+C109+C139</f>
        <v>344643.5299999998</v>
      </c>
      <c r="D143" s="8">
        <f t="shared" ref="D143:N143" si="14">+D109+D139</f>
        <v>102945.47400000013</v>
      </c>
      <c r="E143" s="8">
        <f t="shared" si="14"/>
        <v>128375</v>
      </c>
      <c r="F143" s="8">
        <f t="shared" si="14"/>
        <v>98.670000000000044</v>
      </c>
      <c r="G143" s="8">
        <f t="shared" si="14"/>
        <v>12803.77000000003</v>
      </c>
      <c r="H143" s="8">
        <f t="shared" si="14"/>
        <v>588866.44400000048</v>
      </c>
      <c r="I143" s="8">
        <f t="shared" si="14"/>
        <v>-3.0800000000000014</v>
      </c>
      <c r="J143" s="8">
        <f t="shared" si="14"/>
        <v>7877.2699999999968</v>
      </c>
      <c r="K143" s="8">
        <f t="shared" si="14"/>
        <v>23833.979999999963</v>
      </c>
      <c r="L143" s="8">
        <f t="shared" si="14"/>
        <v>98.670000000000044</v>
      </c>
      <c r="M143" s="8">
        <f t="shared" si="14"/>
        <v>31806.840000000022</v>
      </c>
      <c r="N143" s="8">
        <f t="shared" si="14"/>
        <v>557059.60399999935</v>
      </c>
      <c r="O143" s="8"/>
      <c r="P143" s="8">
        <f t="shared" si="12"/>
        <v>11030.209999999934</v>
      </c>
    </row>
  </sheetData>
  <autoFilter ref="A5:N137">
    <sortState ref="A9:N135">
      <sortCondition ref="C8:C133"/>
    </sortState>
  </autoFilter>
  <mergeCells count="4">
    <mergeCell ref="I1:P1"/>
    <mergeCell ref="A2:P2"/>
    <mergeCell ref="A3:P3"/>
    <mergeCell ref="A4:P4"/>
  </mergeCells>
  <conditionalFormatting sqref="A1:B4 A141:H142 C140:H140 B138:H138 A139:A140 B108:H108 A110:H137 A109:XFD109 C139:XFD139 I140:XFD142 I110:XFD138 A6:H107 G1:XFD4 I6:XFD108 O5:XFD5 A143:XFD1048576">
    <cfRule type="cellIs" dxfId="1" priority="2" operator="lessThan">
      <formula>0</formula>
    </cfRule>
  </conditionalFormatting>
  <conditionalFormatting sqref="A5:N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2021-05-16T22:10:36Z</cp:lastPrinted>
  <dcterms:created xsi:type="dcterms:W3CDTF">2021-05-15T06:59:48Z</dcterms:created>
  <dcterms:modified xsi:type="dcterms:W3CDTF">2021-06-08T00:15:24Z</dcterms:modified>
</cp:coreProperties>
</file>