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rguello\Users\karina.argüello\Desktop\KARINA Y LILI RECURSOS HUMANOS Y SERVICIO PROFESIONAL\2021\NOMINA EVENTUAL EDIFICIO 2021\pagina\"/>
    </mc:Choice>
  </mc:AlternateContent>
  <bookViews>
    <workbookView xWindow="0" yWindow="0" windowWidth="18870" windowHeight="9885"/>
  </bookViews>
  <sheets>
    <sheet name="Hoja1" sheetId="1" r:id="rId1"/>
  </sheets>
  <definedNames>
    <definedName name="_xlnm._FilterDatabase" localSheetId="0" hidden="1">Hoja1!$A$5:$P$5</definedName>
    <definedName name="_xlnm.Print_Titles" localSheetId="0">Hoja1!$1:$5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5" i="1" l="1"/>
  <c r="E145" i="1"/>
  <c r="F145" i="1"/>
  <c r="F148" i="1" s="1"/>
  <c r="G145" i="1"/>
  <c r="I145" i="1"/>
  <c r="J145" i="1"/>
  <c r="K145" i="1"/>
  <c r="L145" i="1"/>
  <c r="C145" i="1"/>
  <c r="D117" i="1"/>
  <c r="D148" i="1" s="1"/>
  <c r="E117" i="1"/>
  <c r="E148" i="1" s="1"/>
  <c r="F117" i="1"/>
  <c r="G117" i="1"/>
  <c r="I117" i="1"/>
  <c r="J117" i="1"/>
  <c r="K117" i="1"/>
  <c r="L117" i="1"/>
  <c r="L148" i="1" s="1"/>
  <c r="C117" i="1"/>
  <c r="J148" i="1" l="1"/>
  <c r="C148" i="1"/>
  <c r="I148" i="1"/>
  <c r="K148" i="1"/>
  <c r="G148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H143" i="1"/>
  <c r="N143" i="1" s="1"/>
  <c r="H142" i="1"/>
  <c r="N142" i="1" s="1"/>
  <c r="H141" i="1"/>
  <c r="N141" i="1" s="1"/>
  <c r="H140" i="1"/>
  <c r="N140" i="1" s="1"/>
  <c r="H139" i="1"/>
  <c r="N139" i="1" s="1"/>
  <c r="H138" i="1"/>
  <c r="N138" i="1" s="1"/>
  <c r="H137" i="1"/>
  <c r="N137" i="1" s="1"/>
  <c r="H136" i="1"/>
  <c r="H135" i="1"/>
  <c r="N135" i="1" s="1"/>
  <c r="H134" i="1"/>
  <c r="N134" i="1" s="1"/>
  <c r="H133" i="1"/>
  <c r="N133" i="1" s="1"/>
  <c r="H132" i="1"/>
  <c r="N132" i="1" s="1"/>
  <c r="H131" i="1"/>
  <c r="N131" i="1" s="1"/>
  <c r="H130" i="1"/>
  <c r="N130" i="1" s="1"/>
  <c r="H129" i="1"/>
  <c r="N129" i="1" s="1"/>
  <c r="H128" i="1"/>
  <c r="H127" i="1"/>
  <c r="N127" i="1" s="1"/>
  <c r="H126" i="1"/>
  <c r="N126" i="1" s="1"/>
  <c r="H125" i="1"/>
  <c r="N125" i="1" s="1"/>
  <c r="H124" i="1"/>
  <c r="N124" i="1" s="1"/>
  <c r="H123" i="1"/>
  <c r="N123" i="1" s="1"/>
  <c r="H122" i="1"/>
  <c r="N122" i="1" s="1"/>
  <c r="H121" i="1"/>
  <c r="N121" i="1" s="1"/>
  <c r="H120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H115" i="1"/>
  <c r="N115" i="1" s="1"/>
  <c r="H114" i="1"/>
  <c r="H113" i="1"/>
  <c r="H112" i="1"/>
  <c r="H111" i="1"/>
  <c r="N111" i="1" s="1"/>
  <c r="H110" i="1"/>
  <c r="H109" i="1"/>
  <c r="N109" i="1" s="1"/>
  <c r="H108" i="1"/>
  <c r="N108" i="1" s="1"/>
  <c r="H107" i="1"/>
  <c r="N107" i="1" s="1"/>
  <c r="H106" i="1"/>
  <c r="H105" i="1"/>
  <c r="H104" i="1"/>
  <c r="H103" i="1"/>
  <c r="N103" i="1" s="1"/>
  <c r="H102" i="1"/>
  <c r="H101" i="1"/>
  <c r="N101" i="1" s="1"/>
  <c r="H100" i="1"/>
  <c r="N100" i="1" s="1"/>
  <c r="H99" i="1"/>
  <c r="N99" i="1" s="1"/>
  <c r="H98" i="1"/>
  <c r="H97" i="1"/>
  <c r="H96" i="1"/>
  <c r="H95" i="1"/>
  <c r="N95" i="1" s="1"/>
  <c r="H94" i="1"/>
  <c r="H93" i="1"/>
  <c r="N93" i="1" s="1"/>
  <c r="H92" i="1"/>
  <c r="N92" i="1" s="1"/>
  <c r="H91" i="1"/>
  <c r="N91" i="1" s="1"/>
  <c r="H90" i="1"/>
  <c r="H89" i="1"/>
  <c r="H88" i="1"/>
  <c r="N88" i="1" s="1"/>
  <c r="H87" i="1"/>
  <c r="N87" i="1" s="1"/>
  <c r="H86" i="1"/>
  <c r="H85" i="1"/>
  <c r="N85" i="1" s="1"/>
  <c r="H84" i="1"/>
  <c r="N84" i="1" s="1"/>
  <c r="H83" i="1"/>
  <c r="N83" i="1" s="1"/>
  <c r="H82" i="1"/>
  <c r="H81" i="1"/>
  <c r="H80" i="1"/>
  <c r="N80" i="1" s="1"/>
  <c r="H79" i="1"/>
  <c r="N79" i="1" s="1"/>
  <c r="H78" i="1"/>
  <c r="H77" i="1"/>
  <c r="N77" i="1" s="1"/>
  <c r="H76" i="1"/>
  <c r="N76" i="1" s="1"/>
  <c r="H75" i="1"/>
  <c r="N75" i="1" s="1"/>
  <c r="H74" i="1"/>
  <c r="H73" i="1"/>
  <c r="H72" i="1"/>
  <c r="N72" i="1" s="1"/>
  <c r="H71" i="1"/>
  <c r="N71" i="1" s="1"/>
  <c r="H70" i="1"/>
  <c r="H69" i="1"/>
  <c r="N69" i="1" s="1"/>
  <c r="H68" i="1"/>
  <c r="N68" i="1" s="1"/>
  <c r="H67" i="1"/>
  <c r="N67" i="1" s="1"/>
  <c r="H66" i="1"/>
  <c r="H65" i="1"/>
  <c r="H64" i="1"/>
  <c r="N64" i="1" s="1"/>
  <c r="H63" i="1"/>
  <c r="N63" i="1" s="1"/>
  <c r="H62" i="1"/>
  <c r="H61" i="1"/>
  <c r="N61" i="1" s="1"/>
  <c r="H60" i="1"/>
  <c r="N60" i="1" s="1"/>
  <c r="H59" i="1"/>
  <c r="N59" i="1" s="1"/>
  <c r="H58" i="1"/>
  <c r="H57" i="1"/>
  <c r="H56" i="1"/>
  <c r="N56" i="1" s="1"/>
  <c r="H55" i="1"/>
  <c r="N55" i="1" s="1"/>
  <c r="H54" i="1"/>
  <c r="H53" i="1"/>
  <c r="N53" i="1" s="1"/>
  <c r="H52" i="1"/>
  <c r="N52" i="1" s="1"/>
  <c r="H51" i="1"/>
  <c r="N51" i="1" s="1"/>
  <c r="H50" i="1"/>
  <c r="H49" i="1"/>
  <c r="H48" i="1"/>
  <c r="N48" i="1" s="1"/>
  <c r="H47" i="1"/>
  <c r="N47" i="1" s="1"/>
  <c r="H46" i="1"/>
  <c r="H45" i="1"/>
  <c r="N45" i="1" s="1"/>
  <c r="H44" i="1"/>
  <c r="N44" i="1" s="1"/>
  <c r="H43" i="1"/>
  <c r="N43" i="1" s="1"/>
  <c r="H42" i="1"/>
  <c r="H41" i="1"/>
  <c r="H40" i="1"/>
  <c r="N40" i="1" s="1"/>
  <c r="H39" i="1"/>
  <c r="N39" i="1" s="1"/>
  <c r="H38" i="1"/>
  <c r="H37" i="1"/>
  <c r="N37" i="1" s="1"/>
  <c r="H36" i="1"/>
  <c r="N36" i="1" s="1"/>
  <c r="H35" i="1"/>
  <c r="N35" i="1" s="1"/>
  <c r="H34" i="1"/>
  <c r="H33" i="1"/>
  <c r="H32" i="1"/>
  <c r="N32" i="1" s="1"/>
  <c r="H31" i="1"/>
  <c r="N31" i="1" s="1"/>
  <c r="H30" i="1"/>
  <c r="H29" i="1"/>
  <c r="N29" i="1" s="1"/>
  <c r="H28" i="1"/>
  <c r="N28" i="1" s="1"/>
  <c r="H27" i="1"/>
  <c r="N27" i="1" s="1"/>
  <c r="H26" i="1"/>
  <c r="H25" i="1"/>
  <c r="H24" i="1"/>
  <c r="N24" i="1" s="1"/>
  <c r="H23" i="1"/>
  <c r="N23" i="1" s="1"/>
  <c r="H22" i="1"/>
  <c r="H21" i="1"/>
  <c r="N21" i="1" s="1"/>
  <c r="H20" i="1"/>
  <c r="N20" i="1" s="1"/>
  <c r="H19" i="1"/>
  <c r="N19" i="1" s="1"/>
  <c r="H18" i="1"/>
  <c r="H17" i="1"/>
  <c r="H16" i="1"/>
  <c r="N16" i="1" s="1"/>
  <c r="H15" i="1"/>
  <c r="N15" i="1" s="1"/>
  <c r="H14" i="1"/>
  <c r="H13" i="1"/>
  <c r="N13" i="1" s="1"/>
  <c r="H12" i="1"/>
  <c r="N12" i="1" s="1"/>
  <c r="H11" i="1"/>
  <c r="N11" i="1" s="1"/>
  <c r="H10" i="1"/>
  <c r="H9" i="1"/>
  <c r="H8" i="1"/>
  <c r="N8" i="1" s="1"/>
  <c r="H7" i="1"/>
  <c r="N10" i="1" l="1"/>
  <c r="N14" i="1"/>
  <c r="N18" i="1"/>
  <c r="N22" i="1"/>
  <c r="N26" i="1"/>
  <c r="N30" i="1"/>
  <c r="N34" i="1"/>
  <c r="N38" i="1"/>
  <c r="N42" i="1"/>
  <c r="N46" i="1"/>
  <c r="N50" i="1"/>
  <c r="N54" i="1"/>
  <c r="N58" i="1"/>
  <c r="N62" i="1"/>
  <c r="N66" i="1"/>
  <c r="N70" i="1"/>
  <c r="N74" i="1"/>
  <c r="N78" i="1"/>
  <c r="N82" i="1"/>
  <c r="N86" i="1"/>
  <c r="N90" i="1"/>
  <c r="N94" i="1"/>
  <c r="N98" i="1"/>
  <c r="N102" i="1"/>
  <c r="N106" i="1"/>
  <c r="N110" i="1"/>
  <c r="N114" i="1"/>
  <c r="M145" i="1"/>
  <c r="N136" i="1"/>
  <c r="M117" i="1"/>
  <c r="M148" i="1" s="1"/>
  <c r="N96" i="1"/>
  <c r="N104" i="1"/>
  <c r="N112" i="1"/>
  <c r="N7" i="1"/>
  <c r="H117" i="1"/>
  <c r="N17" i="1"/>
  <c r="N25" i="1"/>
  <c r="N33" i="1"/>
  <c r="N41" i="1"/>
  <c r="N49" i="1"/>
  <c r="N57" i="1"/>
  <c r="N65" i="1"/>
  <c r="N73" i="1"/>
  <c r="N81" i="1"/>
  <c r="N89" i="1"/>
  <c r="N97" i="1"/>
  <c r="N105" i="1"/>
  <c r="N113" i="1"/>
  <c r="N128" i="1"/>
  <c r="N120" i="1"/>
  <c r="N145" i="1" s="1"/>
  <c r="H145" i="1"/>
  <c r="H148" i="1" s="1"/>
  <c r="N9" i="1"/>
  <c r="B148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20" i="1"/>
  <c r="N117" i="1" l="1"/>
  <c r="N148" i="1" s="1"/>
  <c r="P117" i="1"/>
  <c r="P145" i="1"/>
  <c r="P148" i="1" l="1"/>
</calcChain>
</file>

<file path=xl/sharedStrings.xml><?xml version="1.0" encoding="utf-8"?>
<sst xmlns="http://schemas.openxmlformats.org/spreadsheetml/2006/main" count="330" uniqueCount="291">
  <si>
    <t>Código</t>
  </si>
  <si>
    <t>Empleado</t>
  </si>
  <si>
    <t>Sueldo</t>
  </si>
  <si>
    <t>Tiempo extraordinario</t>
  </si>
  <si>
    <t>Gastos de Campo</t>
  </si>
  <si>
    <t>Cuotas IMSS pagadas por el patrón</t>
  </si>
  <si>
    <t>Sub. para el Emp.Efvo.</t>
  </si>
  <si>
    <t>*TOTAL* *PERCEPCIONES*</t>
  </si>
  <si>
    <t>I.S.R. antes de Subs al Empleo</t>
  </si>
  <si>
    <t>I.S.R. (mes)</t>
  </si>
  <si>
    <t>Cuotas obrero patronales IMSS</t>
  </si>
  <si>
    <t>Ajuste al neto</t>
  </si>
  <si>
    <t>*TOTAL* *DEDUCCIONES*</t>
  </si>
  <si>
    <t>*NETO*</t>
  </si>
  <si>
    <t xml:space="preserve">    Reg. Pat. IMSS:  R1326894380</t>
  </si>
  <si>
    <t>1052021001</t>
  </si>
  <si>
    <t>1052021002</t>
  </si>
  <si>
    <t>1052021003</t>
  </si>
  <si>
    <t>1052021004</t>
  </si>
  <si>
    <t>1052021005</t>
  </si>
  <si>
    <t>1052021006</t>
  </si>
  <si>
    <t>1052021007</t>
  </si>
  <si>
    <t>1052021008</t>
  </si>
  <si>
    <t>1052021009</t>
  </si>
  <si>
    <t>1052021010</t>
  </si>
  <si>
    <t>1052021011</t>
  </si>
  <si>
    <t>1052021012</t>
  </si>
  <si>
    <t>1052021013</t>
  </si>
  <si>
    <t>1052021014</t>
  </si>
  <si>
    <t>1052021015</t>
  </si>
  <si>
    <t>1052021016</t>
  </si>
  <si>
    <t>1052021017</t>
  </si>
  <si>
    <t>1052021018</t>
  </si>
  <si>
    <t>1052021019</t>
  </si>
  <si>
    <t>1052021020</t>
  </si>
  <si>
    <t>1052021021</t>
  </si>
  <si>
    <t>1052021022</t>
  </si>
  <si>
    <t>1052021024</t>
  </si>
  <si>
    <t>1052021025</t>
  </si>
  <si>
    <t>1052021026</t>
  </si>
  <si>
    <t>1052021027</t>
  </si>
  <si>
    <t>1052021028</t>
  </si>
  <si>
    <t>1052021029</t>
  </si>
  <si>
    <t>1052021030</t>
  </si>
  <si>
    <t>1052021031</t>
  </si>
  <si>
    <t>1052021032</t>
  </si>
  <si>
    <t>1052021033</t>
  </si>
  <si>
    <t>1052021034</t>
  </si>
  <si>
    <t>1052021035</t>
  </si>
  <si>
    <t>1052021036</t>
  </si>
  <si>
    <t>1052021037</t>
  </si>
  <si>
    <t>1052021038</t>
  </si>
  <si>
    <t>1052021039</t>
  </si>
  <si>
    <t>1052021040</t>
  </si>
  <si>
    <t>1052021041</t>
  </si>
  <si>
    <t>1052021042</t>
  </si>
  <si>
    <t>1052021043</t>
  </si>
  <si>
    <t>1052021044</t>
  </si>
  <si>
    <t>1052021045</t>
  </si>
  <si>
    <t>1052021046</t>
  </si>
  <si>
    <t>1052021047</t>
  </si>
  <si>
    <t>1052021048</t>
  </si>
  <si>
    <t>1052021049</t>
  </si>
  <si>
    <t>1052021050</t>
  </si>
  <si>
    <t>1052021051</t>
  </si>
  <si>
    <t>1052021052</t>
  </si>
  <si>
    <t>1052021053</t>
  </si>
  <si>
    <t>1052021054</t>
  </si>
  <si>
    <t>1052021055</t>
  </si>
  <si>
    <t>1052021056</t>
  </si>
  <si>
    <t>1052021057</t>
  </si>
  <si>
    <t>1052021058</t>
  </si>
  <si>
    <t>1052021059</t>
  </si>
  <si>
    <t>1052021060</t>
  </si>
  <si>
    <t>1052021061</t>
  </si>
  <si>
    <t>1052021062</t>
  </si>
  <si>
    <t>1052021063</t>
  </si>
  <si>
    <t>1052021064</t>
  </si>
  <si>
    <t>1052021065</t>
  </si>
  <si>
    <t>1052021067</t>
  </si>
  <si>
    <t>1052021068</t>
  </si>
  <si>
    <t>1052021069</t>
  </si>
  <si>
    <t>1052021070</t>
  </si>
  <si>
    <t>1052021071</t>
  </si>
  <si>
    <t>1052021072</t>
  </si>
  <si>
    <t>1052021073</t>
  </si>
  <si>
    <t>1052021074</t>
  </si>
  <si>
    <t>1052021075</t>
  </si>
  <si>
    <t>1052021076</t>
  </si>
  <si>
    <t>1052021077</t>
  </si>
  <si>
    <t>1052021078</t>
  </si>
  <si>
    <t>1052021079</t>
  </si>
  <si>
    <t>1052021080</t>
  </si>
  <si>
    <t>1052021081</t>
  </si>
  <si>
    <t>1052021082</t>
  </si>
  <si>
    <t>1052021083</t>
  </si>
  <si>
    <t>1052021084</t>
  </si>
  <si>
    <t>1052021085</t>
  </si>
  <si>
    <t>1052021086</t>
  </si>
  <si>
    <t>1052021087</t>
  </si>
  <si>
    <t>1052021088</t>
  </si>
  <si>
    <t>1052021089</t>
  </si>
  <si>
    <t>1052021090</t>
  </si>
  <si>
    <t>1052021092</t>
  </si>
  <si>
    <t>1052021093</t>
  </si>
  <si>
    <t>1052021094</t>
  </si>
  <si>
    <t>1052021095</t>
  </si>
  <si>
    <t>1052021096</t>
  </si>
  <si>
    <t>1052021097</t>
  </si>
  <si>
    <t>1052021098</t>
  </si>
  <si>
    <t>1052021099</t>
  </si>
  <si>
    <t>1052021101</t>
  </si>
  <si>
    <t>1052021102</t>
  </si>
  <si>
    <t>1052021103</t>
  </si>
  <si>
    <t xml:space="preserve">  -----------------------</t>
  </si>
  <si>
    <t xml:space="preserve">  =============</t>
  </si>
  <si>
    <t>INSTITUTO ELECTORAL Y DE PARTICIPACION CIUDADANA DEL ESTADO DE JALISCO</t>
  </si>
  <si>
    <t>TODOS</t>
  </si>
  <si>
    <t xml:space="preserve"> DIFERENCIA DE SUBSIDIO EFECT. ENTREGADO E  ISR ANTES DEL SUBSIDIO </t>
  </si>
  <si>
    <t>Percepción Quincenal 9 del 01/05/2021 al 15/05/2021 CAES DISTRITALES 15</t>
  </si>
  <si>
    <t>Departamento 1 DTTO 15 LA BARCA</t>
  </si>
  <si>
    <t>1052021023</t>
  </si>
  <si>
    <t>1052021091</t>
  </si>
  <si>
    <t>1052021100</t>
  </si>
  <si>
    <t>1052021104</t>
  </si>
  <si>
    <t>1052021105</t>
  </si>
  <si>
    <t>1052021106</t>
  </si>
  <si>
    <t>1052021107</t>
  </si>
  <si>
    <t>1052021108</t>
  </si>
  <si>
    <t>1052021109</t>
  </si>
  <si>
    <t>1052021110</t>
  </si>
  <si>
    <t>1052021111</t>
  </si>
  <si>
    <t>1052021112</t>
  </si>
  <si>
    <t>1052021113</t>
  </si>
  <si>
    <t>1052021114</t>
  </si>
  <si>
    <t>1052021115</t>
  </si>
  <si>
    <t>1052021116</t>
  </si>
  <si>
    <t>1052021117</t>
  </si>
  <si>
    <t>1052021118</t>
  </si>
  <si>
    <t>1052021119</t>
  </si>
  <si>
    <t>1052021120</t>
  </si>
  <si>
    <t>1052021121</t>
  </si>
  <si>
    <t>1052021122</t>
  </si>
  <si>
    <t>1052021123</t>
  </si>
  <si>
    <t>1052021125</t>
  </si>
  <si>
    <t>1052021126</t>
  </si>
  <si>
    <t>1052021127</t>
  </si>
  <si>
    <t>1052021128</t>
  </si>
  <si>
    <t>1052021129</t>
  </si>
  <si>
    <t>1052021130</t>
  </si>
  <si>
    <t>1052021131</t>
  </si>
  <si>
    <t>1052021132</t>
  </si>
  <si>
    <t>1052021133</t>
  </si>
  <si>
    <t>1052021134</t>
  </si>
  <si>
    <t>1052021135</t>
  </si>
  <si>
    <t xml:space="preserve">Alanís  Cázares Victor Hugo </t>
  </si>
  <si>
    <t>Alvarez Arellano Nancy Rocio</t>
  </si>
  <si>
    <t>Bailón  Mendoza Andrés Valdemar</t>
  </si>
  <si>
    <t xml:space="preserve">Corona  González Juan Pablo </t>
  </si>
  <si>
    <t>De Horta Yeñez Maria de Jesús</t>
  </si>
  <si>
    <t>De la Mora  Gutiérrez Maria del Carmen</t>
  </si>
  <si>
    <t xml:space="preserve">Florido  Díaz Ana Gabriela </t>
  </si>
  <si>
    <t xml:space="preserve">Hermosillo  Lomelí Jaime </t>
  </si>
  <si>
    <t xml:space="preserve">Hernández  Díaz Claudia María </t>
  </si>
  <si>
    <t>Hernández  Hernández Verónica</t>
  </si>
  <si>
    <t xml:space="preserve">Hernández  Briones Ramón </t>
  </si>
  <si>
    <t xml:space="preserve">Jiménez Avila Jaime </t>
  </si>
  <si>
    <t xml:space="preserve">López  Contreras Neiva Joshabel </t>
  </si>
  <si>
    <t xml:space="preserve">López  Bautista Ricardo    </t>
  </si>
  <si>
    <t>Méndez  Ascencio Marco Antonio</t>
  </si>
  <si>
    <t xml:space="preserve">Mosqueda  García Alvaro Guadalupe </t>
  </si>
  <si>
    <t>Murillo  Gutiérrez Rafael</t>
  </si>
  <si>
    <t xml:space="preserve">Navarro Carrillo Michael Jhonnathan </t>
  </si>
  <si>
    <t>Orozco  Fernández Hilary Paola</t>
  </si>
  <si>
    <t xml:space="preserve">Romero Hernández Kelly Dil Francis Britzzy </t>
  </si>
  <si>
    <t>Sánchez  Rodríguez Rigoberto</t>
  </si>
  <si>
    <t xml:space="preserve">Silva   Vargas Juan Manuel </t>
  </si>
  <si>
    <t xml:space="preserve">Torres  Bastida Gabriel Octavio </t>
  </si>
  <si>
    <t xml:space="preserve">Vázquez  Ceja Leonardo Fabian </t>
  </si>
  <si>
    <t>Aceves  Chavolla Jonathan Roberto</t>
  </si>
  <si>
    <t>Aguila  Andrade Brianda Vanessa</t>
  </si>
  <si>
    <t>Aguilar  Estrada Sandra Fabiola</t>
  </si>
  <si>
    <t xml:space="preserve">Alcaraz  Zamora Cristian Alejandro </t>
  </si>
  <si>
    <t xml:space="preserve">Alvarez Anaya Ana Isabel </t>
  </si>
  <si>
    <t xml:space="preserve">Andrade Reynoso Humberto Daniel </t>
  </si>
  <si>
    <t xml:space="preserve">Anguiano  Muñoz Luis Aurelio </t>
  </si>
  <si>
    <t xml:space="preserve">Apodaca Márquez Juan Francisco </t>
  </si>
  <si>
    <t>Aranda Noguera Bertha Iliana</t>
  </si>
  <si>
    <t xml:space="preserve">Arenas  Espinoza Diana Noemi </t>
  </si>
  <si>
    <t xml:space="preserve">Barajas   Guerrero Juan </t>
  </si>
  <si>
    <t xml:space="preserve">Barajas   Guzmán  Yanett </t>
  </si>
  <si>
    <t>Barba  Castellanos Evelyn</t>
  </si>
  <si>
    <t xml:space="preserve">Barba  Fonseca Maria Guadalupe </t>
  </si>
  <si>
    <t xml:space="preserve">Barragán  Arroyo Guadalupe </t>
  </si>
  <si>
    <t>Beraud  Escobar Leticia</t>
  </si>
  <si>
    <t xml:space="preserve">Bermudez  Mendoza Silvia </t>
  </si>
  <si>
    <t>Cabrera  Munguía  Emmanuel</t>
  </si>
  <si>
    <t xml:space="preserve">Cardenas  Escamilla Adriana </t>
  </si>
  <si>
    <t xml:space="preserve">Castellanos  Martínez Rafael </t>
  </si>
  <si>
    <t xml:space="preserve">Catalán  Aguila Alfredo </t>
  </si>
  <si>
    <t xml:space="preserve">Cervantes  Orozco Maria Luisa </t>
  </si>
  <si>
    <t xml:space="preserve">Cervantes Vargas Juana Isabel </t>
  </si>
  <si>
    <t>Chávez  Ríos Verónica</t>
  </si>
  <si>
    <t xml:space="preserve">Cobián  Salazar Esmeralda Guadalupe </t>
  </si>
  <si>
    <t xml:space="preserve">Coronado  Alvarez Maria Fernanda </t>
  </si>
  <si>
    <t>Cortés García Carina</t>
  </si>
  <si>
    <t>Cortés Leal Laura Lizeth</t>
  </si>
  <si>
    <t>Cruz  Cortés Ma. del Pilar</t>
  </si>
  <si>
    <t xml:space="preserve">Cruz  Martínez Joel </t>
  </si>
  <si>
    <t xml:space="preserve">Delgado  Eufracio Juan Pablo </t>
  </si>
  <si>
    <t xml:space="preserve">Díaz Escareño Rodrigo Eloy </t>
  </si>
  <si>
    <t>Domínguez  Ramos Sandra</t>
  </si>
  <si>
    <t>Escobar  Chávez Ricardo Iván</t>
  </si>
  <si>
    <t>Escobedo  Gómez Cesar Aarón</t>
  </si>
  <si>
    <t xml:space="preserve">Estrada  Ochoa Juan Luis </t>
  </si>
  <si>
    <t>Estrada  Rodriguez Carol Berenice</t>
  </si>
  <si>
    <t>Estrada  Villaseñor Stephania</t>
  </si>
  <si>
    <t xml:space="preserve">Falcón  Parada Liliana </t>
  </si>
  <si>
    <t>García Galindo Luis Francisco</t>
  </si>
  <si>
    <t xml:space="preserve">Godínez  Iñiguez Juan Pablo </t>
  </si>
  <si>
    <t>Gómez  Torres Aida</t>
  </si>
  <si>
    <t>González  Cortés Rafael</t>
  </si>
  <si>
    <t>González  Méndez Ma. del Pilar</t>
  </si>
  <si>
    <t xml:space="preserve">González  Nuñez Jesús Gerardo </t>
  </si>
  <si>
    <t>Gutiérrez Eufracio Ramón Armando</t>
  </si>
  <si>
    <t>Gutiérrez Nuñez Paola Cecilia</t>
  </si>
  <si>
    <t xml:space="preserve">Guzmán Hernández Juan Manuel </t>
  </si>
  <si>
    <t>Hermosillo  Lomelí Olga Lidia</t>
  </si>
  <si>
    <t xml:space="preserve">Hidalgo  Vázquez Martín Daniel </t>
  </si>
  <si>
    <t xml:space="preserve">Vega  Godínez  Benjamín </t>
  </si>
  <si>
    <t xml:space="preserve">Iñiguez Maldonado Ana Rosa </t>
  </si>
  <si>
    <t xml:space="preserve">Jiménez López Guillermo </t>
  </si>
  <si>
    <t xml:space="preserve">Lara Cervantes Jorge Daniel </t>
  </si>
  <si>
    <t>López  Flores  Anselmo</t>
  </si>
  <si>
    <t xml:space="preserve">López  Gutiérrez Anibal Eduardo </t>
  </si>
  <si>
    <t xml:space="preserve">López  Linares Cynthia Lizbeth </t>
  </si>
  <si>
    <t>López  Villa Aída Margarita</t>
  </si>
  <si>
    <t>Macias  Romo Laura Elizabeth</t>
  </si>
  <si>
    <t xml:space="preserve">Maldonado  Gama Manuel </t>
  </si>
  <si>
    <t xml:space="preserve">Martínez  Mendoza María Concepción </t>
  </si>
  <si>
    <t xml:space="preserve">Méndez  Chávez Fátima Candelaria </t>
  </si>
  <si>
    <t>Méndez  Cortés Minerva</t>
  </si>
  <si>
    <t xml:space="preserve">Morado  Ayala Diego Alonso de Jesús </t>
  </si>
  <si>
    <t>Moranchel  Raygoza Ludmila</t>
  </si>
  <si>
    <t xml:space="preserve">Navarrete Castillo Jesús Israel </t>
  </si>
  <si>
    <t>Navarrete Herrera Federico</t>
  </si>
  <si>
    <t>Ocegueda Castellanos  Alejandra</t>
  </si>
  <si>
    <t xml:space="preserve">Ocegueda Zuñiga Alejandro </t>
  </si>
  <si>
    <t xml:space="preserve">Ochoa  Barajas Alejandro </t>
  </si>
  <si>
    <t>Orozco  Angulo María Guadalupe</t>
  </si>
  <si>
    <t xml:space="preserve">Orozco  Villaseñor Jorge </t>
  </si>
  <si>
    <t xml:space="preserve">Ortega  Sanchez Claudia Berenice </t>
  </si>
  <si>
    <t>Padilla  Hernández Angel</t>
  </si>
  <si>
    <t xml:space="preserve">Partida  Montiel José Daniel </t>
  </si>
  <si>
    <t xml:space="preserve">Patiño  Páez Cristian Alejandro </t>
  </si>
  <si>
    <t>Ponce  Páez Sonia</t>
  </si>
  <si>
    <t>Ponce Páez Jessica</t>
  </si>
  <si>
    <t>Ponce Páez Nancy</t>
  </si>
  <si>
    <t xml:space="preserve">Ramírez Cervantes MarIa Guadalupe </t>
  </si>
  <si>
    <t xml:space="preserve">Razo  Domínguez Ahtziri Guadalupe </t>
  </si>
  <si>
    <t>Rico  Flores  Maria De Jesús</t>
  </si>
  <si>
    <t>Rivera Hurtado  Elva Patricia</t>
  </si>
  <si>
    <t xml:space="preserve">Robles  García Claudia Amalia </t>
  </si>
  <si>
    <t xml:space="preserve">Robles  Zendejas Ana Alicia </t>
  </si>
  <si>
    <t>Rocha  Navarro Elizabeth Margarita</t>
  </si>
  <si>
    <t>Rodríguez  Avila Erika RubI</t>
  </si>
  <si>
    <t xml:space="preserve">Rodríguez  González Corazon De Belén </t>
  </si>
  <si>
    <t>Rodríguez  Parada Claudia</t>
  </si>
  <si>
    <t xml:space="preserve">Rojo Villasano Julio Cesar </t>
  </si>
  <si>
    <t>Romero  Arámbula María Fernanda</t>
  </si>
  <si>
    <t>Romo  Contreras Rosa Ivett</t>
  </si>
  <si>
    <t xml:space="preserve">Rosales León  Georgina </t>
  </si>
  <si>
    <t xml:space="preserve">Ruelas  Villa Oscar Eduardo </t>
  </si>
  <si>
    <t xml:space="preserve">Ruiz  Meléndez Adriana </t>
  </si>
  <si>
    <t xml:space="preserve">Sahagún  Orozco Sebastián </t>
  </si>
  <si>
    <t>Salazar Martínez Juana Baudelia</t>
  </si>
  <si>
    <t xml:space="preserve">Salazar Villarruel Rosanna </t>
  </si>
  <si>
    <t>Sandoval Cruz Martha Lucia</t>
  </si>
  <si>
    <t xml:space="preserve">Santacruz  Hernández  Freddy </t>
  </si>
  <si>
    <t>Tolentino Alvarado Emanuel</t>
  </si>
  <si>
    <t>Valdivia Monteón Cecilia</t>
  </si>
  <si>
    <t xml:space="preserve">Zapien  Pantoja Maria Teresa </t>
  </si>
  <si>
    <t xml:space="preserve">Aguila  Briseño  Gabriela Guadalupe </t>
  </si>
  <si>
    <t xml:space="preserve">Alejandre  Camarena  Blanca Flor </t>
  </si>
  <si>
    <t xml:space="preserve">Castellanos  Fonseca  Jesús Eduardo </t>
  </si>
  <si>
    <t>Avila  Casillas  Irene</t>
  </si>
  <si>
    <t xml:space="preserve">Nuñez  Avalos  Margarita </t>
  </si>
  <si>
    <t xml:space="preserve">Rodríguez  Mcnaugth Ana Edith </t>
  </si>
  <si>
    <t>Total Depto</t>
  </si>
  <si>
    <t>24</t>
  </si>
  <si>
    <t>Total Gral.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</si>
</sst>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EBEB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/>
    <xf numFmtId="49" fontId="2" fillId="0" borderId="0" xfId="0" applyNumberFormat="1" applyFont="1" applyAlignment="1">
      <alignment horizontal="left"/>
    </xf>
    <xf numFmtId="164" fontId="2" fillId="0" borderId="0" xfId="0" applyNumberFormat="1" applyFont="1"/>
    <xf numFmtId="164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/>
    </xf>
    <xf numFmtId="0" fontId="0" fillId="0" borderId="0" xfId="0" applyNumberFormat="1"/>
    <xf numFmtId="49" fontId="2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6" fillId="0" borderId="0" xfId="0" applyNumberFormat="1" applyFont="1" applyBorder="1" applyAlignment="1">
      <alignment horizontal="center"/>
    </xf>
  </cellXfs>
  <cellStyles count="1">
    <cellStyle name="Normal" xfId="0" builtinId="0"/>
  </cellStyles>
  <dxfs count="12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FCF8FE"/>
      <color rgb="FFE8D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8"/>
  <sheetViews>
    <sheetView tabSelected="1" zoomScale="140" zoomScaleNormal="140" workbookViewId="0">
      <pane xSplit="2" ySplit="5" topLeftCell="C138" activePane="bottomRight" state="frozen"/>
      <selection pane="topRight" activeCell="C1" sqref="C1"/>
      <selection pane="bottomLeft" activeCell="A9" sqref="A9"/>
      <selection pane="bottomRight" activeCell="A149" sqref="A149:P213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3.5703125" style="1" customWidth="1"/>
    <col min="4" max="4" width="11.85546875" style="1" customWidth="1"/>
    <col min="5" max="5" width="11.42578125" style="1" customWidth="1"/>
    <col min="6" max="6" width="11" style="1" customWidth="1"/>
    <col min="7" max="7" width="12.140625" style="1" customWidth="1"/>
    <col min="8" max="8" width="14.140625" style="1" customWidth="1"/>
    <col min="9" max="9" width="9.42578125" style="1" customWidth="1"/>
    <col min="10" max="10" width="8.5703125" style="1" customWidth="1"/>
    <col min="11" max="11" width="10.140625" style="1" customWidth="1"/>
    <col min="12" max="12" width="10.5703125" style="1" customWidth="1"/>
    <col min="13" max="13" width="13.28515625" style="1" customWidth="1"/>
    <col min="14" max="14" width="10.140625" style="1" customWidth="1"/>
    <col min="15" max="15" width="3" style="1" customWidth="1"/>
    <col min="16" max="16" width="13.42578125" style="1" customWidth="1"/>
    <col min="17" max="16384" width="11.42578125" style="1"/>
  </cols>
  <sheetData>
    <row r="1" spans="1:16" ht="15.75" customHeight="1" x14ac:dyDescent="0.3">
      <c r="A1"/>
      <c r="B1" s="10"/>
      <c r="C1"/>
      <c r="D1"/>
      <c r="E1"/>
      <c r="F1"/>
      <c r="G1"/>
      <c r="H1" s="13" t="s">
        <v>14</v>
      </c>
      <c r="I1" s="13"/>
      <c r="J1" s="13"/>
      <c r="K1" s="13"/>
      <c r="L1" s="13"/>
      <c r="M1" s="13"/>
      <c r="N1" s="13"/>
    </row>
    <row r="2" spans="1:16" ht="18" customHeight="1" x14ac:dyDescent="0.2">
      <c r="A2" s="14" t="s">
        <v>116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6" ht="14.25" customHeight="1" x14ac:dyDescent="0.3">
      <c r="A3" s="15" t="s">
        <v>119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6" ht="14.25" customHeight="1" x14ac:dyDescent="0.3">
      <c r="A4" s="16" t="s">
        <v>117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6" s="3" customFormat="1" ht="67.5" x14ac:dyDescent="0.2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11</v>
      </c>
      <c r="J5" s="8" t="s">
        <v>9</v>
      </c>
      <c r="K5" s="8" t="s">
        <v>8</v>
      </c>
      <c r="L5" s="8" t="s">
        <v>10</v>
      </c>
      <c r="M5" s="8" t="s">
        <v>12</v>
      </c>
      <c r="N5" s="8" t="s">
        <v>13</v>
      </c>
      <c r="O5" s="12"/>
      <c r="P5" s="8" t="s">
        <v>118</v>
      </c>
    </row>
    <row r="6" spans="1:16" x14ac:dyDescent="0.2">
      <c r="A6" s="5" t="s">
        <v>120</v>
      </c>
    </row>
    <row r="7" spans="1:16" x14ac:dyDescent="0.2">
      <c r="A7" s="2" t="s">
        <v>38</v>
      </c>
      <c r="B7" s="1" t="s">
        <v>179</v>
      </c>
      <c r="C7" s="1">
        <v>2639.56</v>
      </c>
      <c r="D7" s="1">
        <v>788.44</v>
      </c>
      <c r="E7" s="1">
        <v>1300</v>
      </c>
      <c r="F7" s="1">
        <v>0</v>
      </c>
      <c r="G7" s="1">
        <v>126.77</v>
      </c>
      <c r="H7" s="1">
        <f>+C7+D7+E7+F7+G7</f>
        <v>4854.7700000000004</v>
      </c>
      <c r="I7" s="1">
        <v>-0.01</v>
      </c>
      <c r="J7" s="1">
        <v>0</v>
      </c>
      <c r="K7" s="1">
        <v>235.98</v>
      </c>
      <c r="L7" s="1">
        <v>0</v>
      </c>
      <c r="M7" s="1">
        <f>+I7+J7+K7+L7</f>
        <v>235.97</v>
      </c>
      <c r="N7" s="1">
        <f>+H7-M7</f>
        <v>4618.8</v>
      </c>
      <c r="P7" s="1">
        <f t="shared" ref="P7:P38" si="0">K7-G7</f>
        <v>109.21</v>
      </c>
    </row>
    <row r="8" spans="1:16" x14ac:dyDescent="0.2">
      <c r="A8" s="2" t="s">
        <v>39</v>
      </c>
      <c r="B8" s="1" t="s">
        <v>180</v>
      </c>
      <c r="C8" s="1">
        <v>2639.56</v>
      </c>
      <c r="D8" s="1">
        <v>788.44</v>
      </c>
      <c r="E8" s="1">
        <v>1300</v>
      </c>
      <c r="F8" s="1">
        <v>0</v>
      </c>
      <c r="G8" s="1">
        <v>126.77</v>
      </c>
      <c r="H8" s="1">
        <f t="shared" ref="H8:H71" si="1">+C8+D8+E8+F8+G8</f>
        <v>4854.7700000000004</v>
      </c>
      <c r="I8" s="1">
        <v>-0.01</v>
      </c>
      <c r="J8" s="1">
        <v>0</v>
      </c>
      <c r="K8" s="1">
        <v>235.98</v>
      </c>
      <c r="L8" s="1">
        <v>0</v>
      </c>
      <c r="M8" s="1">
        <f t="shared" ref="M8:M71" si="2">+I8+J8+K8+L8</f>
        <v>235.97</v>
      </c>
      <c r="N8" s="1">
        <f t="shared" ref="N8:N71" si="3">+H8-M8</f>
        <v>4618.8</v>
      </c>
      <c r="P8" s="1">
        <f t="shared" si="0"/>
        <v>109.21</v>
      </c>
    </row>
    <row r="9" spans="1:16" x14ac:dyDescent="0.2">
      <c r="A9" s="2" t="s">
        <v>40</v>
      </c>
      <c r="B9" s="1" t="s">
        <v>181</v>
      </c>
      <c r="C9" s="1">
        <v>2639.56</v>
      </c>
      <c r="D9" s="1">
        <v>788.44</v>
      </c>
      <c r="E9" s="1">
        <v>1300</v>
      </c>
      <c r="F9" s="1">
        <v>0</v>
      </c>
      <c r="G9" s="1">
        <v>126.77</v>
      </c>
      <c r="H9" s="1">
        <f t="shared" si="1"/>
        <v>4854.7700000000004</v>
      </c>
      <c r="I9" s="1">
        <v>-0.01</v>
      </c>
      <c r="J9" s="1">
        <v>0</v>
      </c>
      <c r="K9" s="1">
        <v>235.98</v>
      </c>
      <c r="L9" s="1">
        <v>0</v>
      </c>
      <c r="M9" s="1">
        <f t="shared" si="2"/>
        <v>235.97</v>
      </c>
      <c r="N9" s="1">
        <f t="shared" si="3"/>
        <v>4618.8</v>
      </c>
      <c r="P9" s="1">
        <f t="shared" si="0"/>
        <v>109.21</v>
      </c>
    </row>
    <row r="10" spans="1:16" x14ac:dyDescent="0.2">
      <c r="A10" s="2" t="s">
        <v>41</v>
      </c>
      <c r="B10" s="1" t="s">
        <v>182</v>
      </c>
      <c r="C10" s="1">
        <v>2639.56</v>
      </c>
      <c r="D10" s="1">
        <v>788.44</v>
      </c>
      <c r="E10" s="1">
        <v>1300</v>
      </c>
      <c r="F10" s="1">
        <v>0</v>
      </c>
      <c r="G10" s="1">
        <v>126.77</v>
      </c>
      <c r="H10" s="1">
        <f t="shared" si="1"/>
        <v>4854.7700000000004</v>
      </c>
      <c r="I10" s="1">
        <v>-0.01</v>
      </c>
      <c r="J10" s="1">
        <v>0</v>
      </c>
      <c r="K10" s="1">
        <v>235.98</v>
      </c>
      <c r="L10" s="1">
        <v>0</v>
      </c>
      <c r="M10" s="1">
        <f t="shared" si="2"/>
        <v>235.97</v>
      </c>
      <c r="N10" s="1">
        <f t="shared" si="3"/>
        <v>4618.8</v>
      </c>
      <c r="P10" s="1">
        <f t="shared" si="0"/>
        <v>109.21</v>
      </c>
    </row>
    <row r="11" spans="1:16" x14ac:dyDescent="0.2">
      <c r="A11" s="2" t="s">
        <v>42</v>
      </c>
      <c r="B11" s="1" t="s">
        <v>183</v>
      </c>
      <c r="C11" s="1">
        <v>2639.56</v>
      </c>
      <c r="D11" s="1">
        <v>788.44</v>
      </c>
      <c r="E11" s="1">
        <v>1300</v>
      </c>
      <c r="F11" s="1">
        <v>0</v>
      </c>
      <c r="G11" s="1">
        <v>126.77</v>
      </c>
      <c r="H11" s="1">
        <f t="shared" si="1"/>
        <v>4854.7700000000004</v>
      </c>
      <c r="I11" s="1">
        <v>-0.01</v>
      </c>
      <c r="J11" s="1">
        <v>0</v>
      </c>
      <c r="K11" s="1">
        <v>235.98</v>
      </c>
      <c r="L11" s="1">
        <v>0</v>
      </c>
      <c r="M11" s="1">
        <f t="shared" si="2"/>
        <v>235.97</v>
      </c>
      <c r="N11" s="1">
        <f t="shared" si="3"/>
        <v>4618.8</v>
      </c>
      <c r="P11" s="1">
        <f t="shared" si="0"/>
        <v>109.21</v>
      </c>
    </row>
    <row r="12" spans="1:16" x14ac:dyDescent="0.2">
      <c r="A12" s="2" t="s">
        <v>43</v>
      </c>
      <c r="B12" s="1" t="s">
        <v>184</v>
      </c>
      <c r="C12" s="1">
        <v>2639.56</v>
      </c>
      <c r="D12" s="1">
        <v>788.44</v>
      </c>
      <c r="E12" s="1">
        <v>1300</v>
      </c>
      <c r="F12" s="1">
        <v>0</v>
      </c>
      <c r="G12" s="1">
        <v>126.77</v>
      </c>
      <c r="H12" s="1">
        <f t="shared" si="1"/>
        <v>4854.7700000000004</v>
      </c>
      <c r="I12" s="1">
        <v>-0.01</v>
      </c>
      <c r="J12" s="1">
        <v>0</v>
      </c>
      <c r="K12" s="1">
        <v>235.98</v>
      </c>
      <c r="L12" s="1">
        <v>0</v>
      </c>
      <c r="M12" s="1">
        <f t="shared" si="2"/>
        <v>235.97</v>
      </c>
      <c r="N12" s="1">
        <f t="shared" si="3"/>
        <v>4618.8</v>
      </c>
      <c r="P12" s="1">
        <f t="shared" si="0"/>
        <v>109.21</v>
      </c>
    </row>
    <row r="13" spans="1:16" x14ac:dyDescent="0.2">
      <c r="A13" s="2" t="s">
        <v>44</v>
      </c>
      <c r="B13" s="1" t="s">
        <v>185</v>
      </c>
      <c r="C13" s="1">
        <v>2639.56</v>
      </c>
      <c r="D13" s="1">
        <v>788.44</v>
      </c>
      <c r="E13" s="1">
        <v>1300</v>
      </c>
      <c r="F13" s="1">
        <v>0</v>
      </c>
      <c r="G13" s="1">
        <v>126.77</v>
      </c>
      <c r="H13" s="1">
        <f t="shared" si="1"/>
        <v>4854.7700000000004</v>
      </c>
      <c r="I13" s="1">
        <v>-0.01</v>
      </c>
      <c r="J13" s="1">
        <v>0</v>
      </c>
      <c r="K13" s="1">
        <v>235.98</v>
      </c>
      <c r="L13" s="1">
        <v>0</v>
      </c>
      <c r="M13" s="1">
        <f t="shared" si="2"/>
        <v>235.97</v>
      </c>
      <c r="N13" s="1">
        <f t="shared" si="3"/>
        <v>4618.8</v>
      </c>
      <c r="P13" s="1">
        <f t="shared" si="0"/>
        <v>109.21</v>
      </c>
    </row>
    <row r="14" spans="1:16" x14ac:dyDescent="0.2">
      <c r="A14" s="2" t="s">
        <v>45</v>
      </c>
      <c r="B14" s="1" t="s">
        <v>186</v>
      </c>
      <c r="C14" s="1">
        <v>2639.56</v>
      </c>
      <c r="D14" s="1">
        <v>788.44</v>
      </c>
      <c r="E14" s="1">
        <v>1300</v>
      </c>
      <c r="F14" s="1">
        <v>0</v>
      </c>
      <c r="G14" s="1">
        <v>126.77</v>
      </c>
      <c r="H14" s="1">
        <f t="shared" si="1"/>
        <v>4854.7700000000004</v>
      </c>
      <c r="I14" s="1">
        <v>-0.01</v>
      </c>
      <c r="J14" s="1">
        <v>0</v>
      </c>
      <c r="K14" s="1">
        <v>235.98</v>
      </c>
      <c r="L14" s="1">
        <v>0</v>
      </c>
      <c r="M14" s="1">
        <f t="shared" si="2"/>
        <v>235.97</v>
      </c>
      <c r="N14" s="1">
        <f t="shared" si="3"/>
        <v>4618.8</v>
      </c>
      <c r="P14" s="1">
        <f t="shared" si="0"/>
        <v>109.21</v>
      </c>
    </row>
    <row r="15" spans="1:16" x14ac:dyDescent="0.2">
      <c r="A15" s="2" t="s">
        <v>46</v>
      </c>
      <c r="B15" s="1" t="s">
        <v>187</v>
      </c>
      <c r="C15" s="1">
        <v>2639.56</v>
      </c>
      <c r="D15" s="1">
        <v>788.44</v>
      </c>
      <c r="E15" s="1">
        <v>1300</v>
      </c>
      <c r="F15" s="1">
        <v>0</v>
      </c>
      <c r="G15" s="1">
        <v>126.77</v>
      </c>
      <c r="H15" s="1">
        <f t="shared" si="1"/>
        <v>4854.7700000000004</v>
      </c>
      <c r="I15" s="1">
        <v>-0.01</v>
      </c>
      <c r="J15" s="1">
        <v>0</v>
      </c>
      <c r="K15" s="1">
        <v>235.98</v>
      </c>
      <c r="L15" s="1">
        <v>0</v>
      </c>
      <c r="M15" s="1">
        <f t="shared" si="2"/>
        <v>235.97</v>
      </c>
      <c r="N15" s="1">
        <f t="shared" si="3"/>
        <v>4618.8</v>
      </c>
      <c r="P15" s="1">
        <f t="shared" si="0"/>
        <v>109.21</v>
      </c>
    </row>
    <row r="16" spans="1:16" x14ac:dyDescent="0.2">
      <c r="A16" s="2" t="s">
        <v>47</v>
      </c>
      <c r="B16" s="1" t="s">
        <v>188</v>
      </c>
      <c r="C16" s="1">
        <v>2639.56</v>
      </c>
      <c r="D16" s="1">
        <v>788.44</v>
      </c>
      <c r="E16" s="1">
        <v>1300</v>
      </c>
      <c r="F16" s="1">
        <v>0</v>
      </c>
      <c r="G16" s="1">
        <v>126.77</v>
      </c>
      <c r="H16" s="1">
        <f t="shared" si="1"/>
        <v>4854.7700000000004</v>
      </c>
      <c r="I16" s="1">
        <v>-0.01</v>
      </c>
      <c r="J16" s="1">
        <v>0</v>
      </c>
      <c r="K16" s="1">
        <v>235.98</v>
      </c>
      <c r="L16" s="1">
        <v>0</v>
      </c>
      <c r="M16" s="1">
        <f t="shared" si="2"/>
        <v>235.97</v>
      </c>
      <c r="N16" s="1">
        <f t="shared" si="3"/>
        <v>4618.8</v>
      </c>
      <c r="P16" s="1">
        <f t="shared" si="0"/>
        <v>109.21</v>
      </c>
    </row>
    <row r="17" spans="1:16" x14ac:dyDescent="0.2">
      <c r="A17" s="2" t="s">
        <v>48</v>
      </c>
      <c r="B17" s="1" t="s">
        <v>189</v>
      </c>
      <c r="C17" s="1">
        <v>2639.56</v>
      </c>
      <c r="D17" s="1">
        <v>788.44</v>
      </c>
      <c r="E17" s="1">
        <v>1300</v>
      </c>
      <c r="F17" s="1">
        <v>0</v>
      </c>
      <c r="G17" s="1">
        <v>126.77</v>
      </c>
      <c r="H17" s="1">
        <f t="shared" si="1"/>
        <v>4854.7700000000004</v>
      </c>
      <c r="I17" s="1">
        <v>-0.01</v>
      </c>
      <c r="J17" s="1">
        <v>0</v>
      </c>
      <c r="K17" s="1">
        <v>235.98</v>
      </c>
      <c r="L17" s="1">
        <v>0</v>
      </c>
      <c r="M17" s="1">
        <f t="shared" si="2"/>
        <v>235.97</v>
      </c>
      <c r="N17" s="1">
        <f t="shared" si="3"/>
        <v>4618.8</v>
      </c>
      <c r="P17" s="1">
        <f t="shared" si="0"/>
        <v>109.21</v>
      </c>
    </row>
    <row r="18" spans="1:16" x14ac:dyDescent="0.2">
      <c r="A18" s="2" t="s">
        <v>49</v>
      </c>
      <c r="B18" s="1" t="s">
        <v>190</v>
      </c>
      <c r="C18" s="1">
        <v>2639.56</v>
      </c>
      <c r="D18" s="1">
        <v>788.44</v>
      </c>
      <c r="E18" s="1">
        <v>1300</v>
      </c>
      <c r="F18" s="1">
        <v>0</v>
      </c>
      <c r="G18" s="1">
        <v>126.77</v>
      </c>
      <c r="H18" s="1">
        <f t="shared" si="1"/>
        <v>4854.7700000000004</v>
      </c>
      <c r="I18" s="1">
        <v>-0.01</v>
      </c>
      <c r="J18" s="1">
        <v>0</v>
      </c>
      <c r="K18" s="1">
        <v>235.98</v>
      </c>
      <c r="L18" s="1">
        <v>0</v>
      </c>
      <c r="M18" s="1">
        <f t="shared" si="2"/>
        <v>235.97</v>
      </c>
      <c r="N18" s="1">
        <f t="shared" si="3"/>
        <v>4618.8</v>
      </c>
      <c r="P18" s="1">
        <f t="shared" si="0"/>
        <v>109.21</v>
      </c>
    </row>
    <row r="19" spans="1:16" x14ac:dyDescent="0.2">
      <c r="A19" s="2" t="s">
        <v>50</v>
      </c>
      <c r="B19" s="1" t="s">
        <v>191</v>
      </c>
      <c r="C19" s="1">
        <v>2639.56</v>
      </c>
      <c r="D19" s="1">
        <v>788.44</v>
      </c>
      <c r="E19" s="1">
        <v>1300</v>
      </c>
      <c r="F19" s="1">
        <v>0</v>
      </c>
      <c r="G19" s="1">
        <v>126.77</v>
      </c>
      <c r="H19" s="1">
        <f t="shared" si="1"/>
        <v>4854.7700000000004</v>
      </c>
      <c r="I19" s="1">
        <v>-0.01</v>
      </c>
      <c r="J19" s="1">
        <v>0</v>
      </c>
      <c r="K19" s="1">
        <v>235.98</v>
      </c>
      <c r="L19" s="1">
        <v>0</v>
      </c>
      <c r="M19" s="1">
        <f t="shared" si="2"/>
        <v>235.97</v>
      </c>
      <c r="N19" s="1">
        <f t="shared" si="3"/>
        <v>4618.8</v>
      </c>
      <c r="P19" s="1">
        <f t="shared" si="0"/>
        <v>109.21</v>
      </c>
    </row>
    <row r="20" spans="1:16" x14ac:dyDescent="0.2">
      <c r="A20" s="2" t="s">
        <v>51</v>
      </c>
      <c r="B20" s="1" t="s">
        <v>192</v>
      </c>
      <c r="C20" s="1">
        <v>2639.56</v>
      </c>
      <c r="D20" s="1">
        <v>788.44</v>
      </c>
      <c r="E20" s="1">
        <v>1300</v>
      </c>
      <c r="F20" s="1">
        <v>0</v>
      </c>
      <c r="G20" s="1">
        <v>126.77</v>
      </c>
      <c r="H20" s="1">
        <f t="shared" si="1"/>
        <v>4854.7700000000004</v>
      </c>
      <c r="I20" s="1">
        <v>-0.01</v>
      </c>
      <c r="J20" s="1">
        <v>0</v>
      </c>
      <c r="K20" s="1">
        <v>235.98</v>
      </c>
      <c r="L20" s="1">
        <v>0</v>
      </c>
      <c r="M20" s="1">
        <f t="shared" si="2"/>
        <v>235.97</v>
      </c>
      <c r="N20" s="1">
        <f t="shared" si="3"/>
        <v>4618.8</v>
      </c>
      <c r="P20" s="1">
        <f t="shared" si="0"/>
        <v>109.21</v>
      </c>
    </row>
    <row r="21" spans="1:16" x14ac:dyDescent="0.2">
      <c r="A21" s="2" t="s">
        <v>52</v>
      </c>
      <c r="B21" s="1" t="s">
        <v>193</v>
      </c>
      <c r="C21" s="1">
        <v>2639.56</v>
      </c>
      <c r="D21" s="1">
        <v>788.44</v>
      </c>
      <c r="E21" s="1">
        <v>1300</v>
      </c>
      <c r="F21" s="1">
        <v>0</v>
      </c>
      <c r="G21" s="1">
        <v>126.77</v>
      </c>
      <c r="H21" s="1">
        <f t="shared" si="1"/>
        <v>4854.7700000000004</v>
      </c>
      <c r="I21" s="1">
        <v>-0.01</v>
      </c>
      <c r="J21" s="1">
        <v>0</v>
      </c>
      <c r="K21" s="1">
        <v>235.98</v>
      </c>
      <c r="L21" s="1">
        <v>0</v>
      </c>
      <c r="M21" s="1">
        <f t="shared" si="2"/>
        <v>235.97</v>
      </c>
      <c r="N21" s="1">
        <f t="shared" si="3"/>
        <v>4618.8</v>
      </c>
      <c r="P21" s="1">
        <f t="shared" si="0"/>
        <v>109.21</v>
      </c>
    </row>
    <row r="22" spans="1:16" x14ac:dyDescent="0.2">
      <c r="A22" s="2" t="s">
        <v>53</v>
      </c>
      <c r="B22" s="1" t="s">
        <v>194</v>
      </c>
      <c r="C22" s="1">
        <v>2639.56</v>
      </c>
      <c r="D22" s="1">
        <v>788.44</v>
      </c>
      <c r="E22" s="1">
        <v>1300</v>
      </c>
      <c r="F22" s="1">
        <v>0</v>
      </c>
      <c r="G22" s="1">
        <v>126.77</v>
      </c>
      <c r="H22" s="1">
        <f t="shared" si="1"/>
        <v>4854.7700000000004</v>
      </c>
      <c r="I22" s="1">
        <v>-0.01</v>
      </c>
      <c r="J22" s="1">
        <v>0</v>
      </c>
      <c r="K22" s="1">
        <v>235.98</v>
      </c>
      <c r="L22" s="1">
        <v>0</v>
      </c>
      <c r="M22" s="1">
        <f t="shared" si="2"/>
        <v>235.97</v>
      </c>
      <c r="N22" s="1">
        <f t="shared" si="3"/>
        <v>4618.8</v>
      </c>
      <c r="P22" s="1">
        <f t="shared" si="0"/>
        <v>109.21</v>
      </c>
    </row>
    <row r="23" spans="1:16" x14ac:dyDescent="0.2">
      <c r="A23" s="2" t="s">
        <v>54</v>
      </c>
      <c r="B23" s="1" t="s">
        <v>195</v>
      </c>
      <c r="C23" s="1">
        <v>2639.56</v>
      </c>
      <c r="D23" s="1">
        <v>788.44</v>
      </c>
      <c r="E23" s="1">
        <v>1300</v>
      </c>
      <c r="F23" s="1">
        <v>0</v>
      </c>
      <c r="G23" s="1">
        <v>126.77</v>
      </c>
      <c r="H23" s="1">
        <f t="shared" si="1"/>
        <v>4854.7700000000004</v>
      </c>
      <c r="I23" s="1">
        <v>-0.01</v>
      </c>
      <c r="J23" s="1">
        <v>0</v>
      </c>
      <c r="K23" s="1">
        <v>235.98</v>
      </c>
      <c r="L23" s="1">
        <v>0</v>
      </c>
      <c r="M23" s="1">
        <f t="shared" si="2"/>
        <v>235.97</v>
      </c>
      <c r="N23" s="1">
        <f t="shared" si="3"/>
        <v>4618.8</v>
      </c>
      <c r="P23" s="1">
        <f t="shared" si="0"/>
        <v>109.21</v>
      </c>
    </row>
    <row r="24" spans="1:16" x14ac:dyDescent="0.2">
      <c r="A24" s="2" t="s">
        <v>55</v>
      </c>
      <c r="B24" s="1" t="s">
        <v>196</v>
      </c>
      <c r="C24" s="1">
        <v>2639.56</v>
      </c>
      <c r="D24" s="1">
        <v>788.44</v>
      </c>
      <c r="E24" s="1">
        <v>1300</v>
      </c>
      <c r="F24" s="1">
        <v>0</v>
      </c>
      <c r="G24" s="1">
        <v>126.77</v>
      </c>
      <c r="H24" s="1">
        <f t="shared" si="1"/>
        <v>4854.7700000000004</v>
      </c>
      <c r="I24" s="1">
        <v>-0.01</v>
      </c>
      <c r="J24" s="1">
        <v>0</v>
      </c>
      <c r="K24" s="1">
        <v>235.98</v>
      </c>
      <c r="L24" s="1">
        <v>0</v>
      </c>
      <c r="M24" s="1">
        <f t="shared" si="2"/>
        <v>235.97</v>
      </c>
      <c r="N24" s="1">
        <f t="shared" si="3"/>
        <v>4618.8</v>
      </c>
      <c r="P24" s="1">
        <f t="shared" si="0"/>
        <v>109.21</v>
      </c>
    </row>
    <row r="25" spans="1:16" x14ac:dyDescent="0.2">
      <c r="A25" s="2" t="s">
        <v>56</v>
      </c>
      <c r="B25" s="1" t="s">
        <v>197</v>
      </c>
      <c r="C25" s="1">
        <v>2639.56</v>
      </c>
      <c r="D25" s="1">
        <v>788.44</v>
      </c>
      <c r="E25" s="1">
        <v>1300</v>
      </c>
      <c r="F25" s="1">
        <v>0</v>
      </c>
      <c r="G25" s="1">
        <v>126.77</v>
      </c>
      <c r="H25" s="1">
        <f t="shared" si="1"/>
        <v>4854.7700000000004</v>
      </c>
      <c r="I25" s="1">
        <v>-0.01</v>
      </c>
      <c r="J25" s="1">
        <v>0</v>
      </c>
      <c r="K25" s="1">
        <v>235.98</v>
      </c>
      <c r="L25" s="1">
        <v>0</v>
      </c>
      <c r="M25" s="1">
        <f t="shared" si="2"/>
        <v>235.97</v>
      </c>
      <c r="N25" s="1">
        <f t="shared" si="3"/>
        <v>4618.8</v>
      </c>
      <c r="P25" s="1">
        <f t="shared" si="0"/>
        <v>109.21</v>
      </c>
    </row>
    <row r="26" spans="1:16" x14ac:dyDescent="0.2">
      <c r="A26" s="2" t="s">
        <v>57</v>
      </c>
      <c r="B26" s="1" t="s">
        <v>198</v>
      </c>
      <c r="C26" s="1">
        <v>2639.56</v>
      </c>
      <c r="D26" s="1">
        <v>788.44</v>
      </c>
      <c r="E26" s="1">
        <v>1300</v>
      </c>
      <c r="F26" s="1">
        <v>0</v>
      </c>
      <c r="G26" s="1">
        <v>126.77</v>
      </c>
      <c r="H26" s="1">
        <f t="shared" si="1"/>
        <v>4854.7700000000004</v>
      </c>
      <c r="I26" s="1">
        <v>-0.01</v>
      </c>
      <c r="J26" s="1">
        <v>0</v>
      </c>
      <c r="K26" s="1">
        <v>235.98</v>
      </c>
      <c r="L26" s="1">
        <v>0</v>
      </c>
      <c r="M26" s="1">
        <f t="shared" si="2"/>
        <v>235.97</v>
      </c>
      <c r="N26" s="1">
        <f t="shared" si="3"/>
        <v>4618.8</v>
      </c>
      <c r="P26" s="1">
        <f t="shared" si="0"/>
        <v>109.21</v>
      </c>
    </row>
    <row r="27" spans="1:16" x14ac:dyDescent="0.2">
      <c r="A27" s="2" t="s">
        <v>58</v>
      </c>
      <c r="B27" s="1" t="s">
        <v>199</v>
      </c>
      <c r="C27" s="1">
        <v>2639.56</v>
      </c>
      <c r="D27" s="1">
        <v>788.44</v>
      </c>
      <c r="E27" s="1">
        <v>1300</v>
      </c>
      <c r="F27" s="1">
        <v>0</v>
      </c>
      <c r="G27" s="1">
        <v>126.77</v>
      </c>
      <c r="H27" s="1">
        <f t="shared" si="1"/>
        <v>4854.7700000000004</v>
      </c>
      <c r="I27" s="1">
        <v>-0.01</v>
      </c>
      <c r="J27" s="1">
        <v>0</v>
      </c>
      <c r="K27" s="1">
        <v>235.98</v>
      </c>
      <c r="L27" s="1">
        <v>0</v>
      </c>
      <c r="M27" s="1">
        <f t="shared" si="2"/>
        <v>235.97</v>
      </c>
      <c r="N27" s="1">
        <f t="shared" si="3"/>
        <v>4618.8</v>
      </c>
      <c r="P27" s="1">
        <f t="shared" si="0"/>
        <v>109.21</v>
      </c>
    </row>
    <row r="28" spans="1:16" x14ac:dyDescent="0.2">
      <c r="A28" s="2" t="s">
        <v>59</v>
      </c>
      <c r="B28" s="1" t="s">
        <v>200</v>
      </c>
      <c r="C28" s="1">
        <v>2639.56</v>
      </c>
      <c r="D28" s="1">
        <v>788.44</v>
      </c>
      <c r="E28" s="1">
        <v>1300</v>
      </c>
      <c r="F28" s="1">
        <v>0</v>
      </c>
      <c r="G28" s="1">
        <v>126.77</v>
      </c>
      <c r="H28" s="1">
        <f t="shared" si="1"/>
        <v>4854.7700000000004</v>
      </c>
      <c r="I28" s="1">
        <v>-0.01</v>
      </c>
      <c r="J28" s="1">
        <v>0</v>
      </c>
      <c r="K28" s="1">
        <v>235.98</v>
      </c>
      <c r="L28" s="1">
        <v>0</v>
      </c>
      <c r="M28" s="1">
        <f t="shared" si="2"/>
        <v>235.97</v>
      </c>
      <c r="N28" s="1">
        <f t="shared" si="3"/>
        <v>4618.8</v>
      </c>
      <c r="P28" s="1">
        <f t="shared" si="0"/>
        <v>109.21</v>
      </c>
    </row>
    <row r="29" spans="1:16" x14ac:dyDescent="0.2">
      <c r="A29" s="2" t="s">
        <v>60</v>
      </c>
      <c r="B29" s="1" t="s">
        <v>201</v>
      </c>
      <c r="C29" s="1">
        <v>2639.56</v>
      </c>
      <c r="D29" s="1">
        <v>788.44</v>
      </c>
      <c r="E29" s="1">
        <v>1300</v>
      </c>
      <c r="F29" s="1">
        <v>0</v>
      </c>
      <c r="G29" s="1">
        <v>126.77</v>
      </c>
      <c r="H29" s="1">
        <f t="shared" si="1"/>
        <v>4854.7700000000004</v>
      </c>
      <c r="I29" s="1">
        <v>-0.01</v>
      </c>
      <c r="J29" s="1">
        <v>0</v>
      </c>
      <c r="K29" s="1">
        <v>235.98</v>
      </c>
      <c r="L29" s="1">
        <v>0</v>
      </c>
      <c r="M29" s="1">
        <f t="shared" si="2"/>
        <v>235.97</v>
      </c>
      <c r="N29" s="1">
        <f t="shared" si="3"/>
        <v>4618.8</v>
      </c>
      <c r="P29" s="1">
        <f t="shared" si="0"/>
        <v>109.21</v>
      </c>
    </row>
    <row r="30" spans="1:16" x14ac:dyDescent="0.2">
      <c r="A30" s="2" t="s">
        <v>61</v>
      </c>
      <c r="B30" s="1" t="s">
        <v>202</v>
      </c>
      <c r="C30" s="1">
        <v>2639.56</v>
      </c>
      <c r="D30" s="1">
        <v>788.44</v>
      </c>
      <c r="E30" s="1">
        <v>1300</v>
      </c>
      <c r="F30" s="1">
        <v>0</v>
      </c>
      <c r="G30" s="1">
        <v>126.77</v>
      </c>
      <c r="H30" s="1">
        <f t="shared" si="1"/>
        <v>4854.7700000000004</v>
      </c>
      <c r="I30" s="1">
        <v>-0.01</v>
      </c>
      <c r="J30" s="1">
        <v>0</v>
      </c>
      <c r="K30" s="1">
        <v>235.98</v>
      </c>
      <c r="L30" s="1">
        <v>0</v>
      </c>
      <c r="M30" s="1">
        <f t="shared" si="2"/>
        <v>235.97</v>
      </c>
      <c r="N30" s="1">
        <f t="shared" si="3"/>
        <v>4618.8</v>
      </c>
      <c r="P30" s="1">
        <f t="shared" si="0"/>
        <v>109.21</v>
      </c>
    </row>
    <row r="31" spans="1:16" x14ac:dyDescent="0.2">
      <c r="A31" s="2" t="s">
        <v>62</v>
      </c>
      <c r="B31" s="1" t="s">
        <v>203</v>
      </c>
      <c r="C31" s="1">
        <v>2639.56</v>
      </c>
      <c r="D31" s="1">
        <v>788.44</v>
      </c>
      <c r="E31" s="1">
        <v>1300</v>
      </c>
      <c r="F31" s="1">
        <v>0</v>
      </c>
      <c r="G31" s="1">
        <v>126.77</v>
      </c>
      <c r="H31" s="1">
        <f t="shared" si="1"/>
        <v>4854.7700000000004</v>
      </c>
      <c r="I31" s="1">
        <v>-0.01</v>
      </c>
      <c r="J31" s="1">
        <v>0</v>
      </c>
      <c r="K31" s="1">
        <v>235.98</v>
      </c>
      <c r="L31" s="1">
        <v>0</v>
      </c>
      <c r="M31" s="1">
        <f t="shared" si="2"/>
        <v>235.97</v>
      </c>
      <c r="N31" s="1">
        <f t="shared" si="3"/>
        <v>4618.8</v>
      </c>
      <c r="P31" s="1">
        <f t="shared" si="0"/>
        <v>109.21</v>
      </c>
    </row>
    <row r="32" spans="1:16" x14ac:dyDescent="0.2">
      <c r="A32" s="2" t="s">
        <v>63</v>
      </c>
      <c r="B32" s="1" t="s">
        <v>204</v>
      </c>
      <c r="C32" s="1">
        <v>2639.56</v>
      </c>
      <c r="D32" s="1">
        <v>788.44</v>
      </c>
      <c r="E32" s="1">
        <v>1300</v>
      </c>
      <c r="F32" s="1">
        <v>0</v>
      </c>
      <c r="G32" s="1">
        <v>126.77</v>
      </c>
      <c r="H32" s="1">
        <f t="shared" si="1"/>
        <v>4854.7700000000004</v>
      </c>
      <c r="I32" s="1">
        <v>-0.01</v>
      </c>
      <c r="J32" s="1">
        <v>0</v>
      </c>
      <c r="K32" s="1">
        <v>235.98</v>
      </c>
      <c r="L32" s="1">
        <v>0</v>
      </c>
      <c r="M32" s="1">
        <f t="shared" si="2"/>
        <v>235.97</v>
      </c>
      <c r="N32" s="1">
        <f t="shared" si="3"/>
        <v>4618.8</v>
      </c>
      <c r="P32" s="1">
        <f t="shared" si="0"/>
        <v>109.21</v>
      </c>
    </row>
    <row r="33" spans="1:16" x14ac:dyDescent="0.2">
      <c r="A33" s="2" t="s">
        <v>64</v>
      </c>
      <c r="B33" s="1" t="s">
        <v>205</v>
      </c>
      <c r="C33" s="1">
        <v>2639.56</v>
      </c>
      <c r="D33" s="1">
        <v>788.44</v>
      </c>
      <c r="E33" s="1">
        <v>1300</v>
      </c>
      <c r="F33" s="1">
        <v>0</v>
      </c>
      <c r="G33" s="1">
        <v>126.77</v>
      </c>
      <c r="H33" s="1">
        <f t="shared" si="1"/>
        <v>4854.7700000000004</v>
      </c>
      <c r="I33" s="1">
        <v>-0.01</v>
      </c>
      <c r="J33" s="1">
        <v>0</v>
      </c>
      <c r="K33" s="1">
        <v>235.98</v>
      </c>
      <c r="L33" s="1">
        <v>0</v>
      </c>
      <c r="M33" s="1">
        <f t="shared" si="2"/>
        <v>235.97</v>
      </c>
      <c r="N33" s="1">
        <f t="shared" si="3"/>
        <v>4618.8</v>
      </c>
      <c r="P33" s="1">
        <f t="shared" si="0"/>
        <v>109.21</v>
      </c>
    </row>
    <row r="34" spans="1:16" x14ac:dyDescent="0.2">
      <c r="A34" s="2" t="s">
        <v>65</v>
      </c>
      <c r="B34" s="1" t="s">
        <v>206</v>
      </c>
      <c r="C34" s="1">
        <v>2639.56</v>
      </c>
      <c r="D34" s="1">
        <v>788.44</v>
      </c>
      <c r="E34" s="1">
        <v>1300</v>
      </c>
      <c r="F34" s="1">
        <v>0</v>
      </c>
      <c r="G34" s="1">
        <v>126.77</v>
      </c>
      <c r="H34" s="1">
        <f t="shared" si="1"/>
        <v>4854.7700000000004</v>
      </c>
      <c r="I34" s="1">
        <v>-0.01</v>
      </c>
      <c r="J34" s="1">
        <v>0</v>
      </c>
      <c r="K34" s="1">
        <v>235.98</v>
      </c>
      <c r="L34" s="1">
        <v>0</v>
      </c>
      <c r="M34" s="1">
        <f t="shared" si="2"/>
        <v>235.97</v>
      </c>
      <c r="N34" s="1">
        <f t="shared" si="3"/>
        <v>4618.8</v>
      </c>
      <c r="P34" s="1">
        <f t="shared" si="0"/>
        <v>109.21</v>
      </c>
    </row>
    <row r="35" spans="1:16" x14ac:dyDescent="0.2">
      <c r="A35" s="2" t="s">
        <v>66</v>
      </c>
      <c r="B35" s="1" t="s">
        <v>207</v>
      </c>
      <c r="C35" s="1">
        <v>2639.56</v>
      </c>
      <c r="D35" s="1">
        <v>788.44</v>
      </c>
      <c r="E35" s="1">
        <v>1300</v>
      </c>
      <c r="F35" s="1">
        <v>0</v>
      </c>
      <c r="G35" s="1">
        <v>126.77</v>
      </c>
      <c r="H35" s="1">
        <f t="shared" si="1"/>
        <v>4854.7700000000004</v>
      </c>
      <c r="I35" s="1">
        <v>-0.01</v>
      </c>
      <c r="J35" s="1">
        <v>0</v>
      </c>
      <c r="K35" s="1">
        <v>235.98</v>
      </c>
      <c r="L35" s="1">
        <v>0</v>
      </c>
      <c r="M35" s="1">
        <f t="shared" si="2"/>
        <v>235.97</v>
      </c>
      <c r="N35" s="1">
        <f t="shared" si="3"/>
        <v>4618.8</v>
      </c>
      <c r="P35" s="1">
        <f t="shared" si="0"/>
        <v>109.21</v>
      </c>
    </row>
    <row r="36" spans="1:16" x14ac:dyDescent="0.2">
      <c r="A36" s="2" t="s">
        <v>67</v>
      </c>
      <c r="B36" s="1" t="s">
        <v>208</v>
      </c>
      <c r="C36" s="1">
        <v>2639.56</v>
      </c>
      <c r="D36" s="1">
        <v>788.44</v>
      </c>
      <c r="E36" s="1">
        <v>1300</v>
      </c>
      <c r="F36" s="1">
        <v>0</v>
      </c>
      <c r="G36" s="1">
        <v>126.77</v>
      </c>
      <c r="H36" s="1">
        <f t="shared" si="1"/>
        <v>4854.7700000000004</v>
      </c>
      <c r="I36" s="1">
        <v>-0.01</v>
      </c>
      <c r="J36" s="1">
        <v>0</v>
      </c>
      <c r="K36" s="1">
        <v>235.98</v>
      </c>
      <c r="L36" s="1">
        <v>0</v>
      </c>
      <c r="M36" s="1">
        <f t="shared" si="2"/>
        <v>235.97</v>
      </c>
      <c r="N36" s="1">
        <f t="shared" si="3"/>
        <v>4618.8</v>
      </c>
      <c r="P36" s="1">
        <f t="shared" si="0"/>
        <v>109.21</v>
      </c>
    </row>
    <row r="37" spans="1:16" x14ac:dyDescent="0.2">
      <c r="A37" s="2" t="s">
        <v>68</v>
      </c>
      <c r="B37" s="1" t="s">
        <v>209</v>
      </c>
      <c r="C37" s="1">
        <v>2639.56</v>
      </c>
      <c r="D37" s="1">
        <v>788.44</v>
      </c>
      <c r="E37" s="1">
        <v>1300</v>
      </c>
      <c r="F37" s="1">
        <v>0</v>
      </c>
      <c r="G37" s="1">
        <v>126.77</v>
      </c>
      <c r="H37" s="1">
        <f t="shared" si="1"/>
        <v>4854.7700000000004</v>
      </c>
      <c r="I37" s="1">
        <v>-0.01</v>
      </c>
      <c r="J37" s="1">
        <v>0</v>
      </c>
      <c r="K37" s="1">
        <v>235.98</v>
      </c>
      <c r="L37" s="1">
        <v>0</v>
      </c>
      <c r="M37" s="1">
        <f t="shared" si="2"/>
        <v>235.97</v>
      </c>
      <c r="N37" s="1">
        <f t="shared" si="3"/>
        <v>4618.8</v>
      </c>
      <c r="P37" s="1">
        <f t="shared" si="0"/>
        <v>109.21</v>
      </c>
    </row>
    <row r="38" spans="1:16" x14ac:dyDescent="0.2">
      <c r="A38" s="2" t="s">
        <v>69</v>
      </c>
      <c r="B38" s="1" t="s">
        <v>210</v>
      </c>
      <c r="C38" s="1">
        <v>2639.56</v>
      </c>
      <c r="D38" s="1">
        <v>788.44</v>
      </c>
      <c r="E38" s="1">
        <v>1300</v>
      </c>
      <c r="F38" s="1">
        <v>0</v>
      </c>
      <c r="G38" s="1">
        <v>126.77</v>
      </c>
      <c r="H38" s="1">
        <f t="shared" si="1"/>
        <v>4854.7700000000004</v>
      </c>
      <c r="I38" s="1">
        <v>-0.01</v>
      </c>
      <c r="J38" s="1">
        <v>0</v>
      </c>
      <c r="K38" s="1">
        <v>235.98</v>
      </c>
      <c r="L38" s="1">
        <v>0</v>
      </c>
      <c r="M38" s="1">
        <f t="shared" si="2"/>
        <v>235.97</v>
      </c>
      <c r="N38" s="1">
        <f t="shared" si="3"/>
        <v>4618.8</v>
      </c>
      <c r="P38" s="1">
        <f t="shared" si="0"/>
        <v>109.21</v>
      </c>
    </row>
    <row r="39" spans="1:16" x14ac:dyDescent="0.2">
      <c r="A39" s="2" t="s">
        <v>70</v>
      </c>
      <c r="B39" s="1" t="s">
        <v>211</v>
      </c>
      <c r="C39" s="1">
        <v>2639.56</v>
      </c>
      <c r="D39" s="1">
        <v>788.44</v>
      </c>
      <c r="E39" s="1">
        <v>1300</v>
      </c>
      <c r="F39" s="1">
        <v>0</v>
      </c>
      <c r="G39" s="1">
        <v>126.77</v>
      </c>
      <c r="H39" s="1">
        <f t="shared" si="1"/>
        <v>4854.7700000000004</v>
      </c>
      <c r="I39" s="1">
        <v>-0.01</v>
      </c>
      <c r="J39" s="1">
        <v>0</v>
      </c>
      <c r="K39" s="1">
        <v>235.98</v>
      </c>
      <c r="L39" s="1">
        <v>0</v>
      </c>
      <c r="M39" s="1">
        <f t="shared" si="2"/>
        <v>235.97</v>
      </c>
      <c r="N39" s="1">
        <f t="shared" si="3"/>
        <v>4618.8</v>
      </c>
      <c r="P39" s="1">
        <f t="shared" ref="P39:P70" si="4">K39-G39</f>
        <v>109.21</v>
      </c>
    </row>
    <row r="40" spans="1:16" x14ac:dyDescent="0.2">
      <c r="A40" s="2" t="s">
        <v>71</v>
      </c>
      <c r="B40" s="1" t="s">
        <v>212</v>
      </c>
      <c r="C40" s="1">
        <v>2639.56</v>
      </c>
      <c r="D40" s="1">
        <v>788.44</v>
      </c>
      <c r="E40" s="1">
        <v>1300</v>
      </c>
      <c r="F40" s="1">
        <v>0</v>
      </c>
      <c r="G40" s="1">
        <v>126.77</v>
      </c>
      <c r="H40" s="1">
        <f t="shared" si="1"/>
        <v>4854.7700000000004</v>
      </c>
      <c r="I40" s="1">
        <v>-0.01</v>
      </c>
      <c r="J40" s="1">
        <v>0</v>
      </c>
      <c r="K40" s="1">
        <v>235.98</v>
      </c>
      <c r="L40" s="1">
        <v>0</v>
      </c>
      <c r="M40" s="1">
        <f t="shared" si="2"/>
        <v>235.97</v>
      </c>
      <c r="N40" s="1">
        <f t="shared" si="3"/>
        <v>4618.8</v>
      </c>
      <c r="P40" s="1">
        <f t="shared" si="4"/>
        <v>109.21</v>
      </c>
    </row>
    <row r="41" spans="1:16" x14ac:dyDescent="0.2">
      <c r="A41" s="2" t="s">
        <v>72</v>
      </c>
      <c r="B41" s="1" t="s">
        <v>213</v>
      </c>
      <c r="C41" s="1">
        <v>2639.56</v>
      </c>
      <c r="D41" s="1">
        <v>788.44</v>
      </c>
      <c r="E41" s="1">
        <v>1300</v>
      </c>
      <c r="F41" s="1">
        <v>0</v>
      </c>
      <c r="G41" s="1">
        <v>126.77</v>
      </c>
      <c r="H41" s="1">
        <f t="shared" si="1"/>
        <v>4854.7700000000004</v>
      </c>
      <c r="I41" s="1">
        <v>-0.01</v>
      </c>
      <c r="J41" s="1">
        <v>0</v>
      </c>
      <c r="K41" s="1">
        <v>235.98</v>
      </c>
      <c r="L41" s="1">
        <v>0</v>
      </c>
      <c r="M41" s="1">
        <f t="shared" si="2"/>
        <v>235.97</v>
      </c>
      <c r="N41" s="1">
        <f t="shared" si="3"/>
        <v>4618.8</v>
      </c>
      <c r="P41" s="1">
        <f t="shared" si="4"/>
        <v>109.21</v>
      </c>
    </row>
    <row r="42" spans="1:16" x14ac:dyDescent="0.2">
      <c r="A42" s="2" t="s">
        <v>73</v>
      </c>
      <c r="B42" s="1" t="s">
        <v>214</v>
      </c>
      <c r="C42" s="1">
        <v>2639.56</v>
      </c>
      <c r="D42" s="1">
        <v>788.44</v>
      </c>
      <c r="E42" s="1">
        <v>1300</v>
      </c>
      <c r="F42" s="1">
        <v>0</v>
      </c>
      <c r="G42" s="1">
        <v>126.77</v>
      </c>
      <c r="H42" s="1">
        <f t="shared" si="1"/>
        <v>4854.7700000000004</v>
      </c>
      <c r="I42" s="1">
        <v>-0.01</v>
      </c>
      <c r="J42" s="1">
        <v>0</v>
      </c>
      <c r="K42" s="1">
        <v>235.98</v>
      </c>
      <c r="L42" s="1">
        <v>0</v>
      </c>
      <c r="M42" s="1">
        <f t="shared" si="2"/>
        <v>235.97</v>
      </c>
      <c r="N42" s="1">
        <f t="shared" si="3"/>
        <v>4618.8</v>
      </c>
      <c r="P42" s="1">
        <f t="shared" si="4"/>
        <v>109.21</v>
      </c>
    </row>
    <row r="43" spans="1:16" x14ac:dyDescent="0.2">
      <c r="A43" s="2" t="s">
        <v>74</v>
      </c>
      <c r="B43" s="1" t="s">
        <v>215</v>
      </c>
      <c r="C43" s="1">
        <v>2639.56</v>
      </c>
      <c r="D43" s="1">
        <v>788.44</v>
      </c>
      <c r="E43" s="1">
        <v>1300</v>
      </c>
      <c r="F43" s="1">
        <v>0</v>
      </c>
      <c r="G43" s="1">
        <v>126.77</v>
      </c>
      <c r="H43" s="1">
        <f t="shared" si="1"/>
        <v>4854.7700000000004</v>
      </c>
      <c r="I43" s="1">
        <v>-0.01</v>
      </c>
      <c r="J43" s="1">
        <v>0</v>
      </c>
      <c r="K43" s="1">
        <v>235.98</v>
      </c>
      <c r="L43" s="1">
        <v>0</v>
      </c>
      <c r="M43" s="1">
        <f t="shared" si="2"/>
        <v>235.97</v>
      </c>
      <c r="N43" s="1">
        <f t="shared" si="3"/>
        <v>4618.8</v>
      </c>
      <c r="P43" s="1">
        <f t="shared" si="4"/>
        <v>109.21</v>
      </c>
    </row>
    <row r="44" spans="1:16" x14ac:dyDescent="0.2">
      <c r="A44" s="2" t="s">
        <v>75</v>
      </c>
      <c r="B44" s="1" t="s">
        <v>216</v>
      </c>
      <c r="C44" s="1">
        <v>2639.56</v>
      </c>
      <c r="D44" s="1">
        <v>788.44</v>
      </c>
      <c r="E44" s="1">
        <v>1300</v>
      </c>
      <c r="F44" s="1">
        <v>0</v>
      </c>
      <c r="G44" s="1">
        <v>126.77</v>
      </c>
      <c r="H44" s="1">
        <f t="shared" si="1"/>
        <v>4854.7700000000004</v>
      </c>
      <c r="I44" s="1">
        <v>-0.01</v>
      </c>
      <c r="J44" s="1">
        <v>0</v>
      </c>
      <c r="K44" s="1">
        <v>235.98</v>
      </c>
      <c r="L44" s="1">
        <v>0</v>
      </c>
      <c r="M44" s="1">
        <f t="shared" si="2"/>
        <v>235.97</v>
      </c>
      <c r="N44" s="1">
        <f t="shared" si="3"/>
        <v>4618.8</v>
      </c>
      <c r="P44" s="1">
        <f t="shared" si="4"/>
        <v>109.21</v>
      </c>
    </row>
    <row r="45" spans="1:16" x14ac:dyDescent="0.2">
      <c r="A45" s="2" t="s">
        <v>76</v>
      </c>
      <c r="B45" s="1" t="s">
        <v>217</v>
      </c>
      <c r="C45" s="1">
        <v>2639.56</v>
      </c>
      <c r="D45" s="1">
        <v>788.44</v>
      </c>
      <c r="E45" s="1">
        <v>1300</v>
      </c>
      <c r="F45" s="1">
        <v>0</v>
      </c>
      <c r="G45" s="1">
        <v>126.77</v>
      </c>
      <c r="H45" s="1">
        <f t="shared" si="1"/>
        <v>4854.7700000000004</v>
      </c>
      <c r="I45" s="1">
        <v>-0.01</v>
      </c>
      <c r="J45" s="1">
        <v>0</v>
      </c>
      <c r="K45" s="1">
        <v>235.98</v>
      </c>
      <c r="L45" s="1">
        <v>0</v>
      </c>
      <c r="M45" s="1">
        <f t="shared" si="2"/>
        <v>235.97</v>
      </c>
      <c r="N45" s="1">
        <f t="shared" si="3"/>
        <v>4618.8</v>
      </c>
      <c r="P45" s="1">
        <f t="shared" si="4"/>
        <v>109.21</v>
      </c>
    </row>
    <row r="46" spans="1:16" x14ac:dyDescent="0.2">
      <c r="A46" s="2" t="s">
        <v>77</v>
      </c>
      <c r="B46" s="1" t="s">
        <v>218</v>
      </c>
      <c r="C46" s="1">
        <v>2639.56</v>
      </c>
      <c r="D46" s="1">
        <v>788.44</v>
      </c>
      <c r="E46" s="1">
        <v>1300</v>
      </c>
      <c r="F46" s="1">
        <v>0</v>
      </c>
      <c r="G46" s="1">
        <v>126.77</v>
      </c>
      <c r="H46" s="1">
        <f t="shared" si="1"/>
        <v>4854.7700000000004</v>
      </c>
      <c r="I46" s="1">
        <v>-0.01</v>
      </c>
      <c r="J46" s="1">
        <v>0</v>
      </c>
      <c r="K46" s="1">
        <v>235.98</v>
      </c>
      <c r="L46" s="1">
        <v>0</v>
      </c>
      <c r="M46" s="1">
        <f t="shared" si="2"/>
        <v>235.97</v>
      </c>
      <c r="N46" s="1">
        <f t="shared" si="3"/>
        <v>4618.8</v>
      </c>
      <c r="P46" s="1">
        <f t="shared" si="4"/>
        <v>109.21</v>
      </c>
    </row>
    <row r="47" spans="1:16" x14ac:dyDescent="0.2">
      <c r="A47" s="2" t="s">
        <v>78</v>
      </c>
      <c r="B47" s="1" t="s">
        <v>219</v>
      </c>
      <c r="C47" s="1">
        <v>2639.56</v>
      </c>
      <c r="D47" s="1">
        <v>788.44</v>
      </c>
      <c r="E47" s="1">
        <v>1300</v>
      </c>
      <c r="F47" s="1">
        <v>0</v>
      </c>
      <c r="G47" s="1">
        <v>126.77</v>
      </c>
      <c r="H47" s="1">
        <f t="shared" si="1"/>
        <v>4854.7700000000004</v>
      </c>
      <c r="I47" s="1">
        <v>-0.01</v>
      </c>
      <c r="J47" s="1">
        <v>0</v>
      </c>
      <c r="K47" s="1">
        <v>235.98</v>
      </c>
      <c r="L47" s="1">
        <v>0</v>
      </c>
      <c r="M47" s="1">
        <f t="shared" si="2"/>
        <v>235.97</v>
      </c>
      <c r="N47" s="1">
        <f t="shared" si="3"/>
        <v>4618.8</v>
      </c>
      <c r="P47" s="1">
        <f t="shared" si="4"/>
        <v>109.21</v>
      </c>
    </row>
    <row r="48" spans="1:16" x14ac:dyDescent="0.2">
      <c r="A48" s="2" t="s">
        <v>79</v>
      </c>
      <c r="B48" s="1" t="s">
        <v>220</v>
      </c>
      <c r="C48" s="1">
        <v>2639.56</v>
      </c>
      <c r="D48" s="1">
        <v>788.44</v>
      </c>
      <c r="E48" s="1">
        <v>1300</v>
      </c>
      <c r="F48" s="1">
        <v>0</v>
      </c>
      <c r="G48" s="1">
        <v>126.77</v>
      </c>
      <c r="H48" s="1">
        <f t="shared" si="1"/>
        <v>4854.7700000000004</v>
      </c>
      <c r="I48" s="1">
        <v>-0.01</v>
      </c>
      <c r="J48" s="1">
        <v>0</v>
      </c>
      <c r="K48" s="1">
        <v>235.98</v>
      </c>
      <c r="L48" s="1">
        <v>0</v>
      </c>
      <c r="M48" s="1">
        <f t="shared" si="2"/>
        <v>235.97</v>
      </c>
      <c r="N48" s="1">
        <f t="shared" si="3"/>
        <v>4618.8</v>
      </c>
      <c r="P48" s="1">
        <f t="shared" si="4"/>
        <v>109.21</v>
      </c>
    </row>
    <row r="49" spans="1:16" x14ac:dyDescent="0.2">
      <c r="A49" s="2" t="s">
        <v>80</v>
      </c>
      <c r="B49" s="1" t="s">
        <v>221</v>
      </c>
      <c r="C49" s="1">
        <v>2639.56</v>
      </c>
      <c r="D49" s="1">
        <v>788.44</v>
      </c>
      <c r="E49" s="1">
        <v>1300</v>
      </c>
      <c r="F49" s="1">
        <v>0</v>
      </c>
      <c r="G49" s="1">
        <v>126.77</v>
      </c>
      <c r="H49" s="1">
        <f t="shared" si="1"/>
        <v>4854.7700000000004</v>
      </c>
      <c r="I49" s="1">
        <v>-0.01</v>
      </c>
      <c r="J49" s="1">
        <v>0</v>
      </c>
      <c r="K49" s="1">
        <v>235.98</v>
      </c>
      <c r="L49" s="1">
        <v>0</v>
      </c>
      <c r="M49" s="1">
        <f t="shared" si="2"/>
        <v>235.97</v>
      </c>
      <c r="N49" s="1">
        <f t="shared" si="3"/>
        <v>4618.8</v>
      </c>
      <c r="P49" s="1">
        <f t="shared" si="4"/>
        <v>109.21</v>
      </c>
    </row>
    <row r="50" spans="1:16" x14ac:dyDescent="0.2">
      <c r="A50" s="2" t="s">
        <v>81</v>
      </c>
      <c r="B50" s="1" t="s">
        <v>222</v>
      </c>
      <c r="C50" s="1">
        <v>2639.56</v>
      </c>
      <c r="D50" s="1">
        <v>788.44</v>
      </c>
      <c r="E50" s="1">
        <v>1300</v>
      </c>
      <c r="F50" s="1">
        <v>0</v>
      </c>
      <c r="G50" s="1">
        <v>126.77</v>
      </c>
      <c r="H50" s="1">
        <f t="shared" si="1"/>
        <v>4854.7700000000004</v>
      </c>
      <c r="I50" s="1">
        <v>-0.01</v>
      </c>
      <c r="J50" s="1">
        <v>0</v>
      </c>
      <c r="K50" s="1">
        <v>235.98</v>
      </c>
      <c r="L50" s="1">
        <v>0</v>
      </c>
      <c r="M50" s="1">
        <f t="shared" si="2"/>
        <v>235.97</v>
      </c>
      <c r="N50" s="1">
        <f t="shared" si="3"/>
        <v>4618.8</v>
      </c>
      <c r="P50" s="1">
        <f t="shared" si="4"/>
        <v>109.21</v>
      </c>
    </row>
    <row r="51" spans="1:16" x14ac:dyDescent="0.2">
      <c r="A51" s="2" t="s">
        <v>82</v>
      </c>
      <c r="B51" s="1" t="s">
        <v>223</v>
      </c>
      <c r="C51" s="1">
        <v>2639.56</v>
      </c>
      <c r="D51" s="1">
        <v>788.44</v>
      </c>
      <c r="E51" s="1">
        <v>1300</v>
      </c>
      <c r="F51" s="1">
        <v>0</v>
      </c>
      <c r="G51" s="1">
        <v>126.77</v>
      </c>
      <c r="H51" s="1">
        <f t="shared" si="1"/>
        <v>4854.7700000000004</v>
      </c>
      <c r="I51" s="1">
        <v>-0.01</v>
      </c>
      <c r="J51" s="1">
        <v>0</v>
      </c>
      <c r="K51" s="1">
        <v>235.98</v>
      </c>
      <c r="L51" s="1">
        <v>0</v>
      </c>
      <c r="M51" s="1">
        <f t="shared" si="2"/>
        <v>235.97</v>
      </c>
      <c r="N51" s="1">
        <f t="shared" si="3"/>
        <v>4618.8</v>
      </c>
      <c r="P51" s="1">
        <f t="shared" si="4"/>
        <v>109.21</v>
      </c>
    </row>
    <row r="52" spans="1:16" x14ac:dyDescent="0.2">
      <c r="A52" s="2" t="s">
        <v>83</v>
      </c>
      <c r="B52" s="1" t="s">
        <v>224</v>
      </c>
      <c r="C52" s="1">
        <v>2639.56</v>
      </c>
      <c r="D52" s="1">
        <v>788.44</v>
      </c>
      <c r="E52" s="1">
        <v>1300</v>
      </c>
      <c r="F52" s="1">
        <v>0</v>
      </c>
      <c r="G52" s="1">
        <v>126.77</v>
      </c>
      <c r="H52" s="1">
        <f t="shared" si="1"/>
        <v>4854.7700000000004</v>
      </c>
      <c r="I52" s="1">
        <v>-0.01</v>
      </c>
      <c r="J52" s="1">
        <v>0</v>
      </c>
      <c r="K52" s="1">
        <v>235.98</v>
      </c>
      <c r="L52" s="1">
        <v>0</v>
      </c>
      <c r="M52" s="1">
        <f t="shared" si="2"/>
        <v>235.97</v>
      </c>
      <c r="N52" s="1">
        <f t="shared" si="3"/>
        <v>4618.8</v>
      </c>
      <c r="P52" s="1">
        <f t="shared" si="4"/>
        <v>109.21</v>
      </c>
    </row>
    <row r="53" spans="1:16" x14ac:dyDescent="0.2">
      <c r="A53" s="2" t="s">
        <v>84</v>
      </c>
      <c r="B53" s="1" t="s">
        <v>225</v>
      </c>
      <c r="C53" s="1">
        <v>2639.56</v>
      </c>
      <c r="D53" s="1">
        <v>788.44</v>
      </c>
      <c r="E53" s="1">
        <v>1300</v>
      </c>
      <c r="F53" s="1">
        <v>0</v>
      </c>
      <c r="G53" s="1">
        <v>126.77</v>
      </c>
      <c r="H53" s="1">
        <f t="shared" si="1"/>
        <v>4854.7700000000004</v>
      </c>
      <c r="I53" s="1">
        <v>-0.01</v>
      </c>
      <c r="J53" s="1">
        <v>0</v>
      </c>
      <c r="K53" s="1">
        <v>235.98</v>
      </c>
      <c r="L53" s="1">
        <v>0</v>
      </c>
      <c r="M53" s="1">
        <f t="shared" si="2"/>
        <v>235.97</v>
      </c>
      <c r="N53" s="1">
        <f t="shared" si="3"/>
        <v>4618.8</v>
      </c>
      <c r="P53" s="1">
        <f t="shared" si="4"/>
        <v>109.21</v>
      </c>
    </row>
    <row r="54" spans="1:16" x14ac:dyDescent="0.2">
      <c r="A54" s="2" t="s">
        <v>85</v>
      </c>
      <c r="B54" s="1" t="s">
        <v>226</v>
      </c>
      <c r="C54" s="1">
        <v>2639.56</v>
      </c>
      <c r="D54" s="1">
        <v>788.44</v>
      </c>
      <c r="E54" s="1">
        <v>1300</v>
      </c>
      <c r="F54" s="1">
        <v>0</v>
      </c>
      <c r="G54" s="1">
        <v>126.77</v>
      </c>
      <c r="H54" s="1">
        <f t="shared" si="1"/>
        <v>4854.7700000000004</v>
      </c>
      <c r="I54" s="1">
        <v>-0.01</v>
      </c>
      <c r="J54" s="1">
        <v>0</v>
      </c>
      <c r="K54" s="1">
        <v>235.98</v>
      </c>
      <c r="L54" s="1">
        <v>0</v>
      </c>
      <c r="M54" s="1">
        <f t="shared" si="2"/>
        <v>235.97</v>
      </c>
      <c r="N54" s="1">
        <f t="shared" si="3"/>
        <v>4618.8</v>
      </c>
      <c r="P54" s="1">
        <f t="shared" si="4"/>
        <v>109.21</v>
      </c>
    </row>
    <row r="55" spans="1:16" x14ac:dyDescent="0.2">
      <c r="A55" s="2" t="s">
        <v>86</v>
      </c>
      <c r="B55" s="1" t="s">
        <v>227</v>
      </c>
      <c r="C55" s="1">
        <v>2639.56</v>
      </c>
      <c r="D55" s="1">
        <v>788.44</v>
      </c>
      <c r="E55" s="1">
        <v>1300</v>
      </c>
      <c r="F55" s="1">
        <v>0</v>
      </c>
      <c r="G55" s="1">
        <v>126.77</v>
      </c>
      <c r="H55" s="1">
        <f t="shared" si="1"/>
        <v>4854.7700000000004</v>
      </c>
      <c r="I55" s="1">
        <v>-0.01</v>
      </c>
      <c r="J55" s="1">
        <v>0</v>
      </c>
      <c r="K55" s="1">
        <v>235.98</v>
      </c>
      <c r="L55" s="1">
        <v>0</v>
      </c>
      <c r="M55" s="1">
        <f t="shared" si="2"/>
        <v>235.97</v>
      </c>
      <c r="N55" s="1">
        <f t="shared" si="3"/>
        <v>4618.8</v>
      </c>
      <c r="P55" s="1">
        <f t="shared" si="4"/>
        <v>109.21</v>
      </c>
    </row>
    <row r="56" spans="1:16" x14ac:dyDescent="0.2">
      <c r="A56" s="2" t="s">
        <v>87</v>
      </c>
      <c r="B56" s="1" t="s">
        <v>228</v>
      </c>
      <c r="C56" s="1">
        <v>2639.56</v>
      </c>
      <c r="D56" s="1">
        <v>788.44</v>
      </c>
      <c r="E56" s="1">
        <v>1300</v>
      </c>
      <c r="F56" s="1">
        <v>0</v>
      </c>
      <c r="G56" s="1">
        <v>126.77</v>
      </c>
      <c r="H56" s="1">
        <f t="shared" si="1"/>
        <v>4854.7700000000004</v>
      </c>
      <c r="I56" s="1">
        <v>-0.01</v>
      </c>
      <c r="J56" s="1">
        <v>0</v>
      </c>
      <c r="K56" s="1">
        <v>235.98</v>
      </c>
      <c r="L56" s="1">
        <v>0</v>
      </c>
      <c r="M56" s="1">
        <f t="shared" si="2"/>
        <v>235.97</v>
      </c>
      <c r="N56" s="1">
        <f t="shared" si="3"/>
        <v>4618.8</v>
      </c>
      <c r="P56" s="1">
        <f t="shared" si="4"/>
        <v>109.21</v>
      </c>
    </row>
    <row r="57" spans="1:16" x14ac:dyDescent="0.2">
      <c r="A57" s="2" t="s">
        <v>88</v>
      </c>
      <c r="B57" s="1" t="s">
        <v>229</v>
      </c>
      <c r="C57" s="1">
        <v>2639.56</v>
      </c>
      <c r="D57" s="1">
        <v>788.44</v>
      </c>
      <c r="E57" s="1">
        <v>1300</v>
      </c>
      <c r="F57" s="1">
        <v>0</v>
      </c>
      <c r="G57" s="1">
        <v>126.77</v>
      </c>
      <c r="H57" s="1">
        <f t="shared" si="1"/>
        <v>4854.7700000000004</v>
      </c>
      <c r="I57" s="1">
        <v>-0.01</v>
      </c>
      <c r="J57" s="1">
        <v>0</v>
      </c>
      <c r="K57" s="1">
        <v>235.98</v>
      </c>
      <c r="L57" s="1">
        <v>0</v>
      </c>
      <c r="M57" s="1">
        <f t="shared" si="2"/>
        <v>235.97</v>
      </c>
      <c r="N57" s="1">
        <f t="shared" si="3"/>
        <v>4618.8</v>
      </c>
      <c r="P57" s="1">
        <f t="shared" si="4"/>
        <v>109.21</v>
      </c>
    </row>
    <row r="58" spans="1:16" x14ac:dyDescent="0.2">
      <c r="A58" s="2" t="s">
        <v>89</v>
      </c>
      <c r="B58" s="1" t="s">
        <v>230</v>
      </c>
      <c r="C58" s="1">
        <v>2639.56</v>
      </c>
      <c r="D58" s="1">
        <v>788.44</v>
      </c>
      <c r="E58" s="1">
        <v>1300</v>
      </c>
      <c r="F58" s="1">
        <v>0</v>
      </c>
      <c r="G58" s="1">
        <v>126.77</v>
      </c>
      <c r="H58" s="1">
        <f t="shared" si="1"/>
        <v>4854.7700000000004</v>
      </c>
      <c r="I58" s="1">
        <v>-0.01</v>
      </c>
      <c r="J58" s="1">
        <v>0</v>
      </c>
      <c r="K58" s="1">
        <v>235.98</v>
      </c>
      <c r="L58" s="1">
        <v>0</v>
      </c>
      <c r="M58" s="1">
        <f t="shared" si="2"/>
        <v>235.97</v>
      </c>
      <c r="N58" s="1">
        <f t="shared" si="3"/>
        <v>4618.8</v>
      </c>
      <c r="P58" s="1">
        <f t="shared" si="4"/>
        <v>109.21</v>
      </c>
    </row>
    <row r="59" spans="1:16" x14ac:dyDescent="0.2">
      <c r="A59" s="2" t="s">
        <v>90</v>
      </c>
      <c r="B59" s="1" t="s">
        <v>231</v>
      </c>
      <c r="C59" s="1">
        <v>2639.56</v>
      </c>
      <c r="D59" s="1">
        <v>788.44</v>
      </c>
      <c r="E59" s="1">
        <v>1300</v>
      </c>
      <c r="F59" s="1">
        <v>0</v>
      </c>
      <c r="G59" s="1">
        <v>126.77</v>
      </c>
      <c r="H59" s="1">
        <f t="shared" si="1"/>
        <v>4854.7700000000004</v>
      </c>
      <c r="I59" s="1">
        <v>-0.01</v>
      </c>
      <c r="J59" s="1">
        <v>0</v>
      </c>
      <c r="K59" s="1">
        <v>235.98</v>
      </c>
      <c r="L59" s="1">
        <v>0</v>
      </c>
      <c r="M59" s="1">
        <f t="shared" si="2"/>
        <v>235.97</v>
      </c>
      <c r="N59" s="1">
        <f t="shared" si="3"/>
        <v>4618.8</v>
      </c>
      <c r="P59" s="1">
        <f t="shared" si="4"/>
        <v>109.21</v>
      </c>
    </row>
    <row r="60" spans="1:16" x14ac:dyDescent="0.2">
      <c r="A60" s="2" t="s">
        <v>91</v>
      </c>
      <c r="B60" s="1" t="s">
        <v>232</v>
      </c>
      <c r="C60" s="1">
        <v>2639.56</v>
      </c>
      <c r="D60" s="1">
        <v>788.44</v>
      </c>
      <c r="E60" s="1">
        <v>1300</v>
      </c>
      <c r="F60" s="1">
        <v>0</v>
      </c>
      <c r="G60" s="1">
        <v>126.77</v>
      </c>
      <c r="H60" s="1">
        <f t="shared" si="1"/>
        <v>4854.7700000000004</v>
      </c>
      <c r="I60" s="1">
        <v>-0.01</v>
      </c>
      <c r="J60" s="1">
        <v>0</v>
      </c>
      <c r="K60" s="1">
        <v>235.98</v>
      </c>
      <c r="L60" s="1">
        <v>0</v>
      </c>
      <c r="M60" s="1">
        <f t="shared" si="2"/>
        <v>235.97</v>
      </c>
      <c r="N60" s="1">
        <f t="shared" si="3"/>
        <v>4618.8</v>
      </c>
      <c r="P60" s="1">
        <f t="shared" si="4"/>
        <v>109.21</v>
      </c>
    </row>
    <row r="61" spans="1:16" x14ac:dyDescent="0.2">
      <c r="A61" s="2" t="s">
        <v>92</v>
      </c>
      <c r="B61" s="1" t="s">
        <v>233</v>
      </c>
      <c r="C61" s="1">
        <v>2639.56</v>
      </c>
      <c r="D61" s="1">
        <v>788.44</v>
      </c>
      <c r="E61" s="1">
        <v>1300</v>
      </c>
      <c r="F61" s="1">
        <v>0</v>
      </c>
      <c r="G61" s="1">
        <v>126.77</v>
      </c>
      <c r="H61" s="1">
        <f t="shared" si="1"/>
        <v>4854.7700000000004</v>
      </c>
      <c r="I61" s="1">
        <v>-0.01</v>
      </c>
      <c r="J61" s="1">
        <v>0</v>
      </c>
      <c r="K61" s="1">
        <v>235.98</v>
      </c>
      <c r="L61" s="1">
        <v>0</v>
      </c>
      <c r="M61" s="1">
        <f t="shared" si="2"/>
        <v>235.97</v>
      </c>
      <c r="N61" s="1">
        <f t="shared" si="3"/>
        <v>4618.8</v>
      </c>
      <c r="O61" s="4"/>
      <c r="P61" s="1">
        <f t="shared" si="4"/>
        <v>109.21</v>
      </c>
    </row>
    <row r="62" spans="1:16" x14ac:dyDescent="0.2">
      <c r="A62" s="2" t="s">
        <v>93</v>
      </c>
      <c r="B62" s="1" t="s">
        <v>234</v>
      </c>
      <c r="C62" s="1">
        <v>2639.56</v>
      </c>
      <c r="D62" s="1">
        <v>788.44</v>
      </c>
      <c r="E62" s="1">
        <v>1300</v>
      </c>
      <c r="F62" s="1">
        <v>0</v>
      </c>
      <c r="G62" s="1">
        <v>126.77</v>
      </c>
      <c r="H62" s="1">
        <f t="shared" si="1"/>
        <v>4854.7700000000004</v>
      </c>
      <c r="I62" s="1">
        <v>-0.01</v>
      </c>
      <c r="J62" s="1">
        <v>0</v>
      </c>
      <c r="K62" s="1">
        <v>235.98</v>
      </c>
      <c r="L62" s="1">
        <v>0</v>
      </c>
      <c r="M62" s="1">
        <f t="shared" si="2"/>
        <v>235.97</v>
      </c>
      <c r="N62" s="1">
        <f t="shared" si="3"/>
        <v>4618.8</v>
      </c>
      <c r="O62" s="7"/>
      <c r="P62" s="1">
        <f t="shared" si="4"/>
        <v>109.21</v>
      </c>
    </row>
    <row r="63" spans="1:16" x14ac:dyDescent="0.2">
      <c r="A63" s="2" t="s">
        <v>94</v>
      </c>
      <c r="B63" s="1" t="s">
        <v>235</v>
      </c>
      <c r="C63" s="1">
        <v>2639.56</v>
      </c>
      <c r="D63" s="1">
        <v>788.44</v>
      </c>
      <c r="E63" s="1">
        <v>1300</v>
      </c>
      <c r="F63" s="1">
        <v>0</v>
      </c>
      <c r="G63" s="1">
        <v>126.77</v>
      </c>
      <c r="H63" s="1">
        <f t="shared" si="1"/>
        <v>4854.7700000000004</v>
      </c>
      <c r="I63" s="1">
        <v>-0.01</v>
      </c>
      <c r="J63" s="1">
        <v>0</v>
      </c>
      <c r="K63" s="1">
        <v>235.98</v>
      </c>
      <c r="L63" s="1">
        <v>0</v>
      </c>
      <c r="M63" s="1">
        <f t="shared" si="2"/>
        <v>235.97</v>
      </c>
      <c r="N63" s="1">
        <f t="shared" si="3"/>
        <v>4618.8</v>
      </c>
      <c r="P63" s="1">
        <f t="shared" si="4"/>
        <v>109.21</v>
      </c>
    </row>
    <row r="64" spans="1:16" x14ac:dyDescent="0.2">
      <c r="A64" s="2" t="s">
        <v>95</v>
      </c>
      <c r="B64" s="1" t="s">
        <v>236</v>
      </c>
      <c r="C64" s="1">
        <v>2639.56</v>
      </c>
      <c r="D64" s="1">
        <v>788.44</v>
      </c>
      <c r="E64" s="1">
        <v>1300</v>
      </c>
      <c r="F64" s="1">
        <v>0</v>
      </c>
      <c r="G64" s="1">
        <v>126.77</v>
      </c>
      <c r="H64" s="1">
        <f t="shared" si="1"/>
        <v>4854.7700000000004</v>
      </c>
      <c r="I64" s="1">
        <v>-0.01</v>
      </c>
      <c r="J64" s="1">
        <v>0</v>
      </c>
      <c r="K64" s="1">
        <v>235.98</v>
      </c>
      <c r="L64" s="1">
        <v>0</v>
      </c>
      <c r="M64" s="1">
        <f t="shared" si="2"/>
        <v>235.97</v>
      </c>
      <c r="N64" s="1">
        <f t="shared" si="3"/>
        <v>4618.8</v>
      </c>
      <c r="P64" s="1">
        <f t="shared" si="4"/>
        <v>109.21</v>
      </c>
    </row>
    <row r="65" spans="1:16" x14ac:dyDescent="0.2">
      <c r="A65" s="2" t="s">
        <v>96</v>
      </c>
      <c r="B65" s="1" t="s">
        <v>237</v>
      </c>
      <c r="C65" s="1">
        <v>2639.56</v>
      </c>
      <c r="D65" s="1">
        <v>788.44</v>
      </c>
      <c r="E65" s="1">
        <v>1300</v>
      </c>
      <c r="F65" s="1">
        <v>0</v>
      </c>
      <c r="G65" s="1">
        <v>126.77</v>
      </c>
      <c r="H65" s="1">
        <f t="shared" si="1"/>
        <v>4854.7700000000004</v>
      </c>
      <c r="I65" s="1">
        <v>-0.01</v>
      </c>
      <c r="J65" s="1">
        <v>0</v>
      </c>
      <c r="K65" s="1">
        <v>235.98</v>
      </c>
      <c r="L65" s="1">
        <v>0</v>
      </c>
      <c r="M65" s="1">
        <f t="shared" si="2"/>
        <v>235.97</v>
      </c>
      <c r="N65" s="1">
        <f t="shared" si="3"/>
        <v>4618.8</v>
      </c>
      <c r="P65" s="1">
        <f t="shared" si="4"/>
        <v>109.21</v>
      </c>
    </row>
    <row r="66" spans="1:16" x14ac:dyDescent="0.2">
      <c r="A66" s="2" t="s">
        <v>97</v>
      </c>
      <c r="B66" s="1" t="s">
        <v>238</v>
      </c>
      <c r="C66" s="1">
        <v>2639.56</v>
      </c>
      <c r="D66" s="1">
        <v>788.44</v>
      </c>
      <c r="E66" s="1">
        <v>1300</v>
      </c>
      <c r="F66" s="1">
        <v>0</v>
      </c>
      <c r="G66" s="1">
        <v>126.77</v>
      </c>
      <c r="H66" s="1">
        <f t="shared" si="1"/>
        <v>4854.7700000000004</v>
      </c>
      <c r="I66" s="1">
        <v>-0.01</v>
      </c>
      <c r="J66" s="1">
        <v>0</v>
      </c>
      <c r="K66" s="1">
        <v>235.98</v>
      </c>
      <c r="L66" s="1">
        <v>0</v>
      </c>
      <c r="M66" s="1">
        <f t="shared" si="2"/>
        <v>235.97</v>
      </c>
      <c r="N66" s="1">
        <f t="shared" si="3"/>
        <v>4618.8</v>
      </c>
      <c r="P66" s="1">
        <f t="shared" si="4"/>
        <v>109.21</v>
      </c>
    </row>
    <row r="67" spans="1:16" x14ac:dyDescent="0.2">
      <c r="A67" s="2" t="s">
        <v>98</v>
      </c>
      <c r="B67" s="1" t="s">
        <v>239</v>
      </c>
      <c r="C67" s="1">
        <v>2639.56</v>
      </c>
      <c r="D67" s="1">
        <v>788.44</v>
      </c>
      <c r="E67" s="1">
        <v>1300</v>
      </c>
      <c r="F67" s="1">
        <v>0</v>
      </c>
      <c r="G67" s="1">
        <v>126.77</v>
      </c>
      <c r="H67" s="1">
        <f t="shared" si="1"/>
        <v>4854.7700000000004</v>
      </c>
      <c r="I67" s="1">
        <v>-0.01</v>
      </c>
      <c r="J67" s="1">
        <v>0</v>
      </c>
      <c r="K67" s="1">
        <v>235.98</v>
      </c>
      <c r="L67" s="1">
        <v>0</v>
      </c>
      <c r="M67" s="1">
        <f t="shared" si="2"/>
        <v>235.97</v>
      </c>
      <c r="N67" s="1">
        <f t="shared" si="3"/>
        <v>4618.8</v>
      </c>
      <c r="P67" s="1">
        <f t="shared" si="4"/>
        <v>109.21</v>
      </c>
    </row>
    <row r="68" spans="1:16" x14ac:dyDescent="0.2">
      <c r="A68" s="2" t="s">
        <v>99</v>
      </c>
      <c r="B68" s="1" t="s">
        <v>240</v>
      </c>
      <c r="C68" s="1">
        <v>2639.56</v>
      </c>
      <c r="D68" s="1">
        <v>788.44</v>
      </c>
      <c r="E68" s="1">
        <v>1300</v>
      </c>
      <c r="F68" s="1">
        <v>0</v>
      </c>
      <c r="G68" s="1">
        <v>126.77</v>
      </c>
      <c r="H68" s="1">
        <f t="shared" si="1"/>
        <v>4854.7700000000004</v>
      </c>
      <c r="I68" s="1">
        <v>-0.01</v>
      </c>
      <c r="J68" s="1">
        <v>0</v>
      </c>
      <c r="K68" s="1">
        <v>235.98</v>
      </c>
      <c r="L68" s="1">
        <v>0</v>
      </c>
      <c r="M68" s="1">
        <f t="shared" si="2"/>
        <v>235.97</v>
      </c>
      <c r="N68" s="1">
        <f t="shared" si="3"/>
        <v>4618.8</v>
      </c>
      <c r="P68" s="1">
        <f t="shared" si="4"/>
        <v>109.21</v>
      </c>
    </row>
    <row r="69" spans="1:16" x14ac:dyDescent="0.2">
      <c r="A69" s="2" t="s">
        <v>100</v>
      </c>
      <c r="B69" s="1" t="s">
        <v>241</v>
      </c>
      <c r="C69" s="1">
        <v>2639.56</v>
      </c>
      <c r="D69" s="1">
        <v>788.44</v>
      </c>
      <c r="E69" s="1">
        <v>1300</v>
      </c>
      <c r="F69" s="1">
        <v>0</v>
      </c>
      <c r="G69" s="1">
        <v>126.77</v>
      </c>
      <c r="H69" s="1">
        <f t="shared" si="1"/>
        <v>4854.7700000000004</v>
      </c>
      <c r="I69" s="1">
        <v>-0.01</v>
      </c>
      <c r="J69" s="1">
        <v>0</v>
      </c>
      <c r="K69" s="1">
        <v>235.98</v>
      </c>
      <c r="L69" s="1">
        <v>0</v>
      </c>
      <c r="M69" s="1">
        <f t="shared" si="2"/>
        <v>235.97</v>
      </c>
      <c r="N69" s="1">
        <f t="shared" si="3"/>
        <v>4618.8</v>
      </c>
      <c r="P69" s="1">
        <f t="shared" si="4"/>
        <v>109.21</v>
      </c>
    </row>
    <row r="70" spans="1:16" x14ac:dyDescent="0.2">
      <c r="A70" s="2" t="s">
        <v>101</v>
      </c>
      <c r="B70" s="1" t="s">
        <v>242</v>
      </c>
      <c r="C70" s="1">
        <v>2639.56</v>
      </c>
      <c r="D70" s="1">
        <v>788.44</v>
      </c>
      <c r="E70" s="1">
        <v>1300</v>
      </c>
      <c r="F70" s="1">
        <v>0</v>
      </c>
      <c r="G70" s="1">
        <v>126.77</v>
      </c>
      <c r="H70" s="1">
        <f t="shared" si="1"/>
        <v>4854.7700000000004</v>
      </c>
      <c r="I70" s="1">
        <v>-0.01</v>
      </c>
      <c r="J70" s="1">
        <v>0</v>
      </c>
      <c r="K70" s="1">
        <v>235.98</v>
      </c>
      <c r="L70" s="1">
        <v>0</v>
      </c>
      <c r="M70" s="1">
        <f t="shared" si="2"/>
        <v>235.97</v>
      </c>
      <c r="N70" s="1">
        <f t="shared" si="3"/>
        <v>4618.8</v>
      </c>
      <c r="P70" s="1">
        <f t="shared" si="4"/>
        <v>109.21</v>
      </c>
    </row>
    <row r="71" spans="1:16" x14ac:dyDescent="0.2">
      <c r="A71" s="2" t="s">
        <v>102</v>
      </c>
      <c r="B71" s="1" t="s">
        <v>243</v>
      </c>
      <c r="C71" s="1">
        <v>2639.56</v>
      </c>
      <c r="D71" s="1">
        <v>788.44</v>
      </c>
      <c r="E71" s="1">
        <v>1300</v>
      </c>
      <c r="F71" s="1">
        <v>0</v>
      </c>
      <c r="G71" s="1">
        <v>126.77</v>
      </c>
      <c r="H71" s="1">
        <f t="shared" si="1"/>
        <v>4854.7700000000004</v>
      </c>
      <c r="I71" s="1">
        <v>-0.01</v>
      </c>
      <c r="J71" s="1">
        <v>0</v>
      </c>
      <c r="K71" s="1">
        <v>235.98</v>
      </c>
      <c r="L71" s="1">
        <v>0</v>
      </c>
      <c r="M71" s="1">
        <f t="shared" si="2"/>
        <v>235.97</v>
      </c>
      <c r="N71" s="1">
        <f t="shared" si="3"/>
        <v>4618.8</v>
      </c>
      <c r="P71" s="1">
        <f t="shared" ref="P71:P102" si="5">K71-G71</f>
        <v>109.21</v>
      </c>
    </row>
    <row r="72" spans="1:16" x14ac:dyDescent="0.2">
      <c r="A72" s="2" t="s">
        <v>122</v>
      </c>
      <c r="B72" s="1" t="s">
        <v>244</v>
      </c>
      <c r="C72" s="1">
        <v>2639.56</v>
      </c>
      <c r="D72" s="1">
        <v>788.44</v>
      </c>
      <c r="E72" s="1">
        <v>1300</v>
      </c>
      <c r="F72" s="1">
        <v>0</v>
      </c>
      <c r="G72" s="1">
        <v>126.77</v>
      </c>
      <c r="H72" s="1">
        <f t="shared" ref="H72:H115" si="6">+C72+D72+E72+F72+G72</f>
        <v>4854.7700000000004</v>
      </c>
      <c r="I72" s="1">
        <v>-0.01</v>
      </c>
      <c r="J72" s="1">
        <v>0</v>
      </c>
      <c r="K72" s="1">
        <v>235.98</v>
      </c>
      <c r="L72" s="1">
        <v>0</v>
      </c>
      <c r="M72" s="1">
        <f t="shared" ref="M72:M115" si="7">+I72+J72+K72+L72</f>
        <v>235.97</v>
      </c>
      <c r="N72" s="1">
        <f t="shared" ref="N72:N115" si="8">+H72-M72</f>
        <v>4618.8</v>
      </c>
      <c r="P72" s="1">
        <f t="shared" si="5"/>
        <v>109.21</v>
      </c>
    </row>
    <row r="73" spans="1:16" x14ac:dyDescent="0.2">
      <c r="A73" s="2" t="s">
        <v>103</v>
      </c>
      <c r="B73" s="1" t="s">
        <v>245</v>
      </c>
      <c r="C73" s="1">
        <v>2639.56</v>
      </c>
      <c r="D73" s="1">
        <v>788.44</v>
      </c>
      <c r="E73" s="1">
        <v>1300</v>
      </c>
      <c r="F73" s="1">
        <v>0</v>
      </c>
      <c r="G73" s="1">
        <v>126.77</v>
      </c>
      <c r="H73" s="1">
        <f t="shared" si="6"/>
        <v>4854.7700000000004</v>
      </c>
      <c r="I73" s="1">
        <v>-0.01</v>
      </c>
      <c r="J73" s="1">
        <v>0</v>
      </c>
      <c r="K73" s="1">
        <v>235.98</v>
      </c>
      <c r="L73" s="1">
        <v>0</v>
      </c>
      <c r="M73" s="1">
        <f t="shared" si="7"/>
        <v>235.97</v>
      </c>
      <c r="N73" s="1">
        <f t="shared" si="8"/>
        <v>4618.8</v>
      </c>
      <c r="P73" s="1">
        <f t="shared" si="5"/>
        <v>109.21</v>
      </c>
    </row>
    <row r="74" spans="1:16" x14ac:dyDescent="0.2">
      <c r="A74" s="2" t="s">
        <v>104</v>
      </c>
      <c r="B74" s="1" t="s">
        <v>246</v>
      </c>
      <c r="C74" s="1">
        <v>2639.56</v>
      </c>
      <c r="D74" s="1">
        <v>788.44</v>
      </c>
      <c r="E74" s="1">
        <v>1300</v>
      </c>
      <c r="F74" s="1">
        <v>0</v>
      </c>
      <c r="G74" s="1">
        <v>126.77</v>
      </c>
      <c r="H74" s="1">
        <f t="shared" si="6"/>
        <v>4854.7700000000004</v>
      </c>
      <c r="I74" s="1">
        <v>-0.01</v>
      </c>
      <c r="J74" s="1">
        <v>0</v>
      </c>
      <c r="K74" s="1">
        <v>235.98</v>
      </c>
      <c r="L74" s="1">
        <v>0</v>
      </c>
      <c r="M74" s="1">
        <f t="shared" si="7"/>
        <v>235.97</v>
      </c>
      <c r="N74" s="1">
        <f t="shared" si="8"/>
        <v>4618.8</v>
      </c>
      <c r="P74" s="1">
        <f t="shared" si="5"/>
        <v>109.21</v>
      </c>
    </row>
    <row r="75" spans="1:16" x14ac:dyDescent="0.2">
      <c r="A75" s="2" t="s">
        <v>105</v>
      </c>
      <c r="B75" s="1" t="s">
        <v>247</v>
      </c>
      <c r="C75" s="1">
        <v>2639.56</v>
      </c>
      <c r="D75" s="1">
        <v>788.44</v>
      </c>
      <c r="E75" s="1">
        <v>1300</v>
      </c>
      <c r="F75" s="1">
        <v>0</v>
      </c>
      <c r="G75" s="1">
        <v>126.77</v>
      </c>
      <c r="H75" s="1">
        <f t="shared" si="6"/>
        <v>4854.7700000000004</v>
      </c>
      <c r="I75" s="1">
        <v>-0.01</v>
      </c>
      <c r="J75" s="1">
        <v>0</v>
      </c>
      <c r="K75" s="1">
        <v>235.98</v>
      </c>
      <c r="L75" s="1">
        <v>0</v>
      </c>
      <c r="M75" s="1">
        <f t="shared" si="7"/>
        <v>235.97</v>
      </c>
      <c r="N75" s="1">
        <f t="shared" si="8"/>
        <v>4618.8</v>
      </c>
      <c r="P75" s="1">
        <f t="shared" si="5"/>
        <v>109.21</v>
      </c>
    </row>
    <row r="76" spans="1:16" x14ac:dyDescent="0.2">
      <c r="A76" s="2" t="s">
        <v>106</v>
      </c>
      <c r="B76" s="1" t="s">
        <v>248</v>
      </c>
      <c r="C76" s="1">
        <v>2639.56</v>
      </c>
      <c r="D76" s="1">
        <v>788.44</v>
      </c>
      <c r="E76" s="1">
        <v>1300</v>
      </c>
      <c r="F76" s="1">
        <v>0</v>
      </c>
      <c r="G76" s="1">
        <v>126.77</v>
      </c>
      <c r="H76" s="1">
        <f t="shared" si="6"/>
        <v>4854.7700000000004</v>
      </c>
      <c r="I76" s="1">
        <v>-0.01</v>
      </c>
      <c r="J76" s="1">
        <v>0</v>
      </c>
      <c r="K76" s="1">
        <v>235.98</v>
      </c>
      <c r="L76" s="1">
        <v>0</v>
      </c>
      <c r="M76" s="1">
        <f t="shared" si="7"/>
        <v>235.97</v>
      </c>
      <c r="N76" s="1">
        <f t="shared" si="8"/>
        <v>4618.8</v>
      </c>
      <c r="P76" s="1">
        <f t="shared" si="5"/>
        <v>109.21</v>
      </c>
    </row>
    <row r="77" spans="1:16" x14ac:dyDescent="0.2">
      <c r="A77" s="2" t="s">
        <v>107</v>
      </c>
      <c r="B77" s="1" t="s">
        <v>249</v>
      </c>
      <c r="C77" s="1">
        <v>2639.56</v>
      </c>
      <c r="D77" s="1">
        <v>788.44</v>
      </c>
      <c r="E77" s="1">
        <v>1300</v>
      </c>
      <c r="F77" s="1">
        <v>0</v>
      </c>
      <c r="G77" s="1">
        <v>126.77</v>
      </c>
      <c r="H77" s="1">
        <f t="shared" si="6"/>
        <v>4854.7700000000004</v>
      </c>
      <c r="I77" s="1">
        <v>-0.01</v>
      </c>
      <c r="J77" s="1">
        <v>0</v>
      </c>
      <c r="K77" s="1">
        <v>235.98</v>
      </c>
      <c r="L77" s="1">
        <v>0</v>
      </c>
      <c r="M77" s="1">
        <f t="shared" si="7"/>
        <v>235.97</v>
      </c>
      <c r="N77" s="1">
        <f t="shared" si="8"/>
        <v>4618.8</v>
      </c>
      <c r="P77" s="1">
        <f t="shared" si="5"/>
        <v>109.21</v>
      </c>
    </row>
    <row r="78" spans="1:16" x14ac:dyDescent="0.2">
      <c r="A78" s="2" t="s">
        <v>108</v>
      </c>
      <c r="B78" s="1" t="s">
        <v>250</v>
      </c>
      <c r="C78" s="1">
        <v>2639.56</v>
      </c>
      <c r="D78" s="1">
        <v>788.44</v>
      </c>
      <c r="E78" s="1">
        <v>1300</v>
      </c>
      <c r="F78" s="1">
        <v>0</v>
      </c>
      <c r="G78" s="1">
        <v>126.77</v>
      </c>
      <c r="H78" s="1">
        <f t="shared" si="6"/>
        <v>4854.7700000000004</v>
      </c>
      <c r="I78" s="1">
        <v>-0.01</v>
      </c>
      <c r="J78" s="1">
        <v>0</v>
      </c>
      <c r="K78" s="1">
        <v>235.98</v>
      </c>
      <c r="L78" s="1">
        <v>0</v>
      </c>
      <c r="M78" s="1">
        <f t="shared" si="7"/>
        <v>235.97</v>
      </c>
      <c r="N78" s="1">
        <f t="shared" si="8"/>
        <v>4618.8</v>
      </c>
      <c r="P78" s="1">
        <f t="shared" si="5"/>
        <v>109.21</v>
      </c>
    </row>
    <row r="79" spans="1:16" x14ac:dyDescent="0.2">
      <c r="A79" s="2" t="s">
        <v>109</v>
      </c>
      <c r="B79" s="1" t="s">
        <v>251</v>
      </c>
      <c r="C79" s="1">
        <v>2639.56</v>
      </c>
      <c r="D79" s="1">
        <v>788.44</v>
      </c>
      <c r="E79" s="1">
        <v>1300</v>
      </c>
      <c r="F79" s="1">
        <v>0</v>
      </c>
      <c r="G79" s="1">
        <v>126.77</v>
      </c>
      <c r="H79" s="1">
        <f t="shared" si="6"/>
        <v>4854.7700000000004</v>
      </c>
      <c r="I79" s="1">
        <v>-0.01</v>
      </c>
      <c r="J79" s="1">
        <v>0</v>
      </c>
      <c r="K79" s="1">
        <v>235.98</v>
      </c>
      <c r="L79" s="1">
        <v>0</v>
      </c>
      <c r="M79" s="1">
        <f t="shared" si="7"/>
        <v>235.97</v>
      </c>
      <c r="N79" s="1">
        <f t="shared" si="8"/>
        <v>4618.8</v>
      </c>
      <c r="P79" s="1">
        <f t="shared" si="5"/>
        <v>109.21</v>
      </c>
    </row>
    <row r="80" spans="1:16" x14ac:dyDescent="0.2">
      <c r="A80" s="2" t="s">
        <v>110</v>
      </c>
      <c r="B80" s="1" t="s">
        <v>252</v>
      </c>
      <c r="C80" s="1">
        <v>2639.56</v>
      </c>
      <c r="D80" s="1">
        <v>788.44</v>
      </c>
      <c r="E80" s="1">
        <v>1300</v>
      </c>
      <c r="F80" s="1">
        <v>0</v>
      </c>
      <c r="G80" s="1">
        <v>126.77</v>
      </c>
      <c r="H80" s="1">
        <f t="shared" si="6"/>
        <v>4854.7700000000004</v>
      </c>
      <c r="I80" s="1">
        <v>-0.01</v>
      </c>
      <c r="J80" s="1">
        <v>0</v>
      </c>
      <c r="K80" s="1">
        <v>235.98</v>
      </c>
      <c r="L80" s="1">
        <v>0</v>
      </c>
      <c r="M80" s="1">
        <f t="shared" si="7"/>
        <v>235.97</v>
      </c>
      <c r="N80" s="1">
        <f t="shared" si="8"/>
        <v>4618.8</v>
      </c>
      <c r="P80" s="1">
        <f t="shared" si="5"/>
        <v>109.21</v>
      </c>
    </row>
    <row r="81" spans="1:16" x14ac:dyDescent="0.2">
      <c r="A81" s="2" t="s">
        <v>123</v>
      </c>
      <c r="B81" s="1" t="s">
        <v>253</v>
      </c>
      <c r="C81" s="1">
        <v>2639.56</v>
      </c>
      <c r="D81" s="1">
        <v>788.44</v>
      </c>
      <c r="E81" s="1">
        <v>1300</v>
      </c>
      <c r="F81" s="1">
        <v>0</v>
      </c>
      <c r="G81" s="1">
        <v>126.77</v>
      </c>
      <c r="H81" s="1">
        <f t="shared" si="6"/>
        <v>4854.7700000000004</v>
      </c>
      <c r="I81" s="1">
        <v>-0.01</v>
      </c>
      <c r="J81" s="1">
        <v>0</v>
      </c>
      <c r="K81" s="1">
        <v>235.98</v>
      </c>
      <c r="L81" s="1">
        <v>0</v>
      </c>
      <c r="M81" s="1">
        <f t="shared" si="7"/>
        <v>235.97</v>
      </c>
      <c r="N81" s="1">
        <f t="shared" si="8"/>
        <v>4618.8</v>
      </c>
      <c r="P81" s="1">
        <f t="shared" si="5"/>
        <v>109.21</v>
      </c>
    </row>
    <row r="82" spans="1:16" x14ac:dyDescent="0.2">
      <c r="A82" s="2" t="s">
        <v>111</v>
      </c>
      <c r="B82" s="1" t="s">
        <v>254</v>
      </c>
      <c r="C82" s="1">
        <v>2639.56</v>
      </c>
      <c r="D82" s="1">
        <v>788.44</v>
      </c>
      <c r="E82" s="1">
        <v>1300</v>
      </c>
      <c r="F82" s="1">
        <v>0</v>
      </c>
      <c r="G82" s="1">
        <v>126.77</v>
      </c>
      <c r="H82" s="1">
        <f t="shared" si="6"/>
        <v>4854.7700000000004</v>
      </c>
      <c r="I82" s="1">
        <v>-0.01</v>
      </c>
      <c r="J82" s="1">
        <v>0</v>
      </c>
      <c r="K82" s="1">
        <v>235.98</v>
      </c>
      <c r="L82" s="1">
        <v>0</v>
      </c>
      <c r="M82" s="1">
        <f t="shared" si="7"/>
        <v>235.97</v>
      </c>
      <c r="N82" s="1">
        <f t="shared" si="8"/>
        <v>4618.8</v>
      </c>
      <c r="P82" s="1">
        <f t="shared" si="5"/>
        <v>109.21</v>
      </c>
    </row>
    <row r="83" spans="1:16" x14ac:dyDescent="0.2">
      <c r="A83" s="2" t="s">
        <v>112</v>
      </c>
      <c r="B83" s="1" t="s">
        <v>255</v>
      </c>
      <c r="C83" s="1">
        <v>2639.56</v>
      </c>
      <c r="D83" s="1">
        <v>788.44</v>
      </c>
      <c r="E83" s="1">
        <v>1300</v>
      </c>
      <c r="F83" s="1">
        <v>0</v>
      </c>
      <c r="G83" s="1">
        <v>126.77</v>
      </c>
      <c r="H83" s="1">
        <f t="shared" si="6"/>
        <v>4854.7700000000004</v>
      </c>
      <c r="I83" s="1">
        <v>-0.01</v>
      </c>
      <c r="J83" s="1">
        <v>0</v>
      </c>
      <c r="K83" s="1">
        <v>235.98</v>
      </c>
      <c r="L83" s="1">
        <v>0</v>
      </c>
      <c r="M83" s="1">
        <f t="shared" si="7"/>
        <v>235.97</v>
      </c>
      <c r="N83" s="1">
        <f t="shared" si="8"/>
        <v>4618.8</v>
      </c>
      <c r="P83" s="1">
        <f t="shared" si="5"/>
        <v>109.21</v>
      </c>
    </row>
    <row r="84" spans="1:16" x14ac:dyDescent="0.2">
      <c r="A84" s="2" t="s">
        <v>113</v>
      </c>
      <c r="B84" s="1" t="s">
        <v>256</v>
      </c>
      <c r="C84" s="1">
        <v>2639.56</v>
      </c>
      <c r="D84" s="1">
        <v>788.44</v>
      </c>
      <c r="E84" s="1">
        <v>1300</v>
      </c>
      <c r="F84" s="1">
        <v>0</v>
      </c>
      <c r="G84" s="1">
        <v>126.77</v>
      </c>
      <c r="H84" s="1">
        <f t="shared" si="6"/>
        <v>4854.7700000000004</v>
      </c>
      <c r="I84" s="1">
        <v>-0.01</v>
      </c>
      <c r="J84" s="1">
        <v>0</v>
      </c>
      <c r="K84" s="1">
        <v>235.98</v>
      </c>
      <c r="L84" s="1">
        <v>0</v>
      </c>
      <c r="M84" s="1">
        <f t="shared" si="7"/>
        <v>235.97</v>
      </c>
      <c r="N84" s="1">
        <f t="shared" si="8"/>
        <v>4618.8</v>
      </c>
      <c r="P84" s="1">
        <f t="shared" si="5"/>
        <v>109.21</v>
      </c>
    </row>
    <row r="85" spans="1:16" x14ac:dyDescent="0.2">
      <c r="A85" s="2" t="s">
        <v>124</v>
      </c>
      <c r="B85" s="1" t="s">
        <v>257</v>
      </c>
      <c r="C85" s="1">
        <v>2639.56</v>
      </c>
      <c r="D85" s="1">
        <v>788.44</v>
      </c>
      <c r="E85" s="1">
        <v>1300</v>
      </c>
      <c r="F85" s="1">
        <v>0</v>
      </c>
      <c r="G85" s="1">
        <v>126.77</v>
      </c>
      <c r="H85" s="1">
        <f t="shared" si="6"/>
        <v>4854.7700000000004</v>
      </c>
      <c r="I85" s="1">
        <v>-0.01</v>
      </c>
      <c r="J85" s="1">
        <v>0</v>
      </c>
      <c r="K85" s="1">
        <v>235.98</v>
      </c>
      <c r="L85" s="1">
        <v>0</v>
      </c>
      <c r="M85" s="1">
        <f t="shared" si="7"/>
        <v>235.97</v>
      </c>
      <c r="N85" s="1">
        <f t="shared" si="8"/>
        <v>4618.8</v>
      </c>
      <c r="P85" s="1">
        <f t="shared" si="5"/>
        <v>109.21</v>
      </c>
    </row>
    <row r="86" spans="1:16" x14ac:dyDescent="0.2">
      <c r="A86" s="2" t="s">
        <v>125</v>
      </c>
      <c r="B86" s="1" t="s">
        <v>258</v>
      </c>
      <c r="C86" s="1">
        <v>2639.56</v>
      </c>
      <c r="D86" s="1">
        <v>788.44</v>
      </c>
      <c r="E86" s="1">
        <v>1300</v>
      </c>
      <c r="F86" s="1">
        <v>0</v>
      </c>
      <c r="G86" s="1">
        <v>126.77</v>
      </c>
      <c r="H86" s="1">
        <f t="shared" si="6"/>
        <v>4854.7700000000004</v>
      </c>
      <c r="I86" s="1">
        <v>-0.01</v>
      </c>
      <c r="J86" s="1">
        <v>0</v>
      </c>
      <c r="K86" s="1">
        <v>235.98</v>
      </c>
      <c r="L86" s="1">
        <v>0</v>
      </c>
      <c r="M86" s="1">
        <f t="shared" si="7"/>
        <v>235.97</v>
      </c>
      <c r="N86" s="1">
        <f t="shared" si="8"/>
        <v>4618.8</v>
      </c>
      <c r="P86" s="1">
        <f t="shared" si="5"/>
        <v>109.21</v>
      </c>
    </row>
    <row r="87" spans="1:16" x14ac:dyDescent="0.2">
      <c r="A87" s="2" t="s">
        <v>126</v>
      </c>
      <c r="B87" s="1" t="s">
        <v>259</v>
      </c>
      <c r="C87" s="1">
        <v>2639.56</v>
      </c>
      <c r="D87" s="1">
        <v>788.44</v>
      </c>
      <c r="E87" s="1">
        <v>1300</v>
      </c>
      <c r="F87" s="1">
        <v>0</v>
      </c>
      <c r="G87" s="1">
        <v>126.77</v>
      </c>
      <c r="H87" s="1">
        <f t="shared" si="6"/>
        <v>4854.7700000000004</v>
      </c>
      <c r="I87" s="1">
        <v>-0.01</v>
      </c>
      <c r="J87" s="1">
        <v>0</v>
      </c>
      <c r="K87" s="1">
        <v>235.98</v>
      </c>
      <c r="L87" s="1">
        <v>0</v>
      </c>
      <c r="M87" s="1">
        <f t="shared" si="7"/>
        <v>235.97</v>
      </c>
      <c r="N87" s="1">
        <f t="shared" si="8"/>
        <v>4618.8</v>
      </c>
      <c r="P87" s="1">
        <f t="shared" si="5"/>
        <v>109.21</v>
      </c>
    </row>
    <row r="88" spans="1:16" x14ac:dyDescent="0.2">
      <c r="A88" s="2" t="s">
        <v>127</v>
      </c>
      <c r="B88" s="1" t="s">
        <v>260</v>
      </c>
      <c r="C88" s="1">
        <v>2639.56</v>
      </c>
      <c r="D88" s="1">
        <v>788.44</v>
      </c>
      <c r="E88" s="1">
        <v>1300</v>
      </c>
      <c r="F88" s="1">
        <v>0</v>
      </c>
      <c r="G88" s="1">
        <v>126.77</v>
      </c>
      <c r="H88" s="1">
        <f t="shared" si="6"/>
        <v>4854.7700000000004</v>
      </c>
      <c r="I88" s="1">
        <v>-0.01</v>
      </c>
      <c r="J88" s="1">
        <v>0</v>
      </c>
      <c r="K88" s="1">
        <v>235.98</v>
      </c>
      <c r="L88" s="1">
        <v>0</v>
      </c>
      <c r="M88" s="1">
        <f t="shared" si="7"/>
        <v>235.97</v>
      </c>
      <c r="N88" s="1">
        <f t="shared" si="8"/>
        <v>4618.8</v>
      </c>
      <c r="P88" s="1">
        <f t="shared" si="5"/>
        <v>109.21</v>
      </c>
    </row>
    <row r="89" spans="1:16" x14ac:dyDescent="0.2">
      <c r="A89" s="2" t="s">
        <v>128</v>
      </c>
      <c r="B89" s="1" t="s">
        <v>261</v>
      </c>
      <c r="C89" s="1">
        <v>2639.56</v>
      </c>
      <c r="D89" s="1">
        <v>788.44</v>
      </c>
      <c r="E89" s="1">
        <v>1300</v>
      </c>
      <c r="F89" s="1">
        <v>0</v>
      </c>
      <c r="G89" s="1">
        <v>126.77</v>
      </c>
      <c r="H89" s="1">
        <f t="shared" si="6"/>
        <v>4854.7700000000004</v>
      </c>
      <c r="I89" s="1">
        <v>-0.01</v>
      </c>
      <c r="J89" s="1">
        <v>0</v>
      </c>
      <c r="K89" s="1">
        <v>235.98</v>
      </c>
      <c r="L89" s="1">
        <v>0</v>
      </c>
      <c r="M89" s="1">
        <f t="shared" si="7"/>
        <v>235.97</v>
      </c>
      <c r="N89" s="1">
        <f t="shared" si="8"/>
        <v>4618.8</v>
      </c>
      <c r="P89" s="1">
        <f t="shared" si="5"/>
        <v>109.21</v>
      </c>
    </row>
    <row r="90" spans="1:16" x14ac:dyDescent="0.2">
      <c r="A90" s="2" t="s">
        <v>129</v>
      </c>
      <c r="B90" s="1" t="s">
        <v>262</v>
      </c>
      <c r="C90" s="1">
        <v>2639.56</v>
      </c>
      <c r="D90" s="1">
        <v>788.44</v>
      </c>
      <c r="E90" s="1">
        <v>1300</v>
      </c>
      <c r="F90" s="1">
        <v>0</v>
      </c>
      <c r="G90" s="1">
        <v>126.77</v>
      </c>
      <c r="H90" s="1">
        <f t="shared" si="6"/>
        <v>4854.7700000000004</v>
      </c>
      <c r="I90" s="1">
        <v>-0.01</v>
      </c>
      <c r="J90" s="1">
        <v>0</v>
      </c>
      <c r="K90" s="1">
        <v>235.98</v>
      </c>
      <c r="L90" s="1">
        <v>0</v>
      </c>
      <c r="M90" s="1">
        <f t="shared" si="7"/>
        <v>235.97</v>
      </c>
      <c r="N90" s="1">
        <f t="shared" si="8"/>
        <v>4618.8</v>
      </c>
      <c r="P90" s="1">
        <f t="shared" si="5"/>
        <v>109.21</v>
      </c>
    </row>
    <row r="91" spans="1:16" x14ac:dyDescent="0.2">
      <c r="A91" s="2" t="s">
        <v>130</v>
      </c>
      <c r="B91" s="1" t="s">
        <v>263</v>
      </c>
      <c r="C91" s="1">
        <v>2639.56</v>
      </c>
      <c r="D91" s="1">
        <v>788.44</v>
      </c>
      <c r="E91" s="1">
        <v>1300</v>
      </c>
      <c r="F91" s="1">
        <v>0</v>
      </c>
      <c r="G91" s="1">
        <v>126.77</v>
      </c>
      <c r="H91" s="1">
        <f t="shared" si="6"/>
        <v>4854.7700000000004</v>
      </c>
      <c r="I91" s="1">
        <v>-0.01</v>
      </c>
      <c r="J91" s="1">
        <v>0</v>
      </c>
      <c r="K91" s="1">
        <v>235.98</v>
      </c>
      <c r="L91" s="1">
        <v>0</v>
      </c>
      <c r="M91" s="1">
        <f t="shared" si="7"/>
        <v>235.97</v>
      </c>
      <c r="N91" s="1">
        <f t="shared" si="8"/>
        <v>4618.8</v>
      </c>
      <c r="P91" s="1">
        <f t="shared" si="5"/>
        <v>109.21</v>
      </c>
    </row>
    <row r="92" spans="1:16" x14ac:dyDescent="0.2">
      <c r="A92" s="2" t="s">
        <v>131</v>
      </c>
      <c r="B92" s="1" t="s">
        <v>264</v>
      </c>
      <c r="C92" s="1">
        <v>2639.56</v>
      </c>
      <c r="D92" s="1">
        <v>788.44</v>
      </c>
      <c r="E92" s="1">
        <v>1300</v>
      </c>
      <c r="F92" s="1">
        <v>0</v>
      </c>
      <c r="G92" s="1">
        <v>126.77</v>
      </c>
      <c r="H92" s="1">
        <f t="shared" si="6"/>
        <v>4854.7700000000004</v>
      </c>
      <c r="I92" s="1">
        <v>-0.01</v>
      </c>
      <c r="J92" s="1">
        <v>0</v>
      </c>
      <c r="K92" s="1">
        <v>235.98</v>
      </c>
      <c r="L92" s="1">
        <v>0</v>
      </c>
      <c r="M92" s="1">
        <f t="shared" si="7"/>
        <v>235.97</v>
      </c>
      <c r="N92" s="1">
        <f t="shared" si="8"/>
        <v>4618.8</v>
      </c>
      <c r="O92" s="4"/>
      <c r="P92" s="1">
        <f t="shared" si="5"/>
        <v>109.21</v>
      </c>
    </row>
    <row r="93" spans="1:16" x14ac:dyDescent="0.2">
      <c r="A93" s="2" t="s">
        <v>132</v>
      </c>
      <c r="B93" s="1" t="s">
        <v>265</v>
      </c>
      <c r="C93" s="1">
        <v>2639.56</v>
      </c>
      <c r="D93" s="1">
        <v>788.44</v>
      </c>
      <c r="E93" s="1">
        <v>1300</v>
      </c>
      <c r="F93" s="1">
        <v>0</v>
      </c>
      <c r="G93" s="1">
        <v>126.77</v>
      </c>
      <c r="H93" s="1">
        <f t="shared" si="6"/>
        <v>4854.7700000000004</v>
      </c>
      <c r="I93" s="1">
        <v>-0.01</v>
      </c>
      <c r="J93" s="1">
        <v>0</v>
      </c>
      <c r="K93" s="1">
        <v>235.98</v>
      </c>
      <c r="L93" s="1">
        <v>0</v>
      </c>
      <c r="M93" s="1">
        <f t="shared" si="7"/>
        <v>235.97</v>
      </c>
      <c r="N93" s="1">
        <f t="shared" si="8"/>
        <v>4618.8</v>
      </c>
      <c r="P93" s="1">
        <f t="shared" si="5"/>
        <v>109.21</v>
      </c>
    </row>
    <row r="94" spans="1:16" x14ac:dyDescent="0.2">
      <c r="A94" s="2" t="s">
        <v>133</v>
      </c>
      <c r="B94" s="1" t="s">
        <v>266</v>
      </c>
      <c r="C94" s="1">
        <v>2639.56</v>
      </c>
      <c r="D94" s="1">
        <v>788.44</v>
      </c>
      <c r="E94" s="1">
        <v>1300</v>
      </c>
      <c r="F94" s="1">
        <v>0</v>
      </c>
      <c r="G94" s="1">
        <v>126.77</v>
      </c>
      <c r="H94" s="1">
        <f t="shared" si="6"/>
        <v>4854.7700000000004</v>
      </c>
      <c r="I94" s="1">
        <v>-0.01</v>
      </c>
      <c r="J94" s="1">
        <v>0</v>
      </c>
      <c r="K94" s="1">
        <v>235.98</v>
      </c>
      <c r="L94" s="1">
        <v>0</v>
      </c>
      <c r="M94" s="1">
        <f t="shared" si="7"/>
        <v>235.97</v>
      </c>
      <c r="N94" s="1">
        <f t="shared" si="8"/>
        <v>4618.8</v>
      </c>
      <c r="P94" s="1">
        <f t="shared" si="5"/>
        <v>109.21</v>
      </c>
    </row>
    <row r="95" spans="1:16" x14ac:dyDescent="0.2">
      <c r="A95" s="2" t="s">
        <v>134</v>
      </c>
      <c r="B95" s="1" t="s">
        <v>267</v>
      </c>
      <c r="C95" s="1">
        <v>2639.56</v>
      </c>
      <c r="D95" s="1">
        <v>788.44</v>
      </c>
      <c r="E95" s="1">
        <v>1300</v>
      </c>
      <c r="F95" s="1">
        <v>0</v>
      </c>
      <c r="G95" s="1">
        <v>126.77</v>
      </c>
      <c r="H95" s="1">
        <f t="shared" si="6"/>
        <v>4854.7700000000004</v>
      </c>
      <c r="I95" s="1">
        <v>-0.01</v>
      </c>
      <c r="J95" s="1">
        <v>0</v>
      </c>
      <c r="K95" s="1">
        <v>235.98</v>
      </c>
      <c r="L95" s="1">
        <v>0</v>
      </c>
      <c r="M95" s="1">
        <f t="shared" si="7"/>
        <v>235.97</v>
      </c>
      <c r="N95" s="1">
        <f t="shared" si="8"/>
        <v>4618.8</v>
      </c>
      <c r="P95" s="1">
        <f t="shared" si="5"/>
        <v>109.21</v>
      </c>
    </row>
    <row r="96" spans="1:16" x14ac:dyDescent="0.2">
      <c r="A96" s="2" t="s">
        <v>135</v>
      </c>
      <c r="B96" s="1" t="s">
        <v>268</v>
      </c>
      <c r="C96" s="1">
        <v>2639.56</v>
      </c>
      <c r="D96" s="1">
        <v>788.44</v>
      </c>
      <c r="E96" s="1">
        <v>1300</v>
      </c>
      <c r="F96" s="1">
        <v>0</v>
      </c>
      <c r="G96" s="1">
        <v>126.77</v>
      </c>
      <c r="H96" s="1">
        <f t="shared" si="6"/>
        <v>4854.7700000000004</v>
      </c>
      <c r="I96" s="1">
        <v>-0.01</v>
      </c>
      <c r="J96" s="1">
        <v>0</v>
      </c>
      <c r="K96" s="1">
        <v>235.98</v>
      </c>
      <c r="L96" s="1">
        <v>0</v>
      </c>
      <c r="M96" s="1">
        <f t="shared" si="7"/>
        <v>235.97</v>
      </c>
      <c r="N96" s="1">
        <f t="shared" si="8"/>
        <v>4618.8</v>
      </c>
      <c r="P96" s="1">
        <f t="shared" si="5"/>
        <v>109.21</v>
      </c>
    </row>
    <row r="97" spans="1:16" x14ac:dyDescent="0.2">
      <c r="A97" s="2" t="s">
        <v>136</v>
      </c>
      <c r="B97" s="1" t="s">
        <v>269</v>
      </c>
      <c r="C97" s="1">
        <v>2639.56</v>
      </c>
      <c r="D97" s="1">
        <v>788.44</v>
      </c>
      <c r="E97" s="1">
        <v>1300</v>
      </c>
      <c r="F97" s="1">
        <v>0</v>
      </c>
      <c r="G97" s="1">
        <v>126.77</v>
      </c>
      <c r="H97" s="1">
        <f t="shared" si="6"/>
        <v>4854.7700000000004</v>
      </c>
      <c r="I97" s="1">
        <v>-0.01</v>
      </c>
      <c r="J97" s="1">
        <v>0</v>
      </c>
      <c r="K97" s="1">
        <v>235.98</v>
      </c>
      <c r="L97" s="1">
        <v>0</v>
      </c>
      <c r="M97" s="1">
        <f t="shared" si="7"/>
        <v>235.97</v>
      </c>
      <c r="N97" s="1">
        <f t="shared" si="8"/>
        <v>4618.8</v>
      </c>
      <c r="P97" s="1">
        <f t="shared" si="5"/>
        <v>109.21</v>
      </c>
    </row>
    <row r="98" spans="1:16" x14ac:dyDescent="0.2">
      <c r="A98" s="2" t="s">
        <v>137</v>
      </c>
      <c r="B98" s="1" t="s">
        <v>270</v>
      </c>
      <c r="C98" s="1">
        <v>2639.56</v>
      </c>
      <c r="D98" s="1">
        <v>788.44</v>
      </c>
      <c r="E98" s="1">
        <v>1300</v>
      </c>
      <c r="F98" s="1">
        <v>0</v>
      </c>
      <c r="G98" s="1">
        <v>126.77</v>
      </c>
      <c r="H98" s="1">
        <f t="shared" si="6"/>
        <v>4854.7700000000004</v>
      </c>
      <c r="I98" s="1">
        <v>-0.01</v>
      </c>
      <c r="J98" s="1">
        <v>0</v>
      </c>
      <c r="K98" s="1">
        <v>235.98</v>
      </c>
      <c r="L98" s="1">
        <v>0</v>
      </c>
      <c r="M98" s="1">
        <f t="shared" si="7"/>
        <v>235.97</v>
      </c>
      <c r="N98" s="1">
        <f t="shared" si="8"/>
        <v>4618.8</v>
      </c>
      <c r="P98" s="1">
        <f t="shared" si="5"/>
        <v>109.21</v>
      </c>
    </row>
    <row r="99" spans="1:16" x14ac:dyDescent="0.2">
      <c r="A99" s="2" t="s">
        <v>138</v>
      </c>
      <c r="B99" s="1" t="s">
        <v>271</v>
      </c>
      <c r="C99" s="1">
        <v>2639.56</v>
      </c>
      <c r="D99" s="1">
        <v>788.44</v>
      </c>
      <c r="E99" s="1">
        <v>1300</v>
      </c>
      <c r="F99" s="1">
        <v>0</v>
      </c>
      <c r="G99" s="1">
        <v>126.77</v>
      </c>
      <c r="H99" s="1">
        <f t="shared" si="6"/>
        <v>4854.7700000000004</v>
      </c>
      <c r="I99" s="1">
        <v>-0.01</v>
      </c>
      <c r="J99" s="1">
        <v>0</v>
      </c>
      <c r="K99" s="1">
        <v>235.98</v>
      </c>
      <c r="L99" s="1">
        <v>0</v>
      </c>
      <c r="M99" s="1">
        <f t="shared" si="7"/>
        <v>235.97</v>
      </c>
      <c r="N99" s="1">
        <f t="shared" si="8"/>
        <v>4618.8</v>
      </c>
      <c r="P99" s="1">
        <f t="shared" si="5"/>
        <v>109.21</v>
      </c>
    </row>
    <row r="100" spans="1:16" x14ac:dyDescent="0.2">
      <c r="A100" s="2" t="s">
        <v>139</v>
      </c>
      <c r="B100" s="1" t="s">
        <v>272</v>
      </c>
      <c r="C100" s="1">
        <v>2639.56</v>
      </c>
      <c r="D100" s="1">
        <v>788.44</v>
      </c>
      <c r="E100" s="1">
        <v>1300</v>
      </c>
      <c r="F100" s="1">
        <v>0</v>
      </c>
      <c r="G100" s="1">
        <v>126.77</v>
      </c>
      <c r="H100" s="1">
        <f t="shared" si="6"/>
        <v>4854.7700000000004</v>
      </c>
      <c r="I100" s="1">
        <v>-0.01</v>
      </c>
      <c r="J100" s="1">
        <v>0</v>
      </c>
      <c r="K100" s="1">
        <v>235.98</v>
      </c>
      <c r="L100" s="1">
        <v>0</v>
      </c>
      <c r="M100" s="1">
        <f t="shared" si="7"/>
        <v>235.97</v>
      </c>
      <c r="N100" s="1">
        <f t="shared" si="8"/>
        <v>4618.8</v>
      </c>
      <c r="P100" s="1">
        <f t="shared" si="5"/>
        <v>109.21</v>
      </c>
    </row>
    <row r="101" spans="1:16" x14ac:dyDescent="0.2">
      <c r="A101" s="2" t="s">
        <v>140</v>
      </c>
      <c r="B101" s="1" t="s">
        <v>273</v>
      </c>
      <c r="C101" s="1">
        <v>2639.56</v>
      </c>
      <c r="D101" s="1">
        <v>788.44</v>
      </c>
      <c r="E101" s="1">
        <v>1300</v>
      </c>
      <c r="F101" s="1">
        <v>0</v>
      </c>
      <c r="G101" s="1">
        <v>126.77</v>
      </c>
      <c r="H101" s="1">
        <f t="shared" si="6"/>
        <v>4854.7700000000004</v>
      </c>
      <c r="I101" s="1">
        <v>-0.01</v>
      </c>
      <c r="J101" s="1">
        <v>0</v>
      </c>
      <c r="K101" s="1">
        <v>235.98</v>
      </c>
      <c r="L101" s="1">
        <v>0</v>
      </c>
      <c r="M101" s="1">
        <f t="shared" si="7"/>
        <v>235.97</v>
      </c>
      <c r="N101" s="1">
        <f t="shared" si="8"/>
        <v>4618.8</v>
      </c>
      <c r="P101" s="1">
        <f t="shared" si="5"/>
        <v>109.21</v>
      </c>
    </row>
    <row r="102" spans="1:16" x14ac:dyDescent="0.2">
      <c r="A102" s="2" t="s">
        <v>141</v>
      </c>
      <c r="B102" s="1" t="s">
        <v>274</v>
      </c>
      <c r="C102" s="1">
        <v>2639.56</v>
      </c>
      <c r="D102" s="1">
        <v>788.44</v>
      </c>
      <c r="E102" s="1">
        <v>1300</v>
      </c>
      <c r="F102" s="1">
        <v>0</v>
      </c>
      <c r="G102" s="1">
        <v>126.77</v>
      </c>
      <c r="H102" s="1">
        <f t="shared" si="6"/>
        <v>4854.7700000000004</v>
      </c>
      <c r="I102" s="1">
        <v>-0.01</v>
      </c>
      <c r="J102" s="1">
        <v>0</v>
      </c>
      <c r="K102" s="1">
        <v>235.98</v>
      </c>
      <c r="L102" s="1">
        <v>0</v>
      </c>
      <c r="M102" s="1">
        <f t="shared" si="7"/>
        <v>235.97</v>
      </c>
      <c r="N102" s="1">
        <f t="shared" si="8"/>
        <v>4618.8</v>
      </c>
      <c r="P102" s="1">
        <f t="shared" si="5"/>
        <v>109.21</v>
      </c>
    </row>
    <row r="103" spans="1:16" x14ac:dyDescent="0.2">
      <c r="A103" s="2" t="s">
        <v>142</v>
      </c>
      <c r="B103" s="1" t="s">
        <v>275</v>
      </c>
      <c r="C103" s="1">
        <v>2639.56</v>
      </c>
      <c r="D103" s="1">
        <v>788.44</v>
      </c>
      <c r="E103" s="1">
        <v>1300</v>
      </c>
      <c r="F103" s="1">
        <v>0</v>
      </c>
      <c r="G103" s="1">
        <v>126.77</v>
      </c>
      <c r="H103" s="1">
        <f t="shared" si="6"/>
        <v>4854.7700000000004</v>
      </c>
      <c r="I103" s="1">
        <v>-0.01</v>
      </c>
      <c r="J103" s="1">
        <v>0</v>
      </c>
      <c r="K103" s="1">
        <v>235.98</v>
      </c>
      <c r="L103" s="1">
        <v>0</v>
      </c>
      <c r="M103" s="1">
        <f t="shared" si="7"/>
        <v>235.97</v>
      </c>
      <c r="N103" s="1">
        <f t="shared" si="8"/>
        <v>4618.8</v>
      </c>
      <c r="P103" s="1">
        <f t="shared" ref="P103:P115" si="9">K103-G103</f>
        <v>109.21</v>
      </c>
    </row>
    <row r="104" spans="1:16" x14ac:dyDescent="0.2">
      <c r="A104" s="2" t="s">
        <v>143</v>
      </c>
      <c r="B104" s="1" t="s">
        <v>276</v>
      </c>
      <c r="C104" s="1">
        <v>2639.56</v>
      </c>
      <c r="D104" s="1">
        <v>788.44</v>
      </c>
      <c r="E104" s="1">
        <v>1300</v>
      </c>
      <c r="F104" s="1">
        <v>0</v>
      </c>
      <c r="G104" s="1">
        <v>126.77</v>
      </c>
      <c r="H104" s="1">
        <f t="shared" si="6"/>
        <v>4854.7700000000004</v>
      </c>
      <c r="I104" s="1">
        <v>-0.01</v>
      </c>
      <c r="J104" s="1">
        <v>0</v>
      </c>
      <c r="K104" s="1">
        <v>235.98</v>
      </c>
      <c r="L104" s="1">
        <v>0</v>
      </c>
      <c r="M104" s="1">
        <f t="shared" si="7"/>
        <v>235.97</v>
      </c>
      <c r="N104" s="1">
        <f t="shared" si="8"/>
        <v>4618.8</v>
      </c>
      <c r="P104" s="1">
        <f t="shared" si="9"/>
        <v>109.21</v>
      </c>
    </row>
    <row r="105" spans="1:16" x14ac:dyDescent="0.2">
      <c r="A105" s="2" t="s">
        <v>144</v>
      </c>
      <c r="B105" s="1" t="s">
        <v>277</v>
      </c>
      <c r="C105" s="1">
        <v>2639.56</v>
      </c>
      <c r="D105" s="1">
        <v>788.44</v>
      </c>
      <c r="E105" s="1">
        <v>1300</v>
      </c>
      <c r="F105" s="1">
        <v>0</v>
      </c>
      <c r="G105" s="1">
        <v>126.77</v>
      </c>
      <c r="H105" s="1">
        <f t="shared" si="6"/>
        <v>4854.7700000000004</v>
      </c>
      <c r="I105" s="1">
        <v>-0.01</v>
      </c>
      <c r="J105" s="1">
        <v>0</v>
      </c>
      <c r="K105" s="1">
        <v>235.98</v>
      </c>
      <c r="L105" s="1">
        <v>0</v>
      </c>
      <c r="M105" s="1">
        <f t="shared" si="7"/>
        <v>235.97</v>
      </c>
      <c r="N105" s="1">
        <f t="shared" si="8"/>
        <v>4618.8</v>
      </c>
      <c r="P105" s="1">
        <f t="shared" si="9"/>
        <v>109.21</v>
      </c>
    </row>
    <row r="106" spans="1:16" x14ac:dyDescent="0.2">
      <c r="A106" s="2" t="s">
        <v>145</v>
      </c>
      <c r="B106" s="1" t="s">
        <v>278</v>
      </c>
      <c r="C106" s="1">
        <v>2639.56</v>
      </c>
      <c r="D106" s="1">
        <v>788.44</v>
      </c>
      <c r="E106" s="1">
        <v>1300</v>
      </c>
      <c r="F106" s="1">
        <v>0</v>
      </c>
      <c r="G106" s="1">
        <v>126.77</v>
      </c>
      <c r="H106" s="1">
        <f t="shared" si="6"/>
        <v>4854.7700000000004</v>
      </c>
      <c r="I106" s="1">
        <v>-0.01</v>
      </c>
      <c r="J106" s="1">
        <v>0</v>
      </c>
      <c r="K106" s="1">
        <v>235.98</v>
      </c>
      <c r="L106" s="1">
        <v>0</v>
      </c>
      <c r="M106" s="1">
        <f t="shared" si="7"/>
        <v>235.97</v>
      </c>
      <c r="N106" s="1">
        <f t="shared" si="8"/>
        <v>4618.8</v>
      </c>
      <c r="P106" s="1">
        <f t="shared" si="9"/>
        <v>109.21</v>
      </c>
    </row>
    <row r="107" spans="1:16" x14ac:dyDescent="0.2">
      <c r="A107" s="2" t="s">
        <v>146</v>
      </c>
      <c r="B107" s="1" t="s">
        <v>279</v>
      </c>
      <c r="C107" s="1">
        <v>2639.56</v>
      </c>
      <c r="D107" s="1">
        <v>788.44</v>
      </c>
      <c r="E107" s="1">
        <v>1300</v>
      </c>
      <c r="F107" s="1">
        <v>0</v>
      </c>
      <c r="G107" s="1">
        <v>126.77</v>
      </c>
      <c r="H107" s="1">
        <f t="shared" si="6"/>
        <v>4854.7700000000004</v>
      </c>
      <c r="I107" s="1">
        <v>-0.01</v>
      </c>
      <c r="J107" s="1">
        <v>0</v>
      </c>
      <c r="K107" s="1">
        <v>235.98</v>
      </c>
      <c r="L107" s="1">
        <v>0</v>
      </c>
      <c r="M107" s="1">
        <f t="shared" si="7"/>
        <v>235.97</v>
      </c>
      <c r="N107" s="1">
        <f t="shared" si="8"/>
        <v>4618.8</v>
      </c>
      <c r="P107" s="1">
        <f t="shared" si="9"/>
        <v>109.21</v>
      </c>
    </row>
    <row r="108" spans="1:16" x14ac:dyDescent="0.2">
      <c r="A108" s="2" t="s">
        <v>147</v>
      </c>
      <c r="B108" s="1" t="s">
        <v>280</v>
      </c>
      <c r="C108" s="1">
        <v>2639.56</v>
      </c>
      <c r="D108" s="1">
        <v>788.44</v>
      </c>
      <c r="E108" s="1">
        <v>1300</v>
      </c>
      <c r="F108" s="1">
        <v>0</v>
      </c>
      <c r="G108" s="1">
        <v>126.77</v>
      </c>
      <c r="H108" s="1">
        <f t="shared" si="6"/>
        <v>4854.7700000000004</v>
      </c>
      <c r="I108" s="1">
        <v>-0.01</v>
      </c>
      <c r="J108" s="1">
        <v>0</v>
      </c>
      <c r="K108" s="1">
        <v>235.98</v>
      </c>
      <c r="L108" s="1">
        <v>0</v>
      </c>
      <c r="M108" s="1">
        <f t="shared" si="7"/>
        <v>235.97</v>
      </c>
      <c r="N108" s="1">
        <f t="shared" si="8"/>
        <v>4618.8</v>
      </c>
      <c r="P108" s="1">
        <f t="shared" si="9"/>
        <v>109.21</v>
      </c>
    </row>
    <row r="109" spans="1:16" x14ac:dyDescent="0.2">
      <c r="A109" s="2" t="s">
        <v>148</v>
      </c>
      <c r="B109" s="1" t="s">
        <v>281</v>
      </c>
      <c r="C109" s="1">
        <v>2639.56</v>
      </c>
      <c r="D109" s="1">
        <v>788.44</v>
      </c>
      <c r="E109" s="1">
        <v>1300</v>
      </c>
      <c r="F109" s="1">
        <v>0</v>
      </c>
      <c r="G109" s="1">
        <v>126.77</v>
      </c>
      <c r="H109" s="1">
        <f t="shared" si="6"/>
        <v>4854.7700000000004</v>
      </c>
      <c r="I109" s="1">
        <v>-0.01</v>
      </c>
      <c r="J109" s="1">
        <v>0</v>
      </c>
      <c r="K109" s="1">
        <v>235.98</v>
      </c>
      <c r="L109" s="1">
        <v>0</v>
      </c>
      <c r="M109" s="1">
        <f t="shared" si="7"/>
        <v>235.97</v>
      </c>
      <c r="N109" s="1">
        <f t="shared" si="8"/>
        <v>4618.8</v>
      </c>
      <c r="P109" s="1">
        <f t="shared" si="9"/>
        <v>109.21</v>
      </c>
    </row>
    <row r="110" spans="1:16" x14ac:dyDescent="0.2">
      <c r="A110" s="2" t="s">
        <v>149</v>
      </c>
      <c r="B110" s="1" t="s">
        <v>282</v>
      </c>
      <c r="C110" s="1">
        <v>2639.56</v>
      </c>
      <c r="D110" s="1">
        <v>788.44</v>
      </c>
      <c r="E110" s="1">
        <v>1300</v>
      </c>
      <c r="F110" s="1">
        <v>0</v>
      </c>
      <c r="G110" s="1">
        <v>126.77</v>
      </c>
      <c r="H110" s="1">
        <f t="shared" si="6"/>
        <v>4854.7700000000004</v>
      </c>
      <c r="I110" s="1">
        <v>-0.01</v>
      </c>
      <c r="J110" s="1">
        <v>0</v>
      </c>
      <c r="K110" s="1">
        <v>235.98</v>
      </c>
      <c r="L110" s="1">
        <v>0</v>
      </c>
      <c r="M110" s="1">
        <f t="shared" si="7"/>
        <v>235.97</v>
      </c>
      <c r="N110" s="1">
        <f t="shared" si="8"/>
        <v>4618.8</v>
      </c>
      <c r="P110" s="1">
        <f t="shared" si="9"/>
        <v>109.21</v>
      </c>
    </row>
    <row r="111" spans="1:16" x14ac:dyDescent="0.2">
      <c r="A111" s="2" t="s">
        <v>150</v>
      </c>
      <c r="B111" s="1" t="s">
        <v>283</v>
      </c>
      <c r="C111" s="1">
        <v>2639.56</v>
      </c>
      <c r="D111" s="1">
        <v>788.44</v>
      </c>
      <c r="E111" s="1">
        <v>1300</v>
      </c>
      <c r="F111" s="1">
        <v>0</v>
      </c>
      <c r="G111" s="1">
        <v>126.77</v>
      </c>
      <c r="H111" s="1">
        <f t="shared" si="6"/>
        <v>4854.7700000000004</v>
      </c>
      <c r="I111" s="1">
        <v>-0.01</v>
      </c>
      <c r="J111" s="1">
        <v>0</v>
      </c>
      <c r="K111" s="1">
        <v>235.98</v>
      </c>
      <c r="L111" s="1">
        <v>0</v>
      </c>
      <c r="M111" s="1">
        <f t="shared" si="7"/>
        <v>235.97</v>
      </c>
      <c r="N111" s="1">
        <f t="shared" si="8"/>
        <v>4618.8</v>
      </c>
      <c r="P111" s="1">
        <f t="shared" si="9"/>
        <v>109.21</v>
      </c>
    </row>
    <row r="112" spans="1:16" x14ac:dyDescent="0.2">
      <c r="A112" s="2" t="s">
        <v>151</v>
      </c>
      <c r="B112" s="1" t="s">
        <v>284</v>
      </c>
      <c r="C112" s="1">
        <v>2639.56</v>
      </c>
      <c r="D112" s="1">
        <v>788.44</v>
      </c>
      <c r="E112" s="1">
        <v>1300</v>
      </c>
      <c r="F112" s="1">
        <v>0</v>
      </c>
      <c r="G112" s="1">
        <v>126.77</v>
      </c>
      <c r="H112" s="1">
        <f t="shared" si="6"/>
        <v>4854.7700000000004</v>
      </c>
      <c r="I112" s="1">
        <v>-0.01</v>
      </c>
      <c r="J112" s="1">
        <v>0</v>
      </c>
      <c r="K112" s="1">
        <v>235.98</v>
      </c>
      <c r="L112" s="1">
        <v>0</v>
      </c>
      <c r="M112" s="1">
        <f t="shared" si="7"/>
        <v>235.97</v>
      </c>
      <c r="N112" s="1">
        <f t="shared" si="8"/>
        <v>4618.8</v>
      </c>
      <c r="P112" s="1">
        <f t="shared" si="9"/>
        <v>109.21</v>
      </c>
    </row>
    <row r="113" spans="1:16" x14ac:dyDescent="0.2">
      <c r="A113" s="2" t="s">
        <v>152</v>
      </c>
      <c r="B113" s="1" t="s">
        <v>285</v>
      </c>
      <c r="C113" s="1">
        <v>2639.56</v>
      </c>
      <c r="D113" s="1">
        <v>788.44</v>
      </c>
      <c r="E113" s="1">
        <v>1300</v>
      </c>
      <c r="F113" s="1">
        <v>0</v>
      </c>
      <c r="G113" s="1">
        <v>126.77</v>
      </c>
      <c r="H113" s="1">
        <f t="shared" si="6"/>
        <v>4854.7700000000004</v>
      </c>
      <c r="I113" s="1">
        <v>-0.01</v>
      </c>
      <c r="J113" s="1">
        <v>0</v>
      </c>
      <c r="K113" s="1">
        <v>235.98</v>
      </c>
      <c r="L113" s="1">
        <v>0</v>
      </c>
      <c r="M113" s="1">
        <f t="shared" si="7"/>
        <v>235.97</v>
      </c>
      <c r="N113" s="1">
        <f t="shared" si="8"/>
        <v>4618.8</v>
      </c>
      <c r="P113" s="1">
        <f t="shared" si="9"/>
        <v>109.21</v>
      </c>
    </row>
    <row r="114" spans="1:16" x14ac:dyDescent="0.2">
      <c r="A114" s="2" t="s">
        <v>153</v>
      </c>
      <c r="B114" s="1" t="s">
        <v>286</v>
      </c>
      <c r="C114" s="1">
        <v>2639.56</v>
      </c>
      <c r="D114" s="1">
        <v>788.44</v>
      </c>
      <c r="E114" s="1">
        <v>1300</v>
      </c>
      <c r="F114" s="1">
        <v>0</v>
      </c>
      <c r="G114" s="1">
        <v>126.77</v>
      </c>
      <c r="H114" s="1">
        <f t="shared" si="6"/>
        <v>4854.7700000000004</v>
      </c>
      <c r="I114" s="1">
        <v>-0.01</v>
      </c>
      <c r="J114" s="1">
        <v>0</v>
      </c>
      <c r="K114" s="1">
        <v>235.98</v>
      </c>
      <c r="L114" s="1">
        <v>0</v>
      </c>
      <c r="M114" s="1">
        <f t="shared" si="7"/>
        <v>235.97</v>
      </c>
      <c r="N114" s="1">
        <f t="shared" si="8"/>
        <v>4618.8</v>
      </c>
      <c r="P114" s="1">
        <f t="shared" si="9"/>
        <v>109.21</v>
      </c>
    </row>
    <row r="115" spans="1:16" x14ac:dyDescent="0.2">
      <c r="A115" s="2" t="s">
        <v>154</v>
      </c>
      <c r="B115" s="1" t="s">
        <v>287</v>
      </c>
      <c r="C115" s="1">
        <v>2639.56</v>
      </c>
      <c r="D115" s="1">
        <v>788.44</v>
      </c>
      <c r="E115" s="1">
        <v>1300</v>
      </c>
      <c r="F115" s="1">
        <v>0</v>
      </c>
      <c r="G115" s="1">
        <v>126.77</v>
      </c>
      <c r="H115" s="1">
        <f t="shared" si="6"/>
        <v>4854.7700000000004</v>
      </c>
      <c r="I115" s="1">
        <v>-0.01</v>
      </c>
      <c r="J115" s="1">
        <v>0</v>
      </c>
      <c r="K115" s="1">
        <v>235.98</v>
      </c>
      <c r="L115" s="1">
        <v>0</v>
      </c>
      <c r="M115" s="1">
        <f t="shared" si="7"/>
        <v>235.97</v>
      </c>
      <c r="N115" s="1">
        <f t="shared" si="8"/>
        <v>4618.8</v>
      </c>
      <c r="P115" s="1">
        <f t="shared" si="9"/>
        <v>109.21</v>
      </c>
    </row>
    <row r="116" spans="1:16" x14ac:dyDescent="0.2">
      <c r="A116" s="1"/>
      <c r="C116" s="4" t="s">
        <v>114</v>
      </c>
      <c r="D116" s="4" t="s">
        <v>114</v>
      </c>
      <c r="E116" s="4" t="s">
        <v>114</v>
      </c>
      <c r="F116" s="4" t="s">
        <v>114</v>
      </c>
      <c r="G116" s="4" t="s">
        <v>114</v>
      </c>
      <c r="H116" s="4" t="s">
        <v>114</v>
      </c>
      <c r="I116" s="4" t="s">
        <v>114</v>
      </c>
      <c r="J116" s="4" t="s">
        <v>114</v>
      </c>
      <c r="K116" s="4" t="s">
        <v>114</v>
      </c>
      <c r="L116" s="4" t="s">
        <v>114</v>
      </c>
      <c r="M116" s="4" t="s">
        <v>114</v>
      </c>
      <c r="N116" s="4" t="s">
        <v>114</v>
      </c>
      <c r="P116" s="4" t="s">
        <v>114</v>
      </c>
    </row>
    <row r="117" spans="1:16" x14ac:dyDescent="0.2">
      <c r="A117" s="6" t="s">
        <v>288</v>
      </c>
      <c r="B117" s="11">
        <v>109</v>
      </c>
      <c r="C117" s="7">
        <f>SUM(C7:C115)</f>
        <v>287712.0399999998</v>
      </c>
      <c r="D117" s="7">
        <f t="shared" ref="D117:N117" si="10">SUM(D7:D115)</f>
        <v>85939.960000000137</v>
      </c>
      <c r="E117" s="7">
        <f t="shared" si="10"/>
        <v>141700</v>
      </c>
      <c r="F117" s="7">
        <f t="shared" si="10"/>
        <v>0</v>
      </c>
      <c r="G117" s="7">
        <f t="shared" si="10"/>
        <v>13817.930000000033</v>
      </c>
      <c r="H117" s="7">
        <f t="shared" si="10"/>
        <v>529169.93000000075</v>
      </c>
      <c r="I117" s="7">
        <f t="shared" si="10"/>
        <v>-1.0900000000000007</v>
      </c>
      <c r="J117" s="7">
        <f t="shared" si="10"/>
        <v>0</v>
      </c>
      <c r="K117" s="7">
        <f t="shared" si="10"/>
        <v>25721.81999999996</v>
      </c>
      <c r="L117" s="7">
        <f t="shared" si="10"/>
        <v>0</v>
      </c>
      <c r="M117" s="7">
        <f t="shared" si="10"/>
        <v>25720.730000000025</v>
      </c>
      <c r="N117" s="7">
        <f t="shared" si="10"/>
        <v>503449.19999999914</v>
      </c>
      <c r="P117" s="7">
        <f>SUM(P7:P116)</f>
        <v>11903.889999999972</v>
      </c>
    </row>
    <row r="119" spans="1:16" x14ac:dyDescent="0.2">
      <c r="A119" s="5" t="s">
        <v>120</v>
      </c>
    </row>
    <row r="120" spans="1:16" x14ac:dyDescent="0.2">
      <c r="A120" s="2" t="s">
        <v>15</v>
      </c>
      <c r="B120" s="1" t="s">
        <v>155</v>
      </c>
      <c r="C120" s="1">
        <v>3393.39</v>
      </c>
      <c r="D120" s="1">
        <v>1013.61</v>
      </c>
      <c r="E120" s="1">
        <v>1625</v>
      </c>
      <c r="F120" s="1">
        <v>4.29</v>
      </c>
      <c r="G120" s="1">
        <v>0</v>
      </c>
      <c r="H120" s="1">
        <f>+C120+D120+E120+F120+G120</f>
        <v>6036.29</v>
      </c>
      <c r="I120" s="1">
        <v>-0.09</v>
      </c>
      <c r="J120" s="1">
        <v>342.49</v>
      </c>
      <c r="K120" s="1">
        <v>0</v>
      </c>
      <c r="L120" s="1">
        <v>4.29</v>
      </c>
      <c r="M120" s="1">
        <f>L120+I120+J120+K120</f>
        <v>346.69</v>
      </c>
      <c r="N120" s="1">
        <f>+H120-M120</f>
        <v>5689.6</v>
      </c>
      <c r="P120" s="1">
        <f t="shared" ref="P120:P143" si="11">K120-G120</f>
        <v>0</v>
      </c>
    </row>
    <row r="121" spans="1:16" x14ac:dyDescent="0.2">
      <c r="A121" s="2" t="s">
        <v>16</v>
      </c>
      <c r="B121" s="1" t="s">
        <v>156</v>
      </c>
      <c r="C121" s="1">
        <v>3393.39</v>
      </c>
      <c r="D121" s="1">
        <v>1013.61</v>
      </c>
      <c r="E121" s="1">
        <v>1625</v>
      </c>
      <c r="F121" s="1">
        <v>4.29</v>
      </c>
      <c r="G121" s="1">
        <v>0</v>
      </c>
      <c r="H121" s="1">
        <f t="shared" ref="H121:H143" si="12">+C121+D121+E121+F121+G121</f>
        <v>6036.29</v>
      </c>
      <c r="I121" s="1">
        <v>-0.09</v>
      </c>
      <c r="J121" s="1">
        <v>342.49</v>
      </c>
      <c r="K121" s="1">
        <v>0</v>
      </c>
      <c r="L121" s="1">
        <v>4.29</v>
      </c>
      <c r="M121" s="1">
        <f t="shared" ref="M121:M143" si="13">L121+I121+J121+K121</f>
        <v>346.69</v>
      </c>
      <c r="N121" s="1">
        <f t="shared" ref="N121:N143" si="14">+H121-M121</f>
        <v>5689.6</v>
      </c>
      <c r="P121" s="1">
        <f t="shared" si="11"/>
        <v>0</v>
      </c>
    </row>
    <row r="122" spans="1:16" x14ac:dyDescent="0.2">
      <c r="A122" s="2" t="s">
        <v>17</v>
      </c>
      <c r="B122" s="1" t="s">
        <v>157</v>
      </c>
      <c r="C122" s="1">
        <v>3393.39</v>
      </c>
      <c r="D122" s="1">
        <v>1013.61</v>
      </c>
      <c r="E122" s="1">
        <v>1625</v>
      </c>
      <c r="F122" s="1">
        <v>4.29</v>
      </c>
      <c r="G122" s="1">
        <v>0</v>
      </c>
      <c r="H122" s="1">
        <f t="shared" si="12"/>
        <v>6036.29</v>
      </c>
      <c r="I122" s="1">
        <v>-0.09</v>
      </c>
      <c r="J122" s="1">
        <v>342.49</v>
      </c>
      <c r="K122" s="1">
        <v>0</v>
      </c>
      <c r="L122" s="1">
        <v>4.29</v>
      </c>
      <c r="M122" s="1">
        <f t="shared" si="13"/>
        <v>346.69</v>
      </c>
      <c r="N122" s="1">
        <f t="shared" si="14"/>
        <v>5689.6</v>
      </c>
      <c r="P122" s="1">
        <f t="shared" si="11"/>
        <v>0</v>
      </c>
    </row>
    <row r="123" spans="1:16" x14ac:dyDescent="0.2">
      <c r="A123" s="2" t="s">
        <v>18</v>
      </c>
      <c r="B123" s="1" t="s">
        <v>158</v>
      </c>
      <c r="C123" s="1">
        <v>3393.39</v>
      </c>
      <c r="D123" s="1">
        <v>1013.61</v>
      </c>
      <c r="E123" s="1">
        <v>1625</v>
      </c>
      <c r="F123" s="1">
        <v>4.29</v>
      </c>
      <c r="G123" s="1">
        <v>0</v>
      </c>
      <c r="H123" s="1">
        <f t="shared" si="12"/>
        <v>6036.29</v>
      </c>
      <c r="I123" s="1">
        <v>-0.09</v>
      </c>
      <c r="J123" s="1">
        <v>342.49</v>
      </c>
      <c r="K123" s="1">
        <v>0</v>
      </c>
      <c r="L123" s="1">
        <v>4.29</v>
      </c>
      <c r="M123" s="1">
        <f t="shared" si="13"/>
        <v>346.69</v>
      </c>
      <c r="N123" s="1">
        <f t="shared" si="14"/>
        <v>5689.6</v>
      </c>
      <c r="P123" s="1">
        <f t="shared" si="11"/>
        <v>0</v>
      </c>
    </row>
    <row r="124" spans="1:16" x14ac:dyDescent="0.2">
      <c r="A124" s="2" t="s">
        <v>19</v>
      </c>
      <c r="B124" s="1" t="s">
        <v>159</v>
      </c>
      <c r="C124" s="1">
        <v>3393.39</v>
      </c>
      <c r="D124" s="1">
        <v>1013.61</v>
      </c>
      <c r="E124" s="1">
        <v>1625</v>
      </c>
      <c r="F124" s="1">
        <v>4.29</v>
      </c>
      <c r="G124" s="1">
        <v>0</v>
      </c>
      <c r="H124" s="1">
        <f t="shared" si="12"/>
        <v>6036.29</v>
      </c>
      <c r="I124" s="1">
        <v>-0.09</v>
      </c>
      <c r="J124" s="1">
        <v>342.49</v>
      </c>
      <c r="K124" s="1">
        <v>0</v>
      </c>
      <c r="L124" s="1">
        <v>4.29</v>
      </c>
      <c r="M124" s="1">
        <f t="shared" si="13"/>
        <v>346.69</v>
      </c>
      <c r="N124" s="1">
        <f t="shared" si="14"/>
        <v>5689.6</v>
      </c>
      <c r="P124" s="1">
        <f t="shared" si="11"/>
        <v>0</v>
      </c>
    </row>
    <row r="125" spans="1:16" x14ac:dyDescent="0.2">
      <c r="A125" s="2" t="s">
        <v>20</v>
      </c>
      <c r="B125" s="1" t="s">
        <v>160</v>
      </c>
      <c r="C125" s="1">
        <v>3393.39</v>
      </c>
      <c r="D125" s="1">
        <v>1013.61</v>
      </c>
      <c r="E125" s="1">
        <v>1625</v>
      </c>
      <c r="F125" s="1">
        <v>4.29</v>
      </c>
      <c r="G125" s="1">
        <v>0</v>
      </c>
      <c r="H125" s="1">
        <f t="shared" si="12"/>
        <v>6036.29</v>
      </c>
      <c r="I125" s="1">
        <v>-0.09</v>
      </c>
      <c r="J125" s="1">
        <v>342.49</v>
      </c>
      <c r="K125" s="1">
        <v>0</v>
      </c>
      <c r="L125" s="1">
        <v>4.29</v>
      </c>
      <c r="M125" s="1">
        <f t="shared" si="13"/>
        <v>346.69</v>
      </c>
      <c r="N125" s="1">
        <f t="shared" si="14"/>
        <v>5689.6</v>
      </c>
      <c r="P125" s="1">
        <f t="shared" si="11"/>
        <v>0</v>
      </c>
    </row>
    <row r="126" spans="1:16" x14ac:dyDescent="0.2">
      <c r="A126" s="2" t="s">
        <v>21</v>
      </c>
      <c r="B126" s="1" t="s">
        <v>161</v>
      </c>
      <c r="C126" s="1">
        <v>3393.39</v>
      </c>
      <c r="D126" s="1">
        <v>1013.61</v>
      </c>
      <c r="E126" s="1">
        <v>1625</v>
      </c>
      <c r="F126" s="1">
        <v>4.29</v>
      </c>
      <c r="G126" s="1">
        <v>0</v>
      </c>
      <c r="H126" s="1">
        <f t="shared" si="12"/>
        <v>6036.29</v>
      </c>
      <c r="I126" s="1">
        <v>-0.09</v>
      </c>
      <c r="J126" s="1">
        <v>342.49</v>
      </c>
      <c r="K126" s="1">
        <v>0</v>
      </c>
      <c r="L126" s="1">
        <v>4.29</v>
      </c>
      <c r="M126" s="1">
        <f t="shared" si="13"/>
        <v>346.69</v>
      </c>
      <c r="N126" s="1">
        <f t="shared" si="14"/>
        <v>5689.6</v>
      </c>
      <c r="P126" s="1">
        <f t="shared" si="11"/>
        <v>0</v>
      </c>
    </row>
    <row r="127" spans="1:16" x14ac:dyDescent="0.2">
      <c r="A127" s="2" t="s">
        <v>22</v>
      </c>
      <c r="B127" s="1" t="s">
        <v>162</v>
      </c>
      <c r="C127" s="1">
        <v>3393.39</v>
      </c>
      <c r="D127" s="1">
        <v>1013.61</v>
      </c>
      <c r="E127" s="1">
        <v>1625</v>
      </c>
      <c r="F127" s="1">
        <v>4.29</v>
      </c>
      <c r="G127" s="1">
        <v>0</v>
      </c>
      <c r="H127" s="1">
        <f t="shared" si="12"/>
        <v>6036.29</v>
      </c>
      <c r="I127" s="1">
        <v>-0.09</v>
      </c>
      <c r="J127" s="1">
        <v>342.49</v>
      </c>
      <c r="K127" s="1">
        <v>0</v>
      </c>
      <c r="L127" s="1">
        <v>4.29</v>
      </c>
      <c r="M127" s="1">
        <f t="shared" si="13"/>
        <v>346.69</v>
      </c>
      <c r="N127" s="1">
        <f t="shared" si="14"/>
        <v>5689.6</v>
      </c>
      <c r="P127" s="1">
        <f t="shared" si="11"/>
        <v>0</v>
      </c>
    </row>
    <row r="128" spans="1:16" x14ac:dyDescent="0.2">
      <c r="A128" s="2" t="s">
        <v>23</v>
      </c>
      <c r="B128" s="1" t="s">
        <v>163</v>
      </c>
      <c r="C128" s="1">
        <v>3393.39</v>
      </c>
      <c r="D128" s="1">
        <v>1013.61</v>
      </c>
      <c r="E128" s="1">
        <v>1625</v>
      </c>
      <c r="F128" s="1">
        <v>4.29</v>
      </c>
      <c r="G128" s="1">
        <v>0</v>
      </c>
      <c r="H128" s="1">
        <f t="shared" si="12"/>
        <v>6036.29</v>
      </c>
      <c r="I128" s="1">
        <v>-0.09</v>
      </c>
      <c r="J128" s="1">
        <v>342.49</v>
      </c>
      <c r="K128" s="1">
        <v>0</v>
      </c>
      <c r="L128" s="1">
        <v>4.29</v>
      </c>
      <c r="M128" s="1">
        <f t="shared" si="13"/>
        <v>346.69</v>
      </c>
      <c r="N128" s="1">
        <f t="shared" si="14"/>
        <v>5689.6</v>
      </c>
      <c r="P128" s="1">
        <f t="shared" si="11"/>
        <v>0</v>
      </c>
    </row>
    <row r="129" spans="1:16" x14ac:dyDescent="0.2">
      <c r="A129" s="2" t="s">
        <v>24</v>
      </c>
      <c r="B129" s="1" t="s">
        <v>164</v>
      </c>
      <c r="C129" s="1">
        <v>3393.39</v>
      </c>
      <c r="D129" s="1">
        <v>1013.61</v>
      </c>
      <c r="E129" s="1">
        <v>1625</v>
      </c>
      <c r="F129" s="1">
        <v>4.29</v>
      </c>
      <c r="G129" s="1">
        <v>0</v>
      </c>
      <c r="H129" s="1">
        <f t="shared" si="12"/>
        <v>6036.29</v>
      </c>
      <c r="I129" s="1">
        <v>-0.09</v>
      </c>
      <c r="J129" s="1">
        <v>342.49</v>
      </c>
      <c r="K129" s="1">
        <v>0</v>
      </c>
      <c r="L129" s="1">
        <v>4.29</v>
      </c>
      <c r="M129" s="1">
        <f t="shared" si="13"/>
        <v>346.69</v>
      </c>
      <c r="N129" s="1">
        <f t="shared" si="14"/>
        <v>5689.6</v>
      </c>
      <c r="P129" s="1">
        <f t="shared" si="11"/>
        <v>0</v>
      </c>
    </row>
    <row r="130" spans="1:16" x14ac:dyDescent="0.2">
      <c r="A130" s="2" t="s">
        <v>25</v>
      </c>
      <c r="B130" s="1" t="s">
        <v>165</v>
      </c>
      <c r="C130" s="1">
        <v>3393.39</v>
      </c>
      <c r="D130" s="1">
        <v>1013.61</v>
      </c>
      <c r="E130" s="1">
        <v>1625</v>
      </c>
      <c r="F130" s="1">
        <v>4.29</v>
      </c>
      <c r="G130" s="1">
        <v>0</v>
      </c>
      <c r="H130" s="1">
        <f t="shared" si="12"/>
        <v>6036.29</v>
      </c>
      <c r="I130" s="1">
        <v>-0.09</v>
      </c>
      <c r="J130" s="1">
        <v>342.49</v>
      </c>
      <c r="K130" s="1">
        <v>0</v>
      </c>
      <c r="L130" s="1">
        <v>4.29</v>
      </c>
      <c r="M130" s="1">
        <f t="shared" si="13"/>
        <v>346.69</v>
      </c>
      <c r="N130" s="1">
        <f t="shared" si="14"/>
        <v>5689.6</v>
      </c>
      <c r="P130" s="1">
        <f t="shared" si="11"/>
        <v>0</v>
      </c>
    </row>
    <row r="131" spans="1:16" x14ac:dyDescent="0.2">
      <c r="A131" s="2" t="s">
        <v>26</v>
      </c>
      <c r="B131" s="1" t="s">
        <v>166</v>
      </c>
      <c r="C131" s="1">
        <v>3393.39</v>
      </c>
      <c r="D131" s="1">
        <v>1013.61</v>
      </c>
      <c r="E131" s="1">
        <v>1625</v>
      </c>
      <c r="F131" s="1">
        <v>4.29</v>
      </c>
      <c r="G131" s="1">
        <v>0</v>
      </c>
      <c r="H131" s="1">
        <f t="shared" si="12"/>
        <v>6036.29</v>
      </c>
      <c r="I131" s="1">
        <v>-0.09</v>
      </c>
      <c r="J131" s="1">
        <v>342.49</v>
      </c>
      <c r="K131" s="1">
        <v>0</v>
      </c>
      <c r="L131" s="1">
        <v>4.29</v>
      </c>
      <c r="M131" s="1">
        <f t="shared" si="13"/>
        <v>346.69</v>
      </c>
      <c r="N131" s="1">
        <f t="shared" si="14"/>
        <v>5689.6</v>
      </c>
      <c r="P131" s="1">
        <f t="shared" si="11"/>
        <v>0</v>
      </c>
    </row>
    <row r="132" spans="1:16" x14ac:dyDescent="0.2">
      <c r="A132" s="2" t="s">
        <v>27</v>
      </c>
      <c r="B132" s="1" t="s">
        <v>167</v>
      </c>
      <c r="C132" s="1">
        <v>3393.39</v>
      </c>
      <c r="D132" s="1">
        <v>1013.61</v>
      </c>
      <c r="E132" s="1">
        <v>1625</v>
      </c>
      <c r="F132" s="1">
        <v>4.29</v>
      </c>
      <c r="G132" s="1">
        <v>0</v>
      </c>
      <c r="H132" s="1">
        <f t="shared" si="12"/>
        <v>6036.29</v>
      </c>
      <c r="I132" s="1">
        <v>-0.09</v>
      </c>
      <c r="J132" s="1">
        <v>342.49</v>
      </c>
      <c r="K132" s="1">
        <v>0</v>
      </c>
      <c r="L132" s="1">
        <v>4.29</v>
      </c>
      <c r="M132" s="1">
        <f t="shared" si="13"/>
        <v>346.69</v>
      </c>
      <c r="N132" s="1">
        <f t="shared" si="14"/>
        <v>5689.6</v>
      </c>
      <c r="P132" s="1">
        <f t="shared" si="11"/>
        <v>0</v>
      </c>
    </row>
    <row r="133" spans="1:16" x14ac:dyDescent="0.2">
      <c r="A133" s="2" t="s">
        <v>28</v>
      </c>
      <c r="B133" s="1" t="s">
        <v>168</v>
      </c>
      <c r="C133" s="1">
        <v>3393.39</v>
      </c>
      <c r="D133" s="1">
        <v>1013.61</v>
      </c>
      <c r="E133" s="1">
        <v>1625</v>
      </c>
      <c r="F133" s="1">
        <v>4.29</v>
      </c>
      <c r="G133" s="1">
        <v>0</v>
      </c>
      <c r="H133" s="1">
        <f t="shared" si="12"/>
        <v>6036.29</v>
      </c>
      <c r="I133" s="1">
        <v>-0.09</v>
      </c>
      <c r="J133" s="1">
        <v>342.49</v>
      </c>
      <c r="K133" s="1">
        <v>0</v>
      </c>
      <c r="L133" s="1">
        <v>4.29</v>
      </c>
      <c r="M133" s="1">
        <f t="shared" si="13"/>
        <v>346.69</v>
      </c>
      <c r="N133" s="1">
        <f t="shared" si="14"/>
        <v>5689.6</v>
      </c>
      <c r="P133" s="1">
        <f t="shared" si="11"/>
        <v>0</v>
      </c>
    </row>
    <row r="134" spans="1:16" x14ac:dyDescent="0.2">
      <c r="A134" s="2" t="s">
        <v>29</v>
      </c>
      <c r="B134" s="1" t="s">
        <v>169</v>
      </c>
      <c r="C134" s="1">
        <v>3393.39</v>
      </c>
      <c r="D134" s="1">
        <v>1013.61</v>
      </c>
      <c r="E134" s="1">
        <v>1625</v>
      </c>
      <c r="F134" s="1">
        <v>4.29</v>
      </c>
      <c r="G134" s="1">
        <v>0</v>
      </c>
      <c r="H134" s="1">
        <f t="shared" si="12"/>
        <v>6036.29</v>
      </c>
      <c r="I134" s="1">
        <v>-0.09</v>
      </c>
      <c r="J134" s="1">
        <v>342.49</v>
      </c>
      <c r="K134" s="1">
        <v>0</v>
      </c>
      <c r="L134" s="1">
        <v>4.29</v>
      </c>
      <c r="M134" s="1">
        <f t="shared" si="13"/>
        <v>346.69</v>
      </c>
      <c r="N134" s="1">
        <f t="shared" si="14"/>
        <v>5689.6</v>
      </c>
      <c r="P134" s="1">
        <f t="shared" si="11"/>
        <v>0</v>
      </c>
    </row>
    <row r="135" spans="1:16" x14ac:dyDescent="0.2">
      <c r="A135" s="2" t="s">
        <v>30</v>
      </c>
      <c r="B135" s="1" t="s">
        <v>170</v>
      </c>
      <c r="C135" s="1">
        <v>3393.39</v>
      </c>
      <c r="D135" s="1">
        <v>1013.61</v>
      </c>
      <c r="E135" s="1">
        <v>1625</v>
      </c>
      <c r="F135" s="1">
        <v>4.29</v>
      </c>
      <c r="G135" s="1">
        <v>0</v>
      </c>
      <c r="H135" s="1">
        <f t="shared" si="12"/>
        <v>6036.29</v>
      </c>
      <c r="I135" s="1">
        <v>-0.09</v>
      </c>
      <c r="J135" s="1">
        <v>342.49</v>
      </c>
      <c r="K135" s="1">
        <v>0</v>
      </c>
      <c r="L135" s="1">
        <v>4.29</v>
      </c>
      <c r="M135" s="1">
        <f t="shared" si="13"/>
        <v>346.69</v>
      </c>
      <c r="N135" s="1">
        <f t="shared" si="14"/>
        <v>5689.6</v>
      </c>
      <c r="P135" s="1">
        <f t="shared" si="11"/>
        <v>0</v>
      </c>
    </row>
    <row r="136" spans="1:16" x14ac:dyDescent="0.2">
      <c r="A136" s="2" t="s">
        <v>31</v>
      </c>
      <c r="B136" s="1" t="s">
        <v>171</v>
      </c>
      <c r="C136" s="1">
        <v>3393.39</v>
      </c>
      <c r="D136" s="1">
        <v>1013.61</v>
      </c>
      <c r="E136" s="1">
        <v>1625</v>
      </c>
      <c r="F136" s="1">
        <v>4.29</v>
      </c>
      <c r="G136" s="1">
        <v>0</v>
      </c>
      <c r="H136" s="1">
        <f t="shared" si="12"/>
        <v>6036.29</v>
      </c>
      <c r="I136" s="1">
        <v>-0.09</v>
      </c>
      <c r="J136" s="1">
        <v>342.49</v>
      </c>
      <c r="K136" s="1">
        <v>0</v>
      </c>
      <c r="L136" s="1">
        <v>4.29</v>
      </c>
      <c r="M136" s="1">
        <f t="shared" si="13"/>
        <v>346.69</v>
      </c>
      <c r="N136" s="1">
        <f t="shared" si="14"/>
        <v>5689.6</v>
      </c>
      <c r="P136" s="1">
        <f t="shared" si="11"/>
        <v>0</v>
      </c>
    </row>
    <row r="137" spans="1:16" x14ac:dyDescent="0.2">
      <c r="A137" s="2" t="s">
        <v>32</v>
      </c>
      <c r="B137" s="1" t="s">
        <v>172</v>
      </c>
      <c r="C137" s="1">
        <v>3393.39</v>
      </c>
      <c r="D137" s="1">
        <v>1013.61</v>
      </c>
      <c r="E137" s="1">
        <v>1625</v>
      </c>
      <c r="F137" s="1">
        <v>4.29</v>
      </c>
      <c r="G137" s="1">
        <v>0</v>
      </c>
      <c r="H137" s="1">
        <f t="shared" si="12"/>
        <v>6036.29</v>
      </c>
      <c r="I137" s="1">
        <v>-0.09</v>
      </c>
      <c r="J137" s="1">
        <v>342.49</v>
      </c>
      <c r="K137" s="1">
        <v>0</v>
      </c>
      <c r="L137" s="1">
        <v>4.29</v>
      </c>
      <c r="M137" s="1">
        <f t="shared" si="13"/>
        <v>346.69</v>
      </c>
      <c r="N137" s="1">
        <f t="shared" si="14"/>
        <v>5689.6</v>
      </c>
      <c r="P137" s="1">
        <f t="shared" si="11"/>
        <v>0</v>
      </c>
    </row>
    <row r="138" spans="1:16" x14ac:dyDescent="0.2">
      <c r="A138" s="2" t="s">
        <v>33</v>
      </c>
      <c r="B138" s="1" t="s">
        <v>173</v>
      </c>
      <c r="C138" s="1">
        <v>3393.39</v>
      </c>
      <c r="D138" s="1">
        <v>1013.61</v>
      </c>
      <c r="E138" s="1">
        <v>1625</v>
      </c>
      <c r="F138" s="1">
        <v>4.29</v>
      </c>
      <c r="G138" s="1">
        <v>0</v>
      </c>
      <c r="H138" s="1">
        <f t="shared" si="12"/>
        <v>6036.29</v>
      </c>
      <c r="I138" s="1">
        <v>-0.09</v>
      </c>
      <c r="J138" s="1">
        <v>342.49</v>
      </c>
      <c r="K138" s="1">
        <v>0</v>
      </c>
      <c r="L138" s="1">
        <v>4.29</v>
      </c>
      <c r="M138" s="1">
        <f t="shared" si="13"/>
        <v>346.69</v>
      </c>
      <c r="N138" s="1">
        <f t="shared" si="14"/>
        <v>5689.6</v>
      </c>
      <c r="P138" s="1">
        <f t="shared" si="11"/>
        <v>0</v>
      </c>
    </row>
    <row r="139" spans="1:16" x14ac:dyDescent="0.2">
      <c r="A139" s="2" t="s">
        <v>34</v>
      </c>
      <c r="B139" s="1" t="s">
        <v>174</v>
      </c>
      <c r="C139" s="1">
        <v>3393.39</v>
      </c>
      <c r="D139" s="1">
        <v>1013.61</v>
      </c>
      <c r="E139" s="1">
        <v>1625</v>
      </c>
      <c r="F139" s="1">
        <v>4.29</v>
      </c>
      <c r="G139" s="1">
        <v>0</v>
      </c>
      <c r="H139" s="1">
        <f t="shared" si="12"/>
        <v>6036.29</v>
      </c>
      <c r="I139" s="1">
        <v>-0.09</v>
      </c>
      <c r="J139" s="1">
        <v>342.49</v>
      </c>
      <c r="K139" s="1">
        <v>0</v>
      </c>
      <c r="L139" s="1">
        <v>4.29</v>
      </c>
      <c r="M139" s="1">
        <f t="shared" si="13"/>
        <v>346.69</v>
      </c>
      <c r="N139" s="1">
        <f t="shared" si="14"/>
        <v>5689.6</v>
      </c>
      <c r="P139" s="1">
        <f t="shared" si="11"/>
        <v>0</v>
      </c>
    </row>
    <row r="140" spans="1:16" x14ac:dyDescent="0.2">
      <c r="A140" s="2" t="s">
        <v>35</v>
      </c>
      <c r="B140" s="1" t="s">
        <v>175</v>
      </c>
      <c r="C140" s="1">
        <v>3393.39</v>
      </c>
      <c r="D140" s="1">
        <v>1013.61</v>
      </c>
      <c r="E140" s="1">
        <v>1625</v>
      </c>
      <c r="F140" s="1">
        <v>4.29</v>
      </c>
      <c r="G140" s="1">
        <v>0</v>
      </c>
      <c r="H140" s="1">
        <f t="shared" si="12"/>
        <v>6036.29</v>
      </c>
      <c r="I140" s="1">
        <v>-0.09</v>
      </c>
      <c r="J140" s="1">
        <v>342.49</v>
      </c>
      <c r="K140" s="1">
        <v>0</v>
      </c>
      <c r="L140" s="1">
        <v>4.29</v>
      </c>
      <c r="M140" s="1">
        <f t="shared" si="13"/>
        <v>346.69</v>
      </c>
      <c r="N140" s="1">
        <f t="shared" si="14"/>
        <v>5689.6</v>
      </c>
      <c r="P140" s="1">
        <f t="shared" si="11"/>
        <v>0</v>
      </c>
    </row>
    <row r="141" spans="1:16" x14ac:dyDescent="0.2">
      <c r="A141" s="2" t="s">
        <v>36</v>
      </c>
      <c r="B141" s="1" t="s">
        <v>176</v>
      </c>
      <c r="C141" s="1">
        <v>3393.39</v>
      </c>
      <c r="D141" s="1">
        <v>1013.61</v>
      </c>
      <c r="E141" s="1">
        <v>1625</v>
      </c>
      <c r="F141" s="1">
        <v>4.29</v>
      </c>
      <c r="G141" s="1">
        <v>0</v>
      </c>
      <c r="H141" s="1">
        <f t="shared" si="12"/>
        <v>6036.29</v>
      </c>
      <c r="I141" s="1">
        <v>-0.09</v>
      </c>
      <c r="J141" s="1">
        <v>342.49</v>
      </c>
      <c r="K141" s="1">
        <v>0</v>
      </c>
      <c r="L141" s="1">
        <v>4.29</v>
      </c>
      <c r="M141" s="1">
        <f t="shared" si="13"/>
        <v>346.69</v>
      </c>
      <c r="N141" s="1">
        <f t="shared" si="14"/>
        <v>5689.6</v>
      </c>
      <c r="P141" s="1">
        <f t="shared" si="11"/>
        <v>0</v>
      </c>
    </row>
    <row r="142" spans="1:16" x14ac:dyDescent="0.2">
      <c r="A142" s="2" t="s">
        <v>121</v>
      </c>
      <c r="B142" s="1" t="s">
        <v>177</v>
      </c>
      <c r="C142" s="1">
        <v>3393.39</v>
      </c>
      <c r="D142" s="1">
        <v>1013.61</v>
      </c>
      <c r="E142" s="1">
        <v>1625</v>
      </c>
      <c r="F142" s="1">
        <v>4.29</v>
      </c>
      <c r="G142" s="1">
        <v>0</v>
      </c>
      <c r="H142" s="1">
        <f t="shared" si="12"/>
        <v>6036.29</v>
      </c>
      <c r="I142" s="1">
        <v>-0.09</v>
      </c>
      <c r="J142" s="1">
        <v>342.49</v>
      </c>
      <c r="K142" s="1">
        <v>0</v>
      </c>
      <c r="L142" s="1">
        <v>4.29</v>
      </c>
      <c r="M142" s="1">
        <f t="shared" si="13"/>
        <v>346.69</v>
      </c>
      <c r="N142" s="1">
        <f t="shared" si="14"/>
        <v>5689.6</v>
      </c>
      <c r="P142" s="1">
        <f t="shared" si="11"/>
        <v>0</v>
      </c>
    </row>
    <row r="143" spans="1:16" x14ac:dyDescent="0.2">
      <c r="A143" s="2" t="s">
        <v>37</v>
      </c>
      <c r="B143" s="1" t="s">
        <v>178</v>
      </c>
      <c r="C143" s="1">
        <v>3393.39</v>
      </c>
      <c r="D143" s="1">
        <v>1013.61</v>
      </c>
      <c r="E143" s="1">
        <v>1625</v>
      </c>
      <c r="F143" s="1">
        <v>4.29</v>
      </c>
      <c r="G143" s="1">
        <v>0</v>
      </c>
      <c r="H143" s="1">
        <f t="shared" si="12"/>
        <v>6036.29</v>
      </c>
      <c r="I143" s="1">
        <v>-0.09</v>
      </c>
      <c r="J143" s="1">
        <v>342.49</v>
      </c>
      <c r="K143" s="1">
        <v>0</v>
      </c>
      <c r="L143" s="1">
        <v>4.29</v>
      </c>
      <c r="M143" s="1">
        <f t="shared" si="13"/>
        <v>346.69</v>
      </c>
      <c r="N143" s="1">
        <f t="shared" si="14"/>
        <v>5689.6</v>
      </c>
      <c r="P143" s="1">
        <f t="shared" si="11"/>
        <v>0</v>
      </c>
    </row>
    <row r="144" spans="1:16" x14ac:dyDescent="0.2">
      <c r="A144" s="1"/>
      <c r="C144" s="4" t="s">
        <v>114</v>
      </c>
      <c r="D144" s="4" t="s">
        <v>114</v>
      </c>
      <c r="E144" s="4" t="s">
        <v>114</v>
      </c>
      <c r="F144" s="4" t="s">
        <v>114</v>
      </c>
      <c r="G144" s="4" t="s">
        <v>114</v>
      </c>
      <c r="H144" s="4" t="s">
        <v>114</v>
      </c>
      <c r="I144" s="4" t="s">
        <v>114</v>
      </c>
      <c r="J144" s="4" t="s">
        <v>114</v>
      </c>
      <c r="K144" s="4" t="s">
        <v>114</v>
      </c>
      <c r="L144" s="4" t="s">
        <v>114</v>
      </c>
      <c r="M144" s="4" t="s">
        <v>114</v>
      </c>
      <c r="N144" s="4" t="s">
        <v>114</v>
      </c>
      <c r="P144" s="4" t="s">
        <v>114</v>
      </c>
    </row>
    <row r="145" spans="1:16" x14ac:dyDescent="0.2">
      <c r="A145" s="6" t="s">
        <v>288</v>
      </c>
      <c r="B145" s="11" t="s">
        <v>289</v>
      </c>
      <c r="C145" s="7">
        <f>SUM(C120:C144)</f>
        <v>81441.36</v>
      </c>
      <c r="D145" s="7">
        <f t="shared" ref="D145:N145" si="15">SUM(D120:D144)</f>
        <v>24326.640000000007</v>
      </c>
      <c r="E145" s="7">
        <f t="shared" si="15"/>
        <v>39000</v>
      </c>
      <c r="F145" s="7">
        <f t="shared" si="15"/>
        <v>102.96000000000005</v>
      </c>
      <c r="G145" s="7">
        <f t="shared" si="15"/>
        <v>0</v>
      </c>
      <c r="H145" s="7">
        <f t="shared" si="15"/>
        <v>144870.95999999996</v>
      </c>
      <c r="I145" s="7">
        <f t="shared" si="15"/>
        <v>-2.1600000000000006</v>
      </c>
      <c r="J145" s="7">
        <f t="shared" si="15"/>
        <v>8219.7599999999966</v>
      </c>
      <c r="K145" s="7">
        <f t="shared" si="15"/>
        <v>0</v>
      </c>
      <c r="L145" s="7">
        <f t="shared" si="15"/>
        <v>102.96000000000005</v>
      </c>
      <c r="M145" s="7">
        <f t="shared" si="15"/>
        <v>8320.5599999999959</v>
      </c>
      <c r="N145" s="7">
        <f t="shared" si="15"/>
        <v>136550.40000000005</v>
      </c>
      <c r="O145" s="7"/>
      <c r="P145" s="7">
        <f>SUM(P120:P144)</f>
        <v>0</v>
      </c>
    </row>
    <row r="146" spans="1:16" x14ac:dyDescent="0.2">
      <c r="A146" s="1"/>
    </row>
    <row r="147" spans="1:16" x14ac:dyDescent="0.2">
      <c r="A147" s="1"/>
      <c r="B147" s="9"/>
      <c r="C147" s="4" t="s">
        <v>115</v>
      </c>
      <c r="D147" s="4" t="s">
        <v>115</v>
      </c>
      <c r="E147" s="4" t="s">
        <v>115</v>
      </c>
      <c r="F147" s="4" t="s">
        <v>115</v>
      </c>
      <c r="G147" s="4" t="s">
        <v>115</v>
      </c>
      <c r="H147" s="4" t="s">
        <v>115</v>
      </c>
      <c r="I147" s="4" t="s">
        <v>115</v>
      </c>
      <c r="J147" s="4" t="s">
        <v>115</v>
      </c>
      <c r="K147" s="4" t="s">
        <v>115</v>
      </c>
      <c r="L147" s="4" t="s">
        <v>115</v>
      </c>
      <c r="M147" s="4" t="s">
        <v>115</v>
      </c>
      <c r="N147" s="4" t="s">
        <v>115</v>
      </c>
      <c r="O147" s="4"/>
      <c r="P147" s="4" t="s">
        <v>115</v>
      </c>
    </row>
    <row r="148" spans="1:16" x14ac:dyDescent="0.2">
      <c r="A148" s="6" t="s">
        <v>290</v>
      </c>
      <c r="B148" s="11">
        <f>B145+B117</f>
        <v>133</v>
      </c>
      <c r="C148" s="7">
        <f>+C145+C117</f>
        <v>369153.39999999979</v>
      </c>
      <c r="D148" s="7">
        <f t="shared" ref="D148:N148" si="16">+D145+D117</f>
        <v>110266.60000000015</v>
      </c>
      <c r="E148" s="7">
        <f t="shared" si="16"/>
        <v>180700</v>
      </c>
      <c r="F148" s="7">
        <f t="shared" si="16"/>
        <v>102.96000000000005</v>
      </c>
      <c r="G148" s="7">
        <f t="shared" si="16"/>
        <v>13817.930000000033</v>
      </c>
      <c r="H148" s="7">
        <f t="shared" si="16"/>
        <v>674040.89000000071</v>
      </c>
      <c r="I148" s="7">
        <f t="shared" si="16"/>
        <v>-3.2500000000000013</v>
      </c>
      <c r="J148" s="7">
        <f t="shared" si="16"/>
        <v>8219.7599999999966</v>
      </c>
      <c r="K148" s="7">
        <f t="shared" si="16"/>
        <v>25721.81999999996</v>
      </c>
      <c r="L148" s="7">
        <f t="shared" si="16"/>
        <v>102.96000000000005</v>
      </c>
      <c r="M148" s="7">
        <f t="shared" si="16"/>
        <v>34041.290000000023</v>
      </c>
      <c r="N148" s="7">
        <f t="shared" si="16"/>
        <v>639999.59999999916</v>
      </c>
      <c r="O148" s="7"/>
      <c r="P148" s="7">
        <f>P145+P117</f>
        <v>11903.889999999972</v>
      </c>
    </row>
  </sheetData>
  <mergeCells count="4">
    <mergeCell ref="H1:N1"/>
    <mergeCell ref="A2:N2"/>
    <mergeCell ref="A3:N3"/>
    <mergeCell ref="A4:N4"/>
  </mergeCells>
  <conditionalFormatting sqref="R5:XFD5 O92 O7:O89 P7:P115 A118 R146:XFD148 C116:H116 C144:N144 A5:O5 Q7:XFD89 G1:XFD4 C6:XFD6 A7:H115 I7:N116 A120:XFD143 R119:XFD119 A117:N117 C145:P145 B147:P148 A149:XFD1048576">
    <cfRule type="cellIs" dxfId="11" priority="30" operator="lessThan">
      <formula>0</formula>
    </cfRule>
  </conditionalFormatting>
  <conditionalFormatting sqref="P5">
    <cfRule type="cellIs" dxfId="10" priority="29" operator="lessThan">
      <formula>0</formula>
    </cfRule>
  </conditionalFormatting>
  <conditionalFormatting sqref="A1:B4">
    <cfRule type="cellIs" dxfId="9" priority="27" operator="lessThan">
      <formula>0</formula>
    </cfRule>
  </conditionalFormatting>
  <conditionalFormatting sqref="A6:B6">
    <cfRule type="cellIs" dxfId="8" priority="22" operator="lessThan">
      <formula>0</formula>
    </cfRule>
  </conditionalFormatting>
  <conditionalFormatting sqref="R144:XFD145">
    <cfRule type="cellIs" dxfId="7" priority="11" operator="lessThan">
      <formula>0</formula>
    </cfRule>
  </conditionalFormatting>
  <conditionalFormatting sqref="P116">
    <cfRule type="cellIs" dxfId="6" priority="9" operator="lessThan">
      <formula>0</formula>
    </cfRule>
  </conditionalFormatting>
  <conditionalFormatting sqref="P117">
    <cfRule type="cellIs" dxfId="5" priority="8" operator="lessThan">
      <formula>0</formula>
    </cfRule>
  </conditionalFormatting>
  <conditionalFormatting sqref="A145">
    <cfRule type="cellIs" dxfId="4" priority="7" operator="lessThan">
      <formula>0</formula>
    </cfRule>
  </conditionalFormatting>
  <conditionalFormatting sqref="P144">
    <cfRule type="cellIs" dxfId="3" priority="6" operator="lessThan">
      <formula>0</formula>
    </cfRule>
  </conditionalFormatting>
  <conditionalFormatting sqref="B145">
    <cfRule type="cellIs" dxfId="2" priority="4" operator="lessThan">
      <formula>0</formula>
    </cfRule>
  </conditionalFormatting>
  <conditionalFormatting sqref="A119:B119">
    <cfRule type="cellIs" dxfId="1" priority="3" operator="lessThan">
      <formula>0</formula>
    </cfRule>
  </conditionalFormatting>
  <conditionalFormatting sqref="A148">
    <cfRule type="cellIs" dxfId="0" priority="2" operator="lessThan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5" scale="75" fitToHeight="3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Raúl Ivan Franco</cp:lastModifiedBy>
  <cp:lastPrinted>2021-05-16T20:49:53Z</cp:lastPrinted>
  <dcterms:created xsi:type="dcterms:W3CDTF">2021-05-15T21:05:22Z</dcterms:created>
  <dcterms:modified xsi:type="dcterms:W3CDTF">2021-06-08T00:21:25Z</dcterms:modified>
</cp:coreProperties>
</file>