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Hoja1!$A$5:$P$118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L121" i="1"/>
  <c r="C121" i="1"/>
  <c r="D118" i="1"/>
  <c r="E118" i="1"/>
  <c r="F118" i="1"/>
  <c r="G118" i="1"/>
  <c r="G121" i="1" s="1"/>
  <c r="I118" i="1"/>
  <c r="J118" i="1"/>
  <c r="K118" i="1"/>
  <c r="K121" i="1" s="1"/>
  <c r="L118" i="1"/>
  <c r="C118" i="1"/>
  <c r="D94" i="1"/>
  <c r="E94" i="1"/>
  <c r="E121" i="1" s="1"/>
  <c r="F94" i="1"/>
  <c r="F121" i="1" s="1"/>
  <c r="G94" i="1"/>
  <c r="I94" i="1"/>
  <c r="I121" i="1" s="1"/>
  <c r="J94" i="1"/>
  <c r="J121" i="1" s="1"/>
  <c r="K94" i="1"/>
  <c r="L94" i="1"/>
  <c r="C94" i="1"/>
  <c r="M115" i="1"/>
  <c r="N115" i="1" s="1"/>
  <c r="M114" i="1"/>
  <c r="N114" i="1" s="1"/>
  <c r="M113" i="1"/>
  <c r="M112" i="1"/>
  <c r="M111" i="1"/>
  <c r="N111" i="1" s="1"/>
  <c r="M110" i="1"/>
  <c r="N110" i="1" s="1"/>
  <c r="M109" i="1"/>
  <c r="M108" i="1"/>
  <c r="M107" i="1"/>
  <c r="N107" i="1" s="1"/>
  <c r="M106" i="1"/>
  <c r="N106" i="1" s="1"/>
  <c r="M105" i="1"/>
  <c r="M104" i="1"/>
  <c r="M103" i="1"/>
  <c r="N103" i="1" s="1"/>
  <c r="M102" i="1"/>
  <c r="N102" i="1" s="1"/>
  <c r="M101" i="1"/>
  <c r="M100" i="1"/>
  <c r="M99" i="1"/>
  <c r="N99" i="1" s="1"/>
  <c r="M98" i="1"/>
  <c r="N98" i="1" s="1"/>
  <c r="N109" i="1"/>
  <c r="N105" i="1"/>
  <c r="M97" i="1"/>
  <c r="M118" i="1" s="1"/>
  <c r="H115" i="1"/>
  <c r="H114" i="1"/>
  <c r="H113" i="1"/>
  <c r="N113" i="1" s="1"/>
  <c r="H112" i="1"/>
  <c r="H111" i="1"/>
  <c r="H110" i="1"/>
  <c r="H109" i="1"/>
  <c r="H108" i="1"/>
  <c r="N108" i="1" s="1"/>
  <c r="H107" i="1"/>
  <c r="H106" i="1"/>
  <c r="H105" i="1"/>
  <c r="H104" i="1"/>
  <c r="H103" i="1"/>
  <c r="H102" i="1"/>
  <c r="H101" i="1"/>
  <c r="N101" i="1" s="1"/>
  <c r="H100" i="1"/>
  <c r="N100" i="1" s="1"/>
  <c r="H99" i="1"/>
  <c r="H98" i="1"/>
  <c r="H97" i="1"/>
  <c r="H118" i="1" s="1"/>
  <c r="M92" i="1"/>
  <c r="M91" i="1"/>
  <c r="M90" i="1"/>
  <c r="M89" i="1"/>
  <c r="N89" i="1" s="1"/>
  <c r="M88" i="1"/>
  <c r="N87" i="1"/>
  <c r="M87" i="1"/>
  <c r="M86" i="1"/>
  <c r="N86" i="1" s="1"/>
  <c r="M85" i="1"/>
  <c r="M84" i="1"/>
  <c r="M83" i="1"/>
  <c r="N83" i="1" s="1"/>
  <c r="M82" i="1"/>
  <c r="M81" i="1"/>
  <c r="M80" i="1"/>
  <c r="M79" i="1"/>
  <c r="M78" i="1"/>
  <c r="M77" i="1"/>
  <c r="M76" i="1"/>
  <c r="M75" i="1"/>
  <c r="N75" i="1" s="1"/>
  <c r="M74" i="1"/>
  <c r="M73" i="1"/>
  <c r="M72" i="1"/>
  <c r="M71" i="1"/>
  <c r="M70" i="1"/>
  <c r="M69" i="1"/>
  <c r="M68" i="1"/>
  <c r="M67" i="1"/>
  <c r="N67" i="1" s="1"/>
  <c r="M66" i="1"/>
  <c r="M65" i="1"/>
  <c r="M64" i="1"/>
  <c r="M63" i="1"/>
  <c r="M62" i="1"/>
  <c r="M61" i="1"/>
  <c r="M60" i="1"/>
  <c r="M59" i="1"/>
  <c r="N59" i="1" s="1"/>
  <c r="M58" i="1"/>
  <c r="M57" i="1"/>
  <c r="M56" i="1"/>
  <c r="M55" i="1"/>
  <c r="M54" i="1"/>
  <c r="M53" i="1"/>
  <c r="M52" i="1"/>
  <c r="M51" i="1"/>
  <c r="N51" i="1" s="1"/>
  <c r="M50" i="1"/>
  <c r="M49" i="1"/>
  <c r="M48" i="1"/>
  <c r="M47" i="1"/>
  <c r="M46" i="1"/>
  <c r="M45" i="1"/>
  <c r="M44" i="1"/>
  <c r="M43" i="1"/>
  <c r="N43" i="1" s="1"/>
  <c r="M42" i="1"/>
  <c r="M41" i="1"/>
  <c r="M40" i="1"/>
  <c r="M39" i="1"/>
  <c r="M38" i="1"/>
  <c r="M37" i="1"/>
  <c r="M36" i="1"/>
  <c r="M35" i="1"/>
  <c r="N35" i="1" s="1"/>
  <c r="M34" i="1"/>
  <c r="M33" i="1"/>
  <c r="N33" i="1" s="1"/>
  <c r="M32" i="1"/>
  <c r="N31" i="1"/>
  <c r="M31" i="1"/>
  <c r="M30" i="1"/>
  <c r="M29" i="1"/>
  <c r="M28" i="1"/>
  <c r="M27" i="1"/>
  <c r="M26" i="1"/>
  <c r="M25" i="1"/>
  <c r="N25" i="1" s="1"/>
  <c r="M24" i="1"/>
  <c r="N23" i="1"/>
  <c r="M23" i="1"/>
  <c r="M22" i="1"/>
  <c r="N22" i="1" s="1"/>
  <c r="M21" i="1"/>
  <c r="M20" i="1"/>
  <c r="M19" i="1"/>
  <c r="N19" i="1" s="1"/>
  <c r="M18" i="1"/>
  <c r="M17" i="1"/>
  <c r="N17" i="1" s="1"/>
  <c r="M16" i="1"/>
  <c r="N15" i="1"/>
  <c r="M15" i="1"/>
  <c r="M14" i="1"/>
  <c r="M13" i="1"/>
  <c r="M12" i="1"/>
  <c r="M11" i="1"/>
  <c r="M10" i="1"/>
  <c r="M9" i="1"/>
  <c r="N9" i="1" s="1"/>
  <c r="M8" i="1"/>
  <c r="N7" i="1"/>
  <c r="M7" i="1"/>
  <c r="M94" i="1" s="1"/>
  <c r="H92" i="1"/>
  <c r="H91" i="1"/>
  <c r="N91" i="1" s="1"/>
  <c r="H90" i="1"/>
  <c r="H89" i="1"/>
  <c r="H88" i="1"/>
  <c r="H87" i="1"/>
  <c r="H86" i="1"/>
  <c r="H85" i="1"/>
  <c r="H84" i="1"/>
  <c r="H83" i="1"/>
  <c r="H82" i="1"/>
  <c r="N82" i="1" s="1"/>
  <c r="H81" i="1"/>
  <c r="H80" i="1"/>
  <c r="H79" i="1"/>
  <c r="N79" i="1" s="1"/>
  <c r="H78" i="1"/>
  <c r="N78" i="1" s="1"/>
  <c r="H77" i="1"/>
  <c r="H76" i="1"/>
  <c r="H75" i="1"/>
  <c r="H74" i="1"/>
  <c r="N74" i="1" s="1"/>
  <c r="H73" i="1"/>
  <c r="H72" i="1"/>
  <c r="H71" i="1"/>
  <c r="N71" i="1" s="1"/>
  <c r="H70" i="1"/>
  <c r="N70" i="1" s="1"/>
  <c r="H69" i="1"/>
  <c r="H68" i="1"/>
  <c r="H67" i="1"/>
  <c r="H66" i="1"/>
  <c r="N66" i="1" s="1"/>
  <c r="H65" i="1"/>
  <c r="H64" i="1"/>
  <c r="H63" i="1"/>
  <c r="N63" i="1" s="1"/>
  <c r="H62" i="1"/>
  <c r="N62" i="1" s="1"/>
  <c r="H61" i="1"/>
  <c r="H60" i="1"/>
  <c r="H59" i="1"/>
  <c r="H58" i="1"/>
  <c r="N58" i="1" s="1"/>
  <c r="H57" i="1"/>
  <c r="H56" i="1"/>
  <c r="H55" i="1"/>
  <c r="N55" i="1" s="1"/>
  <c r="H54" i="1"/>
  <c r="N54" i="1" s="1"/>
  <c r="H53" i="1"/>
  <c r="H52" i="1"/>
  <c r="H51" i="1"/>
  <c r="H50" i="1"/>
  <c r="N50" i="1" s="1"/>
  <c r="H49" i="1"/>
  <c r="H48" i="1"/>
  <c r="H47" i="1"/>
  <c r="N47" i="1" s="1"/>
  <c r="H46" i="1"/>
  <c r="N46" i="1" s="1"/>
  <c r="H45" i="1"/>
  <c r="H44" i="1"/>
  <c r="H43" i="1"/>
  <c r="H42" i="1"/>
  <c r="N42" i="1" s="1"/>
  <c r="H41" i="1"/>
  <c r="H40" i="1"/>
  <c r="H39" i="1"/>
  <c r="N39" i="1" s="1"/>
  <c r="H38" i="1"/>
  <c r="N38" i="1" s="1"/>
  <c r="H37" i="1"/>
  <c r="H36" i="1"/>
  <c r="H35" i="1"/>
  <c r="H34" i="1"/>
  <c r="H33" i="1"/>
  <c r="H32" i="1"/>
  <c r="H31" i="1"/>
  <c r="H30" i="1"/>
  <c r="H29" i="1"/>
  <c r="H28" i="1"/>
  <c r="H27" i="1"/>
  <c r="N27" i="1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N11" i="1" s="1"/>
  <c r="H10" i="1"/>
  <c r="H9" i="1"/>
  <c r="H8" i="1"/>
  <c r="H94" i="1" s="1"/>
  <c r="H121" i="1" s="1"/>
  <c r="H7" i="1"/>
  <c r="M121" i="1" l="1"/>
  <c r="N92" i="1"/>
  <c r="N10" i="1"/>
  <c r="N13" i="1"/>
  <c r="N16" i="1"/>
  <c r="N26" i="1"/>
  <c r="N29" i="1"/>
  <c r="N32" i="1"/>
  <c r="N41" i="1"/>
  <c r="N49" i="1"/>
  <c r="N57" i="1"/>
  <c r="N65" i="1"/>
  <c r="N73" i="1"/>
  <c r="N81" i="1"/>
  <c r="N90" i="1"/>
  <c r="N97" i="1"/>
  <c r="N12" i="1"/>
  <c r="N28" i="1"/>
  <c r="N40" i="1"/>
  <c r="N48" i="1"/>
  <c r="N56" i="1"/>
  <c r="N64" i="1"/>
  <c r="N72" i="1"/>
  <c r="N80" i="1"/>
  <c r="N14" i="1"/>
  <c r="N20" i="1"/>
  <c r="N30" i="1"/>
  <c r="N36" i="1"/>
  <c r="N44" i="1"/>
  <c r="N52" i="1"/>
  <c r="N60" i="1"/>
  <c r="N68" i="1"/>
  <c r="N76" i="1"/>
  <c r="N84" i="1"/>
  <c r="N104" i="1"/>
  <c r="N112" i="1"/>
  <c r="N8" i="1"/>
  <c r="N18" i="1"/>
  <c r="N21" i="1"/>
  <c r="N24" i="1"/>
  <c r="N34" i="1"/>
  <c r="N37" i="1"/>
  <c r="N45" i="1"/>
  <c r="N53" i="1"/>
  <c r="N61" i="1"/>
  <c r="N69" i="1"/>
  <c r="N77" i="1"/>
  <c r="N85" i="1"/>
  <c r="N88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94" i="1" s="1"/>
  <c r="N94" i="1" l="1"/>
  <c r="N121" i="1" s="1"/>
  <c r="P118" i="1"/>
  <c r="P121" i="1" s="1"/>
  <c r="N118" i="1"/>
</calcChain>
</file>

<file path=xl/sharedStrings.xml><?xml version="1.0" encoding="utf-8"?>
<sst xmlns="http://schemas.openxmlformats.org/spreadsheetml/2006/main" count="272" uniqueCount="233">
  <si>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</si>
  <si>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</si>
  <si>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</si>
  <si>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</si>
  <si>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</si>
  <si>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</si>
  <si>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</si>
  <si>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</si>
  <si>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</si>
  <si>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</si>
  <si>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</si>
  <si>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</si>
  <si>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</si>
  <si>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</si>
  <si>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>Departamento 1 DTTO 16 SAN PEDRO TLEQUEPAQUE</t>
  </si>
  <si>
    <t>1052021001</t>
  </si>
  <si>
    <t>Alcantar Aguirre Griselda</t>
  </si>
  <si>
    <t>1052021002</t>
  </si>
  <si>
    <t>Arana Estebez Maritza Carolina</t>
  </si>
  <si>
    <t>1052021003</t>
  </si>
  <si>
    <t>Arce Higareda Aislynn Ixchel</t>
  </si>
  <si>
    <t>1052021004</t>
  </si>
  <si>
    <t>Arce Rolón Gabriela Trinidad</t>
  </si>
  <si>
    <t>1052021005</t>
  </si>
  <si>
    <t>Arias  Rodríguez Claudia Verónica</t>
  </si>
  <si>
    <t>1052021006</t>
  </si>
  <si>
    <t>Arias  Morales Andrea</t>
  </si>
  <si>
    <t>1052021007</t>
  </si>
  <si>
    <t>Armenta Rodríguez Sergio Samuel</t>
  </si>
  <si>
    <t>1052021008</t>
  </si>
  <si>
    <t>Arteaga Alvarez María Del Refugio</t>
  </si>
  <si>
    <t>1052021009</t>
  </si>
  <si>
    <t>Avila  Villa Virginia</t>
  </si>
  <si>
    <t>1052021010</t>
  </si>
  <si>
    <t>Bañuelos Arroyo María Fernanda</t>
  </si>
  <si>
    <t>1052021011</t>
  </si>
  <si>
    <t>Barajas Ortega Fausto</t>
  </si>
  <si>
    <t>1052021012</t>
  </si>
  <si>
    <t>Barrientos Gutiérrez Kevin Alexis</t>
  </si>
  <si>
    <t>1052021013</t>
  </si>
  <si>
    <t>Bueno Quezada María José</t>
  </si>
  <si>
    <t>1052021014</t>
  </si>
  <si>
    <t>Cabrera Bravo Dayna Fabiola</t>
  </si>
  <si>
    <t>1052021015</t>
  </si>
  <si>
    <t>Cárdenas Zepeda Luis Antonio</t>
  </si>
  <si>
    <t>1052021016</t>
  </si>
  <si>
    <t>Carranza  Mejía Sandra Vianey</t>
  </si>
  <si>
    <t>1052021017</t>
  </si>
  <si>
    <t>Castañón  López Adelaida</t>
  </si>
  <si>
    <t>1052021018</t>
  </si>
  <si>
    <t>Castellanos Moreno Alicia Carina</t>
  </si>
  <si>
    <t>1052021019</t>
  </si>
  <si>
    <t>Castellón Picaso Sandra Eugenia</t>
  </si>
  <si>
    <t>1052021020</t>
  </si>
  <si>
    <t>Cerna Ceballos Rosa Isela</t>
  </si>
  <si>
    <t>1052021021</t>
  </si>
  <si>
    <t>Chávez  Barragán Pablo Eduardo</t>
  </si>
  <si>
    <t>1052021022</t>
  </si>
  <si>
    <t>Chávez  Alvarez Griselda Araceli</t>
  </si>
  <si>
    <t>1052021023</t>
  </si>
  <si>
    <t>Colunga Aguilar Alejandro</t>
  </si>
  <si>
    <t>1052021024</t>
  </si>
  <si>
    <t>Corona Damián Pedro</t>
  </si>
  <si>
    <t>1052021025</t>
  </si>
  <si>
    <t>Corona Ramírez Ana Laura</t>
  </si>
  <si>
    <t>1052021027</t>
  </si>
  <si>
    <t>Cruz Arteaga Aketzali Yathzi</t>
  </si>
  <si>
    <t>1052021028</t>
  </si>
  <si>
    <t>Cruz Arteaga Citlalli Montserrat</t>
  </si>
  <si>
    <t>1052021029</t>
  </si>
  <si>
    <t>Cuadros Ramírez Leonardo Fabian</t>
  </si>
  <si>
    <t>1052021030</t>
  </si>
  <si>
    <t>De Alba López Alejandro</t>
  </si>
  <si>
    <t>1052021031</t>
  </si>
  <si>
    <t>De La Cruz  Nuño Soraya Ivet</t>
  </si>
  <si>
    <t>1052021032</t>
  </si>
  <si>
    <t>Facundo Horta Francisco Javier</t>
  </si>
  <si>
    <t>1052021033</t>
  </si>
  <si>
    <t>Flores Vázquez Alejandra Karina</t>
  </si>
  <si>
    <t>1052021034</t>
  </si>
  <si>
    <t>González López Martha Patricia</t>
  </si>
  <si>
    <t>1052021035</t>
  </si>
  <si>
    <t>González Ruíz José Manuel</t>
  </si>
  <si>
    <t>1052021036</t>
  </si>
  <si>
    <t>González Aldana Luz Elena</t>
  </si>
  <si>
    <t>1052021037</t>
  </si>
  <si>
    <t>Guzmán Flores Eduardo Sebastián</t>
  </si>
  <si>
    <t>1052021038</t>
  </si>
  <si>
    <t>Guzmán Romero Mactzil</t>
  </si>
  <si>
    <t>1052021039</t>
  </si>
  <si>
    <t>Guzmán Martínez Jaime</t>
  </si>
  <si>
    <t>1052021040</t>
  </si>
  <si>
    <t>Hermosillo Lúa Leticia Yadira</t>
  </si>
  <si>
    <t>1052021041</t>
  </si>
  <si>
    <t>Hermosillo Lúa Mayra Vanessa</t>
  </si>
  <si>
    <t>1052021042</t>
  </si>
  <si>
    <t>Hernández Rodríguez Gabriel Angel</t>
  </si>
  <si>
    <t>1052021043</t>
  </si>
  <si>
    <t>Hernández Alvarez Alejandro</t>
  </si>
  <si>
    <t>1052021044</t>
  </si>
  <si>
    <t>Hernández Rubio José Fernando</t>
  </si>
  <si>
    <t>1052021045</t>
  </si>
  <si>
    <t>Hernández Olivares Rita Verónica</t>
  </si>
  <si>
    <t>1052021046</t>
  </si>
  <si>
    <t>Hernández Santillán Arnoldo</t>
  </si>
  <si>
    <t>1052021047</t>
  </si>
  <si>
    <t>Huerta Ríos Myrna Faviola</t>
  </si>
  <si>
    <t>1052021048</t>
  </si>
  <si>
    <t>Islas  Mariscal Maribel</t>
  </si>
  <si>
    <t>1052021049</t>
  </si>
  <si>
    <t>Juárez Rivera Margarita</t>
  </si>
  <si>
    <t>1052021050</t>
  </si>
  <si>
    <t>León Arvizú Sandra Esmeralda</t>
  </si>
  <si>
    <t>1052021051</t>
  </si>
  <si>
    <t>López  Hernández Alma Lorena</t>
  </si>
  <si>
    <t>1052021052</t>
  </si>
  <si>
    <t>López  García Rosalba</t>
  </si>
  <si>
    <t>1052021053</t>
  </si>
  <si>
    <t>Loranca Luis Juan Daniel</t>
  </si>
  <si>
    <t>1052021054</t>
  </si>
  <si>
    <t>Loranca Luis Joshua Emmanuel</t>
  </si>
  <si>
    <t>1052021055</t>
  </si>
  <si>
    <t>Luna Pérez Adriana</t>
  </si>
  <si>
    <t>1052021056</t>
  </si>
  <si>
    <t>Macías  Guzmán Liza Kereni</t>
  </si>
  <si>
    <t>1052021057</t>
  </si>
  <si>
    <t>Martinez Alvarez Martha Rita</t>
  </si>
  <si>
    <t>1052021058</t>
  </si>
  <si>
    <t>Martínez Manzo María Luisa</t>
  </si>
  <si>
    <t>1052021059</t>
  </si>
  <si>
    <t>Martínez Sandoval  Saúl</t>
  </si>
  <si>
    <t>1052021060</t>
  </si>
  <si>
    <t>Mercado  Ron Angélica Josefina</t>
  </si>
  <si>
    <t>1052021061</t>
  </si>
  <si>
    <t>Meza Ríos Joana Vyaney</t>
  </si>
  <si>
    <t>1052021062</t>
  </si>
  <si>
    <t>Molina Sosa Fátima Violeta</t>
  </si>
  <si>
    <t>1052021063</t>
  </si>
  <si>
    <t>Mora Martínez Jhoana Lizet</t>
  </si>
  <si>
    <t>1052021064</t>
  </si>
  <si>
    <t>Morales Jiménez Ramón Michel</t>
  </si>
  <si>
    <t>1052021065</t>
  </si>
  <si>
    <t>Navarro Martínez Ana María Citlali</t>
  </si>
  <si>
    <t>1052021066</t>
  </si>
  <si>
    <t>Ocampo López Lucila</t>
  </si>
  <si>
    <t>1052021067</t>
  </si>
  <si>
    <t>Ochoa  Guzmán María Del Carmen</t>
  </si>
  <si>
    <t>1052021068</t>
  </si>
  <si>
    <t>Ochoa  Sandoval Noemi</t>
  </si>
  <si>
    <t>1052021069</t>
  </si>
  <si>
    <t>Ontiveros González Carlos Francisco</t>
  </si>
  <si>
    <t>1052021070</t>
  </si>
  <si>
    <t>Orozco Martínez Kaori Monserrat</t>
  </si>
  <si>
    <t>1052021071</t>
  </si>
  <si>
    <t>Orozco Jiménez Juan Antonio</t>
  </si>
  <si>
    <t>1052021072</t>
  </si>
  <si>
    <t>Padilla Martínez María Minerva</t>
  </si>
  <si>
    <t>1052021073</t>
  </si>
  <si>
    <t>Padilla González Gregoria</t>
  </si>
  <si>
    <t>1052021074</t>
  </si>
  <si>
    <t>Pérez Sevilla América Jatziry</t>
  </si>
  <si>
    <t>1052021075</t>
  </si>
  <si>
    <t>Pichardo Doñan Gloria</t>
  </si>
  <si>
    <t>1052021076</t>
  </si>
  <si>
    <t>Plascencia Carranza Carlos Enrique</t>
  </si>
  <si>
    <t>1052021077</t>
  </si>
  <si>
    <t>Ponce Ortega Gabriela</t>
  </si>
  <si>
    <t>1052021078</t>
  </si>
  <si>
    <t>Prado Sáldivar Claudia</t>
  </si>
  <si>
    <t>1052021079</t>
  </si>
  <si>
    <t>Presas Tadeo Maribel Esmeralda</t>
  </si>
  <si>
    <t>1052021080</t>
  </si>
  <si>
    <t>Quirarte De la Torre Diana Elizabeth</t>
  </si>
  <si>
    <t>1052021081</t>
  </si>
  <si>
    <t>Ramíez González Rocio Margarita</t>
  </si>
  <si>
    <t>1052021082</t>
  </si>
  <si>
    <t>Ramírez González Diana Laura</t>
  </si>
  <si>
    <t>1052021083</t>
  </si>
  <si>
    <t>Ramírez Guzmán Inocencio</t>
  </si>
  <si>
    <t>1052021084</t>
  </si>
  <si>
    <t>Reynoso García Gabriela Alejandra</t>
  </si>
  <si>
    <t>1052021085</t>
  </si>
  <si>
    <t>Rodríguez Herrera  Milagros Margarita</t>
  </si>
  <si>
    <t>1052021086</t>
  </si>
  <si>
    <t>Rojas Alcalá Patricia</t>
  </si>
  <si>
    <t>1052021087</t>
  </si>
  <si>
    <t>Rosales Ruelas Alberto Isaac</t>
  </si>
  <si>
    <t>1052021088</t>
  </si>
  <si>
    <t>Ruíz Torres Mónica Jacinta</t>
  </si>
  <si>
    <t>1052021089</t>
  </si>
  <si>
    <t>Ruíz Alvarez Juan Manuel</t>
  </si>
  <si>
    <t>1052021090</t>
  </si>
  <si>
    <t>Ruiz  Castellanos Adriana</t>
  </si>
  <si>
    <t>1052021091</t>
  </si>
  <si>
    <t>Salas  Guzmán María Magdalena</t>
  </si>
  <si>
    <t>1052021092</t>
  </si>
  <si>
    <t>Sánchez Sánchez José Enrique</t>
  </si>
  <si>
    <t>1052021093</t>
  </si>
  <si>
    <t>Sánchez Mercado Alejandro</t>
  </si>
  <si>
    <t>1052021094</t>
  </si>
  <si>
    <t>Silva Avilán Juan Francisco</t>
  </si>
  <si>
    <t>1052021095</t>
  </si>
  <si>
    <t>Solorio Mosqueda Martha Patricia</t>
  </si>
  <si>
    <t>1052021096</t>
  </si>
  <si>
    <t>Toscano Baldaneda Andrea Paola</t>
  </si>
  <si>
    <t>1052021097</t>
  </si>
  <si>
    <t>Ubiarco Limón María Eufemia</t>
  </si>
  <si>
    <t>1052021098</t>
  </si>
  <si>
    <t>Urita Román Domitila</t>
  </si>
  <si>
    <t>1052021099</t>
  </si>
  <si>
    <t>Valenzuela Ocegueda Brandon Josué Isai</t>
  </si>
  <si>
    <t>1052021100</t>
  </si>
  <si>
    <t>Vargas Sánchez Cristina Alejandra</t>
  </si>
  <si>
    <t>1052021101</t>
  </si>
  <si>
    <t>Vázquez Montes Ema</t>
  </si>
  <si>
    <t>1052021102</t>
  </si>
  <si>
    <t>Vázquez Moreno  Alberto</t>
  </si>
  <si>
    <t>1052021103</t>
  </si>
  <si>
    <t>Venegas  González José Arturo</t>
  </si>
  <si>
    <t>1052021104</t>
  </si>
  <si>
    <t>Vidrio Lizarraga Mariana Abigail</t>
  </si>
  <si>
    <t>1052021105</t>
  </si>
  <si>
    <t>Zaragoza Fonseca Fátima Paola</t>
  </si>
  <si>
    <t>1052021106</t>
  </si>
  <si>
    <t>Zarate Espinoza Cristian Emmanuel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</si>
  <si>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</si>
  <si>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</si>
  <si>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</si>
  <si>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</si>
  <si>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</si>
  <si>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</si>
  <si>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16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</si>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</sst>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 applyAlignment="1">
      <alignment horizontal="center"/>
    </xf>
    <xf numFmtId="49" fontId="2" fillId="0" borderId="0" xfId="0" applyNumberFormat="1" applyFont="1" applyFill="1"/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132" sqref="B13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3.85546875" style="1" customWidth="1"/>
    <col min="5" max="5" width="12.42578125" style="1" customWidth="1"/>
    <col min="6" max="6" width="12" style="1" customWidth="1"/>
    <col min="7" max="7" width="12.42578125" style="1" customWidth="1"/>
    <col min="8" max="8" width="14.28515625" style="1" customWidth="1"/>
    <col min="9" max="9" width="10.85546875" style="1" customWidth="1"/>
    <col min="10" max="10" width="11.42578125" style="1" customWidth="1"/>
    <col min="11" max="11" width="12.28515625" style="1" customWidth="1"/>
    <col min="12" max="12" width="12" style="1" customWidth="1"/>
    <col min="13" max="13" width="14.140625" style="1" customWidth="1"/>
    <col min="14" max="14" width="15.7109375" style="1" customWidth="1"/>
    <col min="15" max="15" width="2.5703125" style="1" customWidth="1"/>
    <col min="16" max="16" width="12.5703125" style="1" customWidth="1"/>
    <col min="17" max="16384" width="11.42578125" style="1"/>
  </cols>
  <sheetData>
    <row r="1" spans="1:16" ht="18" customHeight="1" x14ac:dyDescent="0.3">
      <c r="A1"/>
      <c r="B1" s="10"/>
      <c r="C1"/>
      <c r="D1"/>
      <c r="E1"/>
      <c r="F1"/>
      <c r="G1"/>
      <c r="H1"/>
      <c r="I1"/>
      <c r="J1"/>
      <c r="K1" s="15"/>
      <c r="L1" s="15"/>
      <c r="M1" s="15"/>
      <c r="N1" s="15"/>
      <c r="O1" s="15"/>
    </row>
    <row r="2" spans="1:16" ht="24.95" customHeight="1" x14ac:dyDescent="0.2">
      <c r="A2" s="16" t="s">
        <v>229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 x14ac:dyDescent="0.3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18.75" x14ac:dyDescent="0.3">
      <c r="A4" s="18" t="s">
        <v>230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s="3" customFormat="1" ht="71.25" customHeight="1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9</v>
      </c>
      <c r="K5" s="9" t="s">
        <v>8</v>
      </c>
      <c r="L5" s="9" t="s">
        <v>10</v>
      </c>
      <c r="M5" s="9" t="s">
        <v>12</v>
      </c>
      <c r="N5" s="9" t="s">
        <v>13</v>
      </c>
      <c r="P5" s="9" t="s">
        <v>232</v>
      </c>
    </row>
    <row r="6" spans="1:16" s="14" customFormat="1" x14ac:dyDescent="0.2">
      <c r="A6" s="12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</row>
    <row r="7" spans="1:16" x14ac:dyDescent="0.2">
      <c r="A7" s="2" t="s">
        <v>15</v>
      </c>
      <c r="B7" s="1" t="s">
        <v>16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f t="shared" ref="H7:H70" si="0">+C7+D7+E7+F7+G7</f>
        <v>4529.7700000000004</v>
      </c>
      <c r="I7" s="1">
        <v>-0.01</v>
      </c>
      <c r="J7" s="1">
        <v>0</v>
      </c>
      <c r="K7" s="1">
        <v>235.98</v>
      </c>
      <c r="L7" s="1">
        <v>0</v>
      </c>
      <c r="M7" s="1">
        <f>+I7+J7+K7+L7</f>
        <v>235.97</v>
      </c>
      <c r="N7" s="1">
        <f>+H7-M7</f>
        <v>4293.8</v>
      </c>
      <c r="P7" s="1">
        <f>+K7-G7</f>
        <v>109.21</v>
      </c>
    </row>
    <row r="8" spans="1:16" x14ac:dyDescent="0.2">
      <c r="A8" s="2" t="s">
        <v>17</v>
      </c>
      <c r="B8" s="1" t="s">
        <v>18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f t="shared" si="0"/>
        <v>4529.7700000000004</v>
      </c>
      <c r="I8" s="1">
        <v>-0.01</v>
      </c>
      <c r="J8" s="1">
        <v>0</v>
      </c>
      <c r="K8" s="1">
        <v>235.98</v>
      </c>
      <c r="L8" s="1">
        <v>0</v>
      </c>
      <c r="M8" s="1">
        <f t="shared" ref="M8:M71" si="1">+I8+J8+K8+L8</f>
        <v>235.97</v>
      </c>
      <c r="N8" s="1">
        <f t="shared" ref="N8:N71" si="2">+H8-M8</f>
        <v>4293.8</v>
      </c>
      <c r="P8" s="1">
        <f t="shared" ref="P8:P71" si="3">+K8-G8</f>
        <v>109.21</v>
      </c>
    </row>
    <row r="9" spans="1:16" x14ac:dyDescent="0.2">
      <c r="A9" s="2" t="s">
        <v>19</v>
      </c>
      <c r="B9" s="1" t="s">
        <v>20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f t="shared" si="0"/>
        <v>4529.7700000000004</v>
      </c>
      <c r="I9" s="1">
        <v>-0.01</v>
      </c>
      <c r="J9" s="1">
        <v>0</v>
      </c>
      <c r="K9" s="1">
        <v>235.98</v>
      </c>
      <c r="L9" s="1">
        <v>0</v>
      </c>
      <c r="M9" s="1">
        <f t="shared" si="1"/>
        <v>235.97</v>
      </c>
      <c r="N9" s="1">
        <f t="shared" si="2"/>
        <v>4293.8</v>
      </c>
      <c r="P9" s="1">
        <f t="shared" si="3"/>
        <v>109.21</v>
      </c>
    </row>
    <row r="10" spans="1:16" x14ac:dyDescent="0.2">
      <c r="A10" s="2" t="s">
        <v>21</v>
      </c>
      <c r="B10" s="1" t="s">
        <v>22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f t="shared" si="0"/>
        <v>4529.7700000000004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f t="shared" si="1"/>
        <v>235.97</v>
      </c>
      <c r="N10" s="1">
        <f t="shared" si="2"/>
        <v>4293.8</v>
      </c>
      <c r="P10" s="1">
        <f t="shared" si="3"/>
        <v>109.21</v>
      </c>
    </row>
    <row r="11" spans="1:16" x14ac:dyDescent="0.2">
      <c r="A11" s="2" t="s">
        <v>25</v>
      </c>
      <c r="B11" s="1" t="s">
        <v>26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f t="shared" si="0"/>
        <v>4529.7700000000004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f t="shared" si="1"/>
        <v>235.97</v>
      </c>
      <c r="N11" s="1">
        <f t="shared" si="2"/>
        <v>4293.8</v>
      </c>
      <c r="P11" s="1">
        <f t="shared" si="3"/>
        <v>109.21</v>
      </c>
    </row>
    <row r="12" spans="1:16" x14ac:dyDescent="0.2">
      <c r="A12" s="2" t="s">
        <v>29</v>
      </c>
      <c r="B12" s="1" t="s">
        <v>30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f t="shared" si="0"/>
        <v>4529.7700000000004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f t="shared" si="1"/>
        <v>235.97</v>
      </c>
      <c r="N12" s="1">
        <f t="shared" si="2"/>
        <v>4293.8</v>
      </c>
      <c r="P12" s="1">
        <f t="shared" si="3"/>
        <v>109.21</v>
      </c>
    </row>
    <row r="13" spans="1:16" x14ac:dyDescent="0.2">
      <c r="A13" s="2" t="s">
        <v>33</v>
      </c>
      <c r="B13" s="1" t="s">
        <v>34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f t="shared" si="0"/>
        <v>4529.7700000000004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f t="shared" si="1"/>
        <v>235.97</v>
      </c>
      <c r="N13" s="1">
        <f t="shared" si="2"/>
        <v>4293.8</v>
      </c>
      <c r="P13" s="1">
        <f t="shared" si="3"/>
        <v>109.21</v>
      </c>
    </row>
    <row r="14" spans="1:16" x14ac:dyDescent="0.2">
      <c r="A14" s="2" t="s">
        <v>35</v>
      </c>
      <c r="B14" s="1" t="s">
        <v>36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f t="shared" si="0"/>
        <v>4529.7700000000004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f t="shared" si="1"/>
        <v>235.97</v>
      </c>
      <c r="N14" s="1">
        <f t="shared" si="2"/>
        <v>4293.8</v>
      </c>
      <c r="P14" s="1">
        <f t="shared" si="3"/>
        <v>109.21</v>
      </c>
    </row>
    <row r="15" spans="1:16" x14ac:dyDescent="0.2">
      <c r="A15" s="2" t="s">
        <v>37</v>
      </c>
      <c r="B15" s="1" t="s">
        <v>38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f t="shared" si="0"/>
        <v>4529.7700000000004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f t="shared" si="1"/>
        <v>235.97</v>
      </c>
      <c r="N15" s="1">
        <f t="shared" si="2"/>
        <v>4293.8</v>
      </c>
      <c r="P15" s="1">
        <f t="shared" si="3"/>
        <v>109.21</v>
      </c>
    </row>
    <row r="16" spans="1:16" x14ac:dyDescent="0.2">
      <c r="A16" s="2" t="s">
        <v>39</v>
      </c>
      <c r="B16" s="1" t="s">
        <v>40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f t="shared" si="0"/>
        <v>4529.7700000000004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f t="shared" si="1"/>
        <v>235.97</v>
      </c>
      <c r="N16" s="1">
        <f t="shared" si="2"/>
        <v>4293.8</v>
      </c>
      <c r="P16" s="1">
        <f t="shared" si="3"/>
        <v>109.21</v>
      </c>
    </row>
    <row r="17" spans="1:16" x14ac:dyDescent="0.2">
      <c r="A17" s="2" t="s">
        <v>43</v>
      </c>
      <c r="B17" s="1" t="s">
        <v>44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f t="shared" si="0"/>
        <v>4529.7700000000004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f t="shared" si="1"/>
        <v>235.97</v>
      </c>
      <c r="N17" s="1">
        <f t="shared" si="2"/>
        <v>4293.8</v>
      </c>
      <c r="P17" s="1">
        <f t="shared" si="3"/>
        <v>109.21</v>
      </c>
    </row>
    <row r="18" spans="1:16" x14ac:dyDescent="0.2">
      <c r="A18" s="2" t="s">
        <v>45</v>
      </c>
      <c r="B18" s="1" t="s">
        <v>46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f t="shared" si="0"/>
        <v>4529.7700000000004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f t="shared" si="1"/>
        <v>235.97</v>
      </c>
      <c r="N18" s="1">
        <f t="shared" si="2"/>
        <v>4293.8</v>
      </c>
      <c r="P18" s="1">
        <f t="shared" si="3"/>
        <v>109.21</v>
      </c>
    </row>
    <row r="19" spans="1:16" x14ac:dyDescent="0.2">
      <c r="A19" s="2" t="s">
        <v>47</v>
      </c>
      <c r="B19" s="1" t="s">
        <v>48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f t="shared" si="0"/>
        <v>4529.7700000000004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f t="shared" si="1"/>
        <v>235.97</v>
      </c>
      <c r="N19" s="1">
        <f t="shared" si="2"/>
        <v>4293.8</v>
      </c>
      <c r="P19" s="1">
        <f t="shared" si="3"/>
        <v>109.21</v>
      </c>
    </row>
    <row r="20" spans="1:16" x14ac:dyDescent="0.2">
      <c r="A20" s="2" t="s">
        <v>49</v>
      </c>
      <c r="B20" s="1" t="s">
        <v>50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f t="shared" si="0"/>
        <v>4529.7700000000004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f t="shared" si="1"/>
        <v>235.97</v>
      </c>
      <c r="N20" s="1">
        <f t="shared" si="2"/>
        <v>4293.8</v>
      </c>
      <c r="P20" s="1">
        <f t="shared" si="3"/>
        <v>109.21</v>
      </c>
    </row>
    <row r="21" spans="1:16" x14ac:dyDescent="0.2">
      <c r="A21" s="2" t="s">
        <v>51</v>
      </c>
      <c r="B21" s="1" t="s">
        <v>52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f t="shared" si="0"/>
        <v>4529.7700000000004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f t="shared" si="1"/>
        <v>235.97</v>
      </c>
      <c r="N21" s="1">
        <f t="shared" si="2"/>
        <v>4293.8</v>
      </c>
      <c r="P21" s="1">
        <f t="shared" si="3"/>
        <v>109.21</v>
      </c>
    </row>
    <row r="22" spans="1:16" x14ac:dyDescent="0.2">
      <c r="A22" s="2" t="s">
        <v>55</v>
      </c>
      <c r="B22" s="1" t="s">
        <v>56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f t="shared" si="0"/>
        <v>4529.7700000000004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f t="shared" si="1"/>
        <v>235.97</v>
      </c>
      <c r="N22" s="1">
        <f t="shared" si="2"/>
        <v>4293.8</v>
      </c>
      <c r="P22" s="1">
        <f t="shared" si="3"/>
        <v>109.21</v>
      </c>
    </row>
    <row r="23" spans="1:16" x14ac:dyDescent="0.2">
      <c r="A23" s="2" t="s">
        <v>57</v>
      </c>
      <c r="B23" s="1" t="s">
        <v>58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f t="shared" si="0"/>
        <v>4529.7700000000004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f t="shared" si="1"/>
        <v>235.97</v>
      </c>
      <c r="N23" s="1">
        <f t="shared" si="2"/>
        <v>4293.8</v>
      </c>
      <c r="P23" s="1">
        <f t="shared" si="3"/>
        <v>109.21</v>
      </c>
    </row>
    <row r="24" spans="1:16" x14ac:dyDescent="0.2">
      <c r="A24" s="2" t="s">
        <v>59</v>
      </c>
      <c r="B24" s="1" t="s">
        <v>60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f t="shared" si="0"/>
        <v>4529.7700000000004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f t="shared" si="1"/>
        <v>235.97</v>
      </c>
      <c r="N24" s="1">
        <f t="shared" si="2"/>
        <v>4293.8</v>
      </c>
      <c r="P24" s="1">
        <f t="shared" si="3"/>
        <v>109.21</v>
      </c>
    </row>
    <row r="25" spans="1:16" x14ac:dyDescent="0.2">
      <c r="A25" s="2" t="s">
        <v>63</v>
      </c>
      <c r="B25" s="1" t="s">
        <v>64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f t="shared" si="0"/>
        <v>4529.7700000000004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f t="shared" si="1"/>
        <v>235.97</v>
      </c>
      <c r="N25" s="1">
        <f t="shared" si="2"/>
        <v>4293.8</v>
      </c>
      <c r="P25" s="1">
        <f t="shared" si="3"/>
        <v>109.21</v>
      </c>
    </row>
    <row r="26" spans="1:16" x14ac:dyDescent="0.2">
      <c r="A26" s="2" t="s">
        <v>65</v>
      </c>
      <c r="B26" s="1" t="s">
        <v>66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f t="shared" si="0"/>
        <v>4529.7700000000004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f t="shared" si="1"/>
        <v>235.97</v>
      </c>
      <c r="N26" s="1">
        <f t="shared" si="2"/>
        <v>4293.8</v>
      </c>
      <c r="P26" s="1">
        <f t="shared" si="3"/>
        <v>109.21</v>
      </c>
    </row>
    <row r="27" spans="1:16" x14ac:dyDescent="0.2">
      <c r="A27" s="2" t="s">
        <v>67</v>
      </c>
      <c r="B27" s="1" t="s">
        <v>68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f t="shared" si="0"/>
        <v>4529.7700000000004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f t="shared" si="1"/>
        <v>235.97</v>
      </c>
      <c r="N27" s="1">
        <f t="shared" si="2"/>
        <v>4293.8</v>
      </c>
      <c r="P27" s="1">
        <f t="shared" si="3"/>
        <v>109.21</v>
      </c>
    </row>
    <row r="28" spans="1:16" x14ac:dyDescent="0.2">
      <c r="A28" s="2" t="s">
        <v>69</v>
      </c>
      <c r="B28" s="1" t="s">
        <v>70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f t="shared" si="0"/>
        <v>4529.7700000000004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f t="shared" si="1"/>
        <v>235.97</v>
      </c>
      <c r="N28" s="1">
        <f t="shared" si="2"/>
        <v>4293.8</v>
      </c>
      <c r="P28" s="1">
        <f t="shared" si="3"/>
        <v>109.21</v>
      </c>
    </row>
    <row r="29" spans="1:16" x14ac:dyDescent="0.2">
      <c r="A29" s="2" t="s">
        <v>71</v>
      </c>
      <c r="B29" s="1" t="s">
        <v>72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f t="shared" si="0"/>
        <v>4529.7700000000004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f t="shared" si="1"/>
        <v>235.97</v>
      </c>
      <c r="N29" s="1">
        <f t="shared" si="2"/>
        <v>4293.8</v>
      </c>
      <c r="P29" s="1">
        <f t="shared" si="3"/>
        <v>109.21</v>
      </c>
    </row>
    <row r="30" spans="1:16" x14ac:dyDescent="0.2">
      <c r="A30" s="2" t="s">
        <v>73</v>
      </c>
      <c r="B30" s="1" t="s">
        <v>74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f t="shared" si="0"/>
        <v>4529.7700000000004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f t="shared" si="1"/>
        <v>235.97</v>
      </c>
      <c r="N30" s="1">
        <f t="shared" si="2"/>
        <v>4293.8</v>
      </c>
      <c r="P30" s="1">
        <f t="shared" si="3"/>
        <v>109.21</v>
      </c>
    </row>
    <row r="31" spans="1:16" x14ac:dyDescent="0.2">
      <c r="A31" s="2" t="s">
        <v>75</v>
      </c>
      <c r="B31" s="1" t="s">
        <v>76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f t="shared" si="0"/>
        <v>4529.7700000000004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f t="shared" si="1"/>
        <v>235.97</v>
      </c>
      <c r="N31" s="1">
        <f t="shared" si="2"/>
        <v>4293.8</v>
      </c>
      <c r="P31" s="1">
        <f t="shared" si="3"/>
        <v>109.21</v>
      </c>
    </row>
    <row r="32" spans="1:16" x14ac:dyDescent="0.2">
      <c r="A32" s="2" t="s">
        <v>77</v>
      </c>
      <c r="B32" s="1" t="s">
        <v>78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f t="shared" si="0"/>
        <v>4529.7700000000004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f t="shared" si="1"/>
        <v>235.97</v>
      </c>
      <c r="N32" s="1">
        <f t="shared" si="2"/>
        <v>4293.8</v>
      </c>
      <c r="P32" s="1">
        <f t="shared" si="3"/>
        <v>109.21</v>
      </c>
    </row>
    <row r="33" spans="1:16" x14ac:dyDescent="0.2">
      <c r="A33" s="2" t="s">
        <v>79</v>
      </c>
      <c r="B33" s="1" t="s">
        <v>80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f t="shared" si="0"/>
        <v>4529.7700000000004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f t="shared" si="1"/>
        <v>235.97</v>
      </c>
      <c r="N33" s="1">
        <f t="shared" si="2"/>
        <v>4293.8</v>
      </c>
      <c r="P33" s="1">
        <f t="shared" si="3"/>
        <v>109.21</v>
      </c>
    </row>
    <row r="34" spans="1:16" x14ac:dyDescent="0.2">
      <c r="A34" s="2" t="s">
        <v>81</v>
      </c>
      <c r="B34" s="1" t="s">
        <v>82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f t="shared" si="0"/>
        <v>4529.7700000000004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f t="shared" si="1"/>
        <v>235.97</v>
      </c>
      <c r="N34" s="1">
        <f t="shared" si="2"/>
        <v>4293.8</v>
      </c>
      <c r="P34" s="1">
        <f t="shared" si="3"/>
        <v>109.21</v>
      </c>
    </row>
    <row r="35" spans="1:16" x14ac:dyDescent="0.2">
      <c r="A35" s="2" t="s">
        <v>83</v>
      </c>
      <c r="B35" s="1" t="s">
        <v>84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f t="shared" si="0"/>
        <v>4529.7700000000004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f t="shared" si="1"/>
        <v>235.97</v>
      </c>
      <c r="N35" s="1">
        <f t="shared" si="2"/>
        <v>4293.8</v>
      </c>
      <c r="P35" s="1">
        <f t="shared" si="3"/>
        <v>109.21</v>
      </c>
    </row>
    <row r="36" spans="1:16" x14ac:dyDescent="0.2">
      <c r="A36" s="2" t="s">
        <v>87</v>
      </c>
      <c r="B36" s="1" t="s">
        <v>88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f t="shared" si="0"/>
        <v>4529.7700000000004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f t="shared" si="1"/>
        <v>235.97</v>
      </c>
      <c r="N36" s="1">
        <f t="shared" si="2"/>
        <v>4293.8</v>
      </c>
      <c r="P36" s="1">
        <f t="shared" si="3"/>
        <v>109.21</v>
      </c>
    </row>
    <row r="37" spans="1:16" x14ac:dyDescent="0.2">
      <c r="A37" s="2" t="s">
        <v>89</v>
      </c>
      <c r="B37" s="1" t="s">
        <v>90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f t="shared" si="0"/>
        <v>4529.7700000000004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f t="shared" si="1"/>
        <v>235.97</v>
      </c>
      <c r="N37" s="1">
        <f t="shared" si="2"/>
        <v>4293.8</v>
      </c>
      <c r="P37" s="1">
        <f t="shared" si="3"/>
        <v>109.21</v>
      </c>
    </row>
    <row r="38" spans="1:16" x14ac:dyDescent="0.2">
      <c r="A38" s="2" t="s">
        <v>91</v>
      </c>
      <c r="B38" s="1" t="s">
        <v>92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f t="shared" si="0"/>
        <v>4529.7700000000004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f t="shared" si="1"/>
        <v>235.97</v>
      </c>
      <c r="N38" s="1">
        <f t="shared" si="2"/>
        <v>4293.8</v>
      </c>
      <c r="P38" s="1">
        <f t="shared" si="3"/>
        <v>109.21</v>
      </c>
    </row>
    <row r="39" spans="1:16" x14ac:dyDescent="0.2">
      <c r="A39" s="2" t="s">
        <v>93</v>
      </c>
      <c r="B39" s="1" t="s">
        <v>94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f t="shared" si="0"/>
        <v>4529.7700000000004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f t="shared" si="1"/>
        <v>235.97</v>
      </c>
      <c r="N39" s="1">
        <f t="shared" si="2"/>
        <v>4293.8</v>
      </c>
      <c r="P39" s="1">
        <f t="shared" si="3"/>
        <v>109.21</v>
      </c>
    </row>
    <row r="40" spans="1:16" x14ac:dyDescent="0.2">
      <c r="A40" s="2" t="s">
        <v>95</v>
      </c>
      <c r="B40" s="1" t="s">
        <v>96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f t="shared" si="0"/>
        <v>4529.7700000000004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f t="shared" si="1"/>
        <v>235.97</v>
      </c>
      <c r="N40" s="1">
        <f t="shared" si="2"/>
        <v>4293.8</v>
      </c>
      <c r="P40" s="1">
        <f t="shared" si="3"/>
        <v>109.21</v>
      </c>
    </row>
    <row r="41" spans="1:16" x14ac:dyDescent="0.2">
      <c r="A41" s="2" t="s">
        <v>97</v>
      </c>
      <c r="B41" s="1" t="s">
        <v>98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f t="shared" si="0"/>
        <v>4529.7700000000004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f t="shared" si="1"/>
        <v>235.97</v>
      </c>
      <c r="N41" s="1">
        <f t="shared" si="2"/>
        <v>4293.8</v>
      </c>
      <c r="P41" s="1">
        <f t="shared" si="3"/>
        <v>109.21</v>
      </c>
    </row>
    <row r="42" spans="1:16" x14ac:dyDescent="0.2">
      <c r="A42" s="2" t="s">
        <v>99</v>
      </c>
      <c r="B42" s="1" t="s">
        <v>100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f t="shared" si="0"/>
        <v>4529.7700000000004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f t="shared" si="1"/>
        <v>235.97</v>
      </c>
      <c r="N42" s="1">
        <f t="shared" si="2"/>
        <v>4293.8</v>
      </c>
      <c r="P42" s="1">
        <f t="shared" si="3"/>
        <v>109.21</v>
      </c>
    </row>
    <row r="43" spans="1:16" x14ac:dyDescent="0.2">
      <c r="A43" s="2" t="s">
        <v>101</v>
      </c>
      <c r="B43" s="1" t="s">
        <v>102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f t="shared" si="0"/>
        <v>4529.7700000000004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f t="shared" si="1"/>
        <v>235.97</v>
      </c>
      <c r="N43" s="1">
        <f t="shared" si="2"/>
        <v>4293.8</v>
      </c>
      <c r="P43" s="1">
        <f t="shared" si="3"/>
        <v>109.21</v>
      </c>
    </row>
    <row r="44" spans="1:16" x14ac:dyDescent="0.2">
      <c r="A44" s="2" t="s">
        <v>103</v>
      </c>
      <c r="B44" s="1" t="s">
        <v>104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f t="shared" si="0"/>
        <v>4529.7700000000004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f t="shared" si="1"/>
        <v>235.97</v>
      </c>
      <c r="N44" s="1">
        <f t="shared" si="2"/>
        <v>4293.8</v>
      </c>
      <c r="P44" s="1">
        <f t="shared" si="3"/>
        <v>109.21</v>
      </c>
    </row>
    <row r="45" spans="1:16" x14ac:dyDescent="0.2">
      <c r="A45" s="2" t="s">
        <v>105</v>
      </c>
      <c r="B45" s="1" t="s">
        <v>106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f t="shared" si="0"/>
        <v>4529.7700000000004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f t="shared" si="1"/>
        <v>235.97</v>
      </c>
      <c r="N45" s="1">
        <f t="shared" si="2"/>
        <v>4293.8</v>
      </c>
      <c r="P45" s="1">
        <f t="shared" si="3"/>
        <v>109.21</v>
      </c>
    </row>
    <row r="46" spans="1:16" x14ac:dyDescent="0.2">
      <c r="A46" s="2" t="s">
        <v>107</v>
      </c>
      <c r="B46" s="1" t="s">
        <v>108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f t="shared" si="0"/>
        <v>4529.7700000000004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f t="shared" si="1"/>
        <v>235.97</v>
      </c>
      <c r="N46" s="1">
        <f t="shared" si="2"/>
        <v>4293.8</v>
      </c>
      <c r="P46" s="1">
        <f t="shared" si="3"/>
        <v>109.21</v>
      </c>
    </row>
    <row r="47" spans="1:16" x14ac:dyDescent="0.2">
      <c r="A47" s="2" t="s">
        <v>109</v>
      </c>
      <c r="B47" s="1" t="s">
        <v>110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f t="shared" si="0"/>
        <v>4529.7700000000004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f t="shared" si="1"/>
        <v>235.97</v>
      </c>
      <c r="N47" s="1">
        <f t="shared" si="2"/>
        <v>4293.8</v>
      </c>
      <c r="P47" s="1">
        <f t="shared" si="3"/>
        <v>109.21</v>
      </c>
    </row>
    <row r="48" spans="1:16" x14ac:dyDescent="0.2">
      <c r="A48" s="2" t="s">
        <v>111</v>
      </c>
      <c r="B48" s="1" t="s">
        <v>112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f t="shared" si="0"/>
        <v>4529.7700000000004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f t="shared" si="1"/>
        <v>235.97</v>
      </c>
      <c r="N48" s="1">
        <f t="shared" si="2"/>
        <v>4293.8</v>
      </c>
      <c r="P48" s="1">
        <f t="shared" si="3"/>
        <v>109.21</v>
      </c>
    </row>
    <row r="49" spans="1:16" x14ac:dyDescent="0.2">
      <c r="A49" s="2" t="s">
        <v>113</v>
      </c>
      <c r="B49" s="1" t="s">
        <v>114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f t="shared" si="0"/>
        <v>4529.7700000000004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f t="shared" si="1"/>
        <v>235.97</v>
      </c>
      <c r="N49" s="1">
        <f t="shared" si="2"/>
        <v>4293.8</v>
      </c>
      <c r="P49" s="1">
        <f t="shared" si="3"/>
        <v>109.21</v>
      </c>
    </row>
    <row r="50" spans="1:16" x14ac:dyDescent="0.2">
      <c r="A50" s="2" t="s">
        <v>115</v>
      </c>
      <c r="B50" s="1" t="s">
        <v>116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f t="shared" si="0"/>
        <v>4529.7700000000004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f t="shared" si="1"/>
        <v>235.97</v>
      </c>
      <c r="N50" s="1">
        <f t="shared" si="2"/>
        <v>4293.8</v>
      </c>
      <c r="P50" s="1">
        <f t="shared" si="3"/>
        <v>109.21</v>
      </c>
    </row>
    <row r="51" spans="1:16" x14ac:dyDescent="0.2">
      <c r="A51" s="2" t="s">
        <v>117</v>
      </c>
      <c r="B51" s="1" t="s">
        <v>118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f t="shared" si="0"/>
        <v>4529.7700000000004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f t="shared" si="1"/>
        <v>235.97</v>
      </c>
      <c r="N51" s="1">
        <f t="shared" si="2"/>
        <v>4293.8</v>
      </c>
      <c r="P51" s="1">
        <f t="shared" si="3"/>
        <v>109.21</v>
      </c>
    </row>
    <row r="52" spans="1:16" x14ac:dyDescent="0.2">
      <c r="A52" s="2" t="s">
        <v>119</v>
      </c>
      <c r="B52" s="1" t="s">
        <v>120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f t="shared" si="0"/>
        <v>4529.7700000000004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f t="shared" si="1"/>
        <v>235.97</v>
      </c>
      <c r="N52" s="1">
        <f t="shared" si="2"/>
        <v>4293.8</v>
      </c>
      <c r="P52" s="1">
        <f t="shared" si="3"/>
        <v>109.21</v>
      </c>
    </row>
    <row r="53" spans="1:16" x14ac:dyDescent="0.2">
      <c r="A53" s="2" t="s">
        <v>121</v>
      </c>
      <c r="B53" s="1" t="s">
        <v>122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f t="shared" si="0"/>
        <v>4529.7700000000004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f t="shared" si="1"/>
        <v>235.97</v>
      </c>
      <c r="N53" s="1">
        <f t="shared" si="2"/>
        <v>4293.8</v>
      </c>
      <c r="P53" s="1">
        <f t="shared" si="3"/>
        <v>109.21</v>
      </c>
    </row>
    <row r="54" spans="1:16" x14ac:dyDescent="0.2">
      <c r="A54" s="2" t="s">
        <v>123</v>
      </c>
      <c r="B54" s="1" t="s">
        <v>124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f t="shared" si="0"/>
        <v>4529.7700000000004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f t="shared" si="1"/>
        <v>235.97</v>
      </c>
      <c r="N54" s="1">
        <f t="shared" si="2"/>
        <v>4293.8</v>
      </c>
      <c r="P54" s="1">
        <f t="shared" si="3"/>
        <v>109.21</v>
      </c>
    </row>
    <row r="55" spans="1:16" x14ac:dyDescent="0.2">
      <c r="A55" s="2" t="s">
        <v>125</v>
      </c>
      <c r="B55" s="1" t="s">
        <v>126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f t="shared" si="0"/>
        <v>4529.7700000000004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f t="shared" si="1"/>
        <v>235.97</v>
      </c>
      <c r="N55" s="1">
        <f t="shared" si="2"/>
        <v>4293.8</v>
      </c>
      <c r="P55" s="1">
        <f t="shared" si="3"/>
        <v>109.21</v>
      </c>
    </row>
    <row r="56" spans="1:16" x14ac:dyDescent="0.2">
      <c r="A56" s="2" t="s">
        <v>127</v>
      </c>
      <c r="B56" s="1" t="s">
        <v>128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f t="shared" si="0"/>
        <v>4529.7700000000004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f t="shared" si="1"/>
        <v>235.97</v>
      </c>
      <c r="N56" s="1">
        <f t="shared" si="2"/>
        <v>4293.8</v>
      </c>
      <c r="P56" s="1">
        <f t="shared" si="3"/>
        <v>109.21</v>
      </c>
    </row>
    <row r="57" spans="1:16" x14ac:dyDescent="0.2">
      <c r="A57" s="2" t="s">
        <v>131</v>
      </c>
      <c r="B57" s="1" t="s">
        <v>132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f t="shared" si="0"/>
        <v>4529.7700000000004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f t="shared" si="1"/>
        <v>235.97</v>
      </c>
      <c r="N57" s="1">
        <f t="shared" si="2"/>
        <v>4293.8</v>
      </c>
      <c r="P57" s="1">
        <f t="shared" si="3"/>
        <v>109.21</v>
      </c>
    </row>
    <row r="58" spans="1:16" x14ac:dyDescent="0.2">
      <c r="A58" s="2" t="s">
        <v>135</v>
      </c>
      <c r="B58" s="1" t="s">
        <v>136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f t="shared" si="0"/>
        <v>4529.7700000000004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f t="shared" si="1"/>
        <v>235.97</v>
      </c>
      <c r="N58" s="1">
        <f t="shared" si="2"/>
        <v>4293.8</v>
      </c>
      <c r="P58" s="1">
        <f t="shared" si="3"/>
        <v>109.21</v>
      </c>
    </row>
    <row r="59" spans="1:16" x14ac:dyDescent="0.2">
      <c r="A59" s="2" t="s">
        <v>137</v>
      </c>
      <c r="B59" s="1" t="s">
        <v>138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f t="shared" si="0"/>
        <v>4529.7700000000004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f t="shared" si="1"/>
        <v>235.97</v>
      </c>
      <c r="N59" s="1">
        <f t="shared" si="2"/>
        <v>4293.8</v>
      </c>
      <c r="P59" s="1">
        <f t="shared" si="3"/>
        <v>109.21</v>
      </c>
    </row>
    <row r="60" spans="1:16" x14ac:dyDescent="0.2">
      <c r="A60" s="2" t="s">
        <v>139</v>
      </c>
      <c r="B60" s="1" t="s">
        <v>140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f t="shared" si="0"/>
        <v>4529.7700000000004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f t="shared" si="1"/>
        <v>235.97</v>
      </c>
      <c r="N60" s="1">
        <f t="shared" si="2"/>
        <v>4293.8</v>
      </c>
      <c r="P60" s="1">
        <f t="shared" si="3"/>
        <v>109.21</v>
      </c>
    </row>
    <row r="61" spans="1:16" x14ac:dyDescent="0.2">
      <c r="A61" s="2" t="s">
        <v>141</v>
      </c>
      <c r="B61" s="1" t="s">
        <v>142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f t="shared" si="0"/>
        <v>4529.7700000000004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f t="shared" si="1"/>
        <v>235.97</v>
      </c>
      <c r="N61" s="1">
        <f t="shared" si="2"/>
        <v>4293.8</v>
      </c>
      <c r="P61" s="1">
        <f t="shared" si="3"/>
        <v>109.21</v>
      </c>
    </row>
    <row r="62" spans="1:16" x14ac:dyDescent="0.2">
      <c r="A62" s="2" t="s">
        <v>143</v>
      </c>
      <c r="B62" s="1" t="s">
        <v>144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f t="shared" si="0"/>
        <v>4529.7700000000004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f t="shared" si="1"/>
        <v>235.97</v>
      </c>
      <c r="N62" s="1">
        <f t="shared" si="2"/>
        <v>4293.8</v>
      </c>
      <c r="P62" s="1">
        <f t="shared" si="3"/>
        <v>109.21</v>
      </c>
    </row>
    <row r="63" spans="1:16" x14ac:dyDescent="0.2">
      <c r="A63" s="2" t="s">
        <v>147</v>
      </c>
      <c r="B63" s="1" t="s">
        <v>148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f t="shared" si="0"/>
        <v>4529.7700000000004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f t="shared" si="1"/>
        <v>235.97</v>
      </c>
      <c r="N63" s="1">
        <f t="shared" si="2"/>
        <v>4293.8</v>
      </c>
      <c r="P63" s="1">
        <f t="shared" si="3"/>
        <v>109.21</v>
      </c>
    </row>
    <row r="64" spans="1:16" x14ac:dyDescent="0.2">
      <c r="A64" s="2" t="s">
        <v>151</v>
      </c>
      <c r="B64" s="1" t="s">
        <v>152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f t="shared" si="0"/>
        <v>4529.7700000000004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f t="shared" si="1"/>
        <v>235.97</v>
      </c>
      <c r="N64" s="1">
        <f t="shared" si="2"/>
        <v>4293.8</v>
      </c>
      <c r="P64" s="1">
        <f t="shared" si="3"/>
        <v>109.21</v>
      </c>
    </row>
    <row r="65" spans="1:16" x14ac:dyDescent="0.2">
      <c r="A65" s="2" t="s">
        <v>153</v>
      </c>
      <c r="B65" s="1" t="s">
        <v>154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f t="shared" si="0"/>
        <v>4529.7700000000004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f t="shared" si="1"/>
        <v>235.97</v>
      </c>
      <c r="N65" s="1">
        <f t="shared" si="2"/>
        <v>4293.8</v>
      </c>
      <c r="P65" s="1">
        <f t="shared" si="3"/>
        <v>109.21</v>
      </c>
    </row>
    <row r="66" spans="1:16" x14ac:dyDescent="0.2">
      <c r="A66" s="2" t="s">
        <v>155</v>
      </c>
      <c r="B66" s="1" t="s">
        <v>156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f t="shared" si="0"/>
        <v>4529.7700000000004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f t="shared" si="1"/>
        <v>235.97</v>
      </c>
      <c r="N66" s="1">
        <f t="shared" si="2"/>
        <v>4293.8</v>
      </c>
      <c r="P66" s="1">
        <f t="shared" si="3"/>
        <v>109.21</v>
      </c>
    </row>
    <row r="67" spans="1:16" x14ac:dyDescent="0.2">
      <c r="A67" s="2" t="s">
        <v>157</v>
      </c>
      <c r="B67" s="1" t="s">
        <v>158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f t="shared" si="0"/>
        <v>4529.7700000000004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f t="shared" si="1"/>
        <v>235.97</v>
      </c>
      <c r="N67" s="1">
        <f t="shared" si="2"/>
        <v>4293.8</v>
      </c>
      <c r="P67" s="1">
        <f t="shared" si="3"/>
        <v>109.21</v>
      </c>
    </row>
    <row r="68" spans="1:16" x14ac:dyDescent="0.2">
      <c r="A68" s="2" t="s">
        <v>159</v>
      </c>
      <c r="B68" s="1" t="s">
        <v>160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f t="shared" si="0"/>
        <v>4529.7700000000004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f t="shared" si="1"/>
        <v>235.97</v>
      </c>
      <c r="N68" s="1">
        <f t="shared" si="2"/>
        <v>4293.8</v>
      </c>
      <c r="P68" s="1">
        <f t="shared" si="3"/>
        <v>109.21</v>
      </c>
    </row>
    <row r="69" spans="1:16" x14ac:dyDescent="0.2">
      <c r="A69" s="2" t="s">
        <v>161</v>
      </c>
      <c r="B69" s="1" t="s">
        <v>162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f t="shared" si="0"/>
        <v>4529.7700000000004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f t="shared" si="1"/>
        <v>235.97</v>
      </c>
      <c r="N69" s="1">
        <f t="shared" si="2"/>
        <v>4293.8</v>
      </c>
      <c r="P69" s="1">
        <f t="shared" si="3"/>
        <v>109.21</v>
      </c>
    </row>
    <row r="70" spans="1:16" x14ac:dyDescent="0.2">
      <c r="A70" s="2" t="s">
        <v>163</v>
      </c>
      <c r="B70" s="1" t="s">
        <v>164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f t="shared" si="0"/>
        <v>4529.7700000000004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f t="shared" si="1"/>
        <v>235.97</v>
      </c>
      <c r="N70" s="1">
        <f t="shared" si="2"/>
        <v>4293.8</v>
      </c>
      <c r="P70" s="1">
        <f t="shared" si="3"/>
        <v>109.21</v>
      </c>
    </row>
    <row r="71" spans="1:16" x14ac:dyDescent="0.2">
      <c r="A71" s="2" t="s">
        <v>165</v>
      </c>
      <c r="B71" s="1" t="s">
        <v>166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f t="shared" ref="H71:H92" si="4">+C71+D71+E71+F71+G71</f>
        <v>4529.7700000000004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f t="shared" si="1"/>
        <v>235.97</v>
      </c>
      <c r="N71" s="1">
        <f t="shared" si="2"/>
        <v>4293.8</v>
      </c>
      <c r="P71" s="1">
        <f t="shared" si="3"/>
        <v>109.21</v>
      </c>
    </row>
    <row r="72" spans="1:16" x14ac:dyDescent="0.2">
      <c r="A72" s="2" t="s">
        <v>167</v>
      </c>
      <c r="B72" s="1" t="s">
        <v>168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f t="shared" si="4"/>
        <v>4529.7700000000004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f t="shared" ref="M72:M92" si="5">+I72+J72+K72+L72</f>
        <v>235.97</v>
      </c>
      <c r="N72" s="1">
        <f t="shared" ref="N72:N92" si="6">+H72-M72</f>
        <v>4293.8</v>
      </c>
      <c r="P72" s="1">
        <f t="shared" ref="P72:P92" si="7">+K72-G72</f>
        <v>109.21</v>
      </c>
    </row>
    <row r="73" spans="1:16" x14ac:dyDescent="0.2">
      <c r="A73" s="2" t="s">
        <v>169</v>
      </c>
      <c r="B73" s="1" t="s">
        <v>170</v>
      </c>
      <c r="C73" s="1">
        <v>2639.56</v>
      </c>
      <c r="D73" s="1">
        <v>788.44</v>
      </c>
      <c r="E73" s="1">
        <v>975</v>
      </c>
      <c r="F73" s="1">
        <v>0</v>
      </c>
      <c r="G73" s="1">
        <v>126.77</v>
      </c>
      <c r="H73" s="1">
        <f t="shared" si="4"/>
        <v>4529.7700000000004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f t="shared" si="5"/>
        <v>235.97</v>
      </c>
      <c r="N73" s="1">
        <f t="shared" si="6"/>
        <v>4293.8</v>
      </c>
      <c r="P73" s="1">
        <f t="shared" si="7"/>
        <v>109.21</v>
      </c>
    </row>
    <row r="74" spans="1:16" x14ac:dyDescent="0.2">
      <c r="A74" s="2" t="s">
        <v>171</v>
      </c>
      <c r="B74" s="1" t="s">
        <v>172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f t="shared" si="4"/>
        <v>4529.7700000000004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f t="shared" si="5"/>
        <v>235.97</v>
      </c>
      <c r="N74" s="1">
        <f t="shared" si="6"/>
        <v>4293.8</v>
      </c>
      <c r="P74" s="1">
        <f t="shared" si="7"/>
        <v>109.21</v>
      </c>
    </row>
    <row r="75" spans="1:16" x14ac:dyDescent="0.2">
      <c r="A75" s="2" t="s">
        <v>173</v>
      </c>
      <c r="B75" s="1" t="s">
        <v>174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f t="shared" si="4"/>
        <v>4529.7700000000004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f t="shared" si="5"/>
        <v>235.97</v>
      </c>
      <c r="N75" s="1">
        <f t="shared" si="6"/>
        <v>4293.8</v>
      </c>
      <c r="P75" s="1">
        <f t="shared" si="7"/>
        <v>109.21</v>
      </c>
    </row>
    <row r="76" spans="1:16" x14ac:dyDescent="0.2">
      <c r="A76" s="2" t="s">
        <v>177</v>
      </c>
      <c r="B76" s="1" t="s">
        <v>178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f t="shared" si="4"/>
        <v>4529.7700000000004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f t="shared" si="5"/>
        <v>235.97</v>
      </c>
      <c r="N76" s="1">
        <f t="shared" si="6"/>
        <v>4293.8</v>
      </c>
      <c r="P76" s="1">
        <f t="shared" si="7"/>
        <v>109.21</v>
      </c>
    </row>
    <row r="77" spans="1:16" x14ac:dyDescent="0.2">
      <c r="A77" s="2" t="s">
        <v>181</v>
      </c>
      <c r="B77" s="1" t="s">
        <v>182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f t="shared" si="4"/>
        <v>4529.7700000000004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f t="shared" si="5"/>
        <v>235.97</v>
      </c>
      <c r="N77" s="1">
        <f t="shared" si="6"/>
        <v>4293.8</v>
      </c>
      <c r="P77" s="1">
        <f t="shared" si="7"/>
        <v>109.21</v>
      </c>
    </row>
    <row r="78" spans="1:16" x14ac:dyDescent="0.2">
      <c r="A78" s="2" t="s">
        <v>183</v>
      </c>
      <c r="B78" s="1" t="s">
        <v>184</v>
      </c>
      <c r="C78" s="1">
        <v>2639.56</v>
      </c>
      <c r="D78" s="1">
        <v>788.44</v>
      </c>
      <c r="E78" s="1">
        <v>975</v>
      </c>
      <c r="F78" s="1">
        <v>0</v>
      </c>
      <c r="G78" s="1">
        <v>126.77</v>
      </c>
      <c r="H78" s="1">
        <f t="shared" si="4"/>
        <v>4529.7700000000004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f t="shared" si="5"/>
        <v>235.97</v>
      </c>
      <c r="N78" s="1">
        <f t="shared" si="6"/>
        <v>4293.8</v>
      </c>
      <c r="P78" s="1">
        <f t="shared" si="7"/>
        <v>109.21</v>
      </c>
    </row>
    <row r="79" spans="1:16" x14ac:dyDescent="0.2">
      <c r="A79" s="2" t="s">
        <v>185</v>
      </c>
      <c r="B79" s="1" t="s">
        <v>186</v>
      </c>
      <c r="C79" s="1">
        <v>2639.56</v>
      </c>
      <c r="D79" s="1">
        <v>788.44</v>
      </c>
      <c r="E79" s="1">
        <v>975</v>
      </c>
      <c r="F79" s="1">
        <v>0</v>
      </c>
      <c r="G79" s="1">
        <v>126.77</v>
      </c>
      <c r="H79" s="1">
        <f t="shared" si="4"/>
        <v>4529.7700000000004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f t="shared" si="5"/>
        <v>235.97</v>
      </c>
      <c r="N79" s="1">
        <f t="shared" si="6"/>
        <v>4293.8</v>
      </c>
      <c r="P79" s="1">
        <f t="shared" si="7"/>
        <v>109.21</v>
      </c>
    </row>
    <row r="80" spans="1:16" x14ac:dyDescent="0.2">
      <c r="A80" s="2" t="s">
        <v>189</v>
      </c>
      <c r="B80" s="1" t="s">
        <v>190</v>
      </c>
      <c r="C80" s="1">
        <v>2639.56</v>
      </c>
      <c r="D80" s="1">
        <v>788.44</v>
      </c>
      <c r="E80" s="1">
        <v>975</v>
      </c>
      <c r="F80" s="1">
        <v>0</v>
      </c>
      <c r="G80" s="1">
        <v>126.77</v>
      </c>
      <c r="H80" s="1">
        <f t="shared" si="4"/>
        <v>4529.7700000000004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f t="shared" si="5"/>
        <v>235.97</v>
      </c>
      <c r="N80" s="1">
        <f t="shared" si="6"/>
        <v>4293.8</v>
      </c>
      <c r="P80" s="1">
        <f t="shared" si="7"/>
        <v>109.21</v>
      </c>
    </row>
    <row r="81" spans="1:16" x14ac:dyDescent="0.2">
      <c r="A81" s="2" t="s">
        <v>191</v>
      </c>
      <c r="B81" s="1" t="s">
        <v>192</v>
      </c>
      <c r="C81" s="1">
        <v>2639.56</v>
      </c>
      <c r="D81" s="1">
        <v>788.44</v>
      </c>
      <c r="E81" s="1">
        <v>975</v>
      </c>
      <c r="F81" s="1">
        <v>0</v>
      </c>
      <c r="G81" s="1">
        <v>126.77</v>
      </c>
      <c r="H81" s="1">
        <f t="shared" si="4"/>
        <v>4529.7700000000004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f t="shared" si="5"/>
        <v>235.97</v>
      </c>
      <c r="N81" s="1">
        <f t="shared" si="6"/>
        <v>4293.8</v>
      </c>
      <c r="P81" s="1">
        <f t="shared" si="7"/>
        <v>109.21</v>
      </c>
    </row>
    <row r="82" spans="1:16" x14ac:dyDescent="0.2">
      <c r="A82" s="2" t="s">
        <v>193</v>
      </c>
      <c r="B82" s="1" t="s">
        <v>194</v>
      </c>
      <c r="C82" s="1">
        <v>2639.56</v>
      </c>
      <c r="D82" s="1">
        <v>788.44</v>
      </c>
      <c r="E82" s="1">
        <v>975</v>
      </c>
      <c r="F82" s="1">
        <v>0</v>
      </c>
      <c r="G82" s="1">
        <v>126.77</v>
      </c>
      <c r="H82" s="1">
        <f t="shared" si="4"/>
        <v>4529.7700000000004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f t="shared" si="5"/>
        <v>235.97</v>
      </c>
      <c r="N82" s="1">
        <f t="shared" si="6"/>
        <v>4293.8</v>
      </c>
      <c r="P82" s="1">
        <f t="shared" si="7"/>
        <v>109.21</v>
      </c>
    </row>
    <row r="83" spans="1:16" x14ac:dyDescent="0.2">
      <c r="A83" s="2" t="s">
        <v>197</v>
      </c>
      <c r="B83" s="1" t="s">
        <v>198</v>
      </c>
      <c r="C83" s="1">
        <v>2639.56</v>
      </c>
      <c r="D83" s="1">
        <v>788.44</v>
      </c>
      <c r="E83" s="1">
        <v>975</v>
      </c>
      <c r="F83" s="1">
        <v>0</v>
      </c>
      <c r="G83" s="1">
        <v>126.77</v>
      </c>
      <c r="H83" s="1">
        <f t="shared" si="4"/>
        <v>4529.7700000000004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f t="shared" si="5"/>
        <v>235.97</v>
      </c>
      <c r="N83" s="1">
        <f t="shared" si="6"/>
        <v>4293.8</v>
      </c>
      <c r="P83" s="1">
        <f t="shared" si="7"/>
        <v>109.21</v>
      </c>
    </row>
    <row r="84" spans="1:16" x14ac:dyDescent="0.2">
      <c r="A84" s="2" t="s">
        <v>199</v>
      </c>
      <c r="B84" s="1" t="s">
        <v>200</v>
      </c>
      <c r="C84" s="1">
        <v>2639.56</v>
      </c>
      <c r="D84" s="1">
        <v>788.44</v>
      </c>
      <c r="E84" s="1">
        <v>975</v>
      </c>
      <c r="F84" s="1">
        <v>0</v>
      </c>
      <c r="G84" s="1">
        <v>126.77</v>
      </c>
      <c r="H84" s="1">
        <f t="shared" si="4"/>
        <v>4529.7700000000004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f t="shared" si="5"/>
        <v>235.97</v>
      </c>
      <c r="N84" s="1">
        <f t="shared" si="6"/>
        <v>4293.8</v>
      </c>
      <c r="P84" s="1">
        <f t="shared" si="7"/>
        <v>109.21</v>
      </c>
    </row>
    <row r="85" spans="1:16" x14ac:dyDescent="0.2">
      <c r="A85" s="2" t="s">
        <v>201</v>
      </c>
      <c r="B85" s="1" t="s">
        <v>202</v>
      </c>
      <c r="C85" s="1">
        <v>2639.56</v>
      </c>
      <c r="D85" s="1">
        <v>788.44</v>
      </c>
      <c r="E85" s="1">
        <v>975</v>
      </c>
      <c r="F85" s="1">
        <v>0</v>
      </c>
      <c r="G85" s="1">
        <v>126.77</v>
      </c>
      <c r="H85" s="1">
        <f t="shared" si="4"/>
        <v>4529.7700000000004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f t="shared" si="5"/>
        <v>235.97</v>
      </c>
      <c r="N85" s="1">
        <f t="shared" si="6"/>
        <v>4293.8</v>
      </c>
      <c r="P85" s="1">
        <f t="shared" si="7"/>
        <v>109.21</v>
      </c>
    </row>
    <row r="86" spans="1:16" x14ac:dyDescent="0.2">
      <c r="A86" s="2" t="s">
        <v>203</v>
      </c>
      <c r="B86" s="1" t="s">
        <v>204</v>
      </c>
      <c r="C86" s="1">
        <v>2639.56</v>
      </c>
      <c r="D86" s="1">
        <v>788.44</v>
      </c>
      <c r="E86" s="1">
        <v>975</v>
      </c>
      <c r="F86" s="1">
        <v>0</v>
      </c>
      <c r="G86" s="1">
        <v>126.77</v>
      </c>
      <c r="H86" s="1">
        <f t="shared" si="4"/>
        <v>4529.7700000000004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f t="shared" si="5"/>
        <v>235.97</v>
      </c>
      <c r="N86" s="1">
        <f t="shared" si="6"/>
        <v>4293.8</v>
      </c>
      <c r="P86" s="1">
        <f t="shared" si="7"/>
        <v>109.21</v>
      </c>
    </row>
    <row r="87" spans="1:16" x14ac:dyDescent="0.2">
      <c r="A87" s="2" t="s">
        <v>205</v>
      </c>
      <c r="B87" s="1" t="s">
        <v>206</v>
      </c>
      <c r="C87" s="1">
        <v>2639.56</v>
      </c>
      <c r="D87" s="1">
        <v>788.44</v>
      </c>
      <c r="E87" s="1">
        <v>975</v>
      </c>
      <c r="F87" s="1">
        <v>0</v>
      </c>
      <c r="G87" s="1">
        <v>126.77</v>
      </c>
      <c r="H87" s="1">
        <f t="shared" si="4"/>
        <v>4529.7700000000004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f t="shared" si="5"/>
        <v>235.97</v>
      </c>
      <c r="N87" s="1">
        <f t="shared" si="6"/>
        <v>4293.8</v>
      </c>
      <c r="P87" s="1">
        <f t="shared" si="7"/>
        <v>109.21</v>
      </c>
    </row>
    <row r="88" spans="1:16" x14ac:dyDescent="0.2">
      <c r="A88" s="2" t="s">
        <v>211</v>
      </c>
      <c r="B88" s="1" t="s">
        <v>212</v>
      </c>
      <c r="C88" s="1">
        <v>2639.56</v>
      </c>
      <c r="D88" s="1">
        <v>788.44</v>
      </c>
      <c r="E88" s="1">
        <v>975</v>
      </c>
      <c r="F88" s="1">
        <v>0</v>
      </c>
      <c r="G88" s="1">
        <v>126.77</v>
      </c>
      <c r="H88" s="1">
        <f t="shared" si="4"/>
        <v>4529.7700000000004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f t="shared" si="5"/>
        <v>235.97</v>
      </c>
      <c r="N88" s="1">
        <f t="shared" si="6"/>
        <v>4293.8</v>
      </c>
      <c r="P88" s="1">
        <f t="shared" si="7"/>
        <v>109.21</v>
      </c>
    </row>
    <row r="89" spans="1:16" x14ac:dyDescent="0.2">
      <c r="A89" s="2" t="s">
        <v>213</v>
      </c>
      <c r="B89" s="1" t="s">
        <v>214</v>
      </c>
      <c r="C89" s="1">
        <v>2639.56</v>
      </c>
      <c r="D89" s="1">
        <v>788.44</v>
      </c>
      <c r="E89" s="1">
        <v>975</v>
      </c>
      <c r="F89" s="1">
        <v>0</v>
      </c>
      <c r="G89" s="1">
        <v>126.77</v>
      </c>
      <c r="H89" s="1">
        <f t="shared" si="4"/>
        <v>4529.7700000000004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f t="shared" si="5"/>
        <v>235.97</v>
      </c>
      <c r="N89" s="1">
        <f t="shared" si="6"/>
        <v>4293.8</v>
      </c>
      <c r="P89" s="1">
        <f t="shared" si="7"/>
        <v>109.21</v>
      </c>
    </row>
    <row r="90" spans="1:16" x14ac:dyDescent="0.2">
      <c r="A90" s="2" t="s">
        <v>215</v>
      </c>
      <c r="B90" s="1" t="s">
        <v>216</v>
      </c>
      <c r="C90" s="1">
        <v>2639.56</v>
      </c>
      <c r="D90" s="1">
        <v>788.44</v>
      </c>
      <c r="E90" s="1">
        <v>975</v>
      </c>
      <c r="F90" s="1">
        <v>0</v>
      </c>
      <c r="G90" s="1">
        <v>126.77</v>
      </c>
      <c r="H90" s="1">
        <f t="shared" si="4"/>
        <v>4529.7700000000004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f t="shared" si="5"/>
        <v>235.97</v>
      </c>
      <c r="N90" s="1">
        <f t="shared" si="6"/>
        <v>4293.8</v>
      </c>
      <c r="P90" s="1">
        <f t="shared" si="7"/>
        <v>109.21</v>
      </c>
    </row>
    <row r="91" spans="1:16" x14ac:dyDescent="0.2">
      <c r="A91" s="2" t="s">
        <v>217</v>
      </c>
      <c r="B91" s="1" t="s">
        <v>218</v>
      </c>
      <c r="C91" s="1">
        <v>2639.56</v>
      </c>
      <c r="D91" s="1">
        <v>788.44</v>
      </c>
      <c r="E91" s="1">
        <v>975</v>
      </c>
      <c r="F91" s="1">
        <v>0</v>
      </c>
      <c r="G91" s="1">
        <v>126.77</v>
      </c>
      <c r="H91" s="1">
        <f t="shared" si="4"/>
        <v>4529.7700000000004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f t="shared" si="5"/>
        <v>235.97</v>
      </c>
      <c r="N91" s="1">
        <f t="shared" si="6"/>
        <v>4293.8</v>
      </c>
      <c r="P91" s="1">
        <f t="shared" si="7"/>
        <v>109.21</v>
      </c>
    </row>
    <row r="92" spans="1:16" x14ac:dyDescent="0.2">
      <c r="A92" s="2" t="s">
        <v>223</v>
      </c>
      <c r="B92" s="1" t="s">
        <v>224</v>
      </c>
      <c r="C92" s="1">
        <v>2639.56</v>
      </c>
      <c r="D92" s="1">
        <v>788.44</v>
      </c>
      <c r="E92" s="1">
        <v>975</v>
      </c>
      <c r="F92" s="1">
        <v>0</v>
      </c>
      <c r="G92" s="1">
        <v>126.77</v>
      </c>
      <c r="H92" s="1">
        <f t="shared" si="4"/>
        <v>4529.7700000000004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f t="shared" si="5"/>
        <v>235.97</v>
      </c>
      <c r="N92" s="1">
        <f t="shared" si="6"/>
        <v>4293.8</v>
      </c>
      <c r="P92" s="1">
        <f t="shared" si="7"/>
        <v>109.21</v>
      </c>
    </row>
    <row r="93" spans="1:16" x14ac:dyDescent="0.2">
      <c r="C93" s="1" t="s">
        <v>226</v>
      </c>
      <c r="D93" s="1" t="s">
        <v>226</v>
      </c>
      <c r="E93" s="1" t="s">
        <v>226</v>
      </c>
      <c r="F93" s="1" t="s">
        <v>226</v>
      </c>
      <c r="G93" s="1" t="s">
        <v>226</v>
      </c>
      <c r="H93" s="1" t="s">
        <v>226</v>
      </c>
      <c r="I93" s="1" t="s">
        <v>226</v>
      </c>
      <c r="J93" s="1" t="s">
        <v>226</v>
      </c>
      <c r="K93" s="1" t="s">
        <v>226</v>
      </c>
      <c r="L93" s="1" t="s">
        <v>226</v>
      </c>
      <c r="M93" s="1" t="s">
        <v>226</v>
      </c>
      <c r="N93" s="1" t="s">
        <v>226</v>
      </c>
      <c r="P93" s="1" t="s">
        <v>226</v>
      </c>
    </row>
    <row r="94" spans="1:16" x14ac:dyDescent="0.2">
      <c r="A94" s="7" t="s">
        <v>225</v>
      </c>
      <c r="B94" s="11">
        <v>86</v>
      </c>
      <c r="C94" s="8">
        <f>SUM(C7:C92)</f>
        <v>227002.15999999986</v>
      </c>
      <c r="D94" s="8">
        <f t="shared" ref="D94:P94" si="8">SUM(D7:D92)</f>
        <v>67805.840000000084</v>
      </c>
      <c r="E94" s="8">
        <f t="shared" si="8"/>
        <v>83850</v>
      </c>
      <c r="F94" s="8">
        <f t="shared" si="8"/>
        <v>0</v>
      </c>
      <c r="G94" s="8">
        <f t="shared" si="8"/>
        <v>10902.220000000023</v>
      </c>
      <c r="H94" s="8">
        <f t="shared" si="8"/>
        <v>389560.22000000032</v>
      </c>
      <c r="I94" s="8">
        <f t="shared" si="8"/>
        <v>-0.86000000000000054</v>
      </c>
      <c r="J94" s="8">
        <f t="shared" si="8"/>
        <v>0</v>
      </c>
      <c r="K94" s="8">
        <f t="shared" si="8"/>
        <v>20294.27999999997</v>
      </c>
      <c r="L94" s="8">
        <f t="shared" si="8"/>
        <v>0</v>
      </c>
      <c r="M94" s="8">
        <f t="shared" si="8"/>
        <v>20293.419999999998</v>
      </c>
      <c r="N94" s="8">
        <f t="shared" si="8"/>
        <v>369266.79999999941</v>
      </c>
      <c r="O94" s="8"/>
      <c r="P94" s="8">
        <f t="shared" si="8"/>
        <v>9392.0599999999922</v>
      </c>
    </row>
    <row r="96" spans="1:16" x14ac:dyDescent="0.2">
      <c r="A96" s="5" t="s">
        <v>14</v>
      </c>
    </row>
    <row r="97" spans="1:16" x14ac:dyDescent="0.2">
      <c r="A97" s="2" t="s">
        <v>23</v>
      </c>
      <c r="B97" s="1" t="s">
        <v>24</v>
      </c>
      <c r="C97" s="1">
        <v>3393.39</v>
      </c>
      <c r="D97" s="1">
        <v>1013.61</v>
      </c>
      <c r="E97" s="1">
        <v>1300</v>
      </c>
      <c r="F97" s="1">
        <v>4.29</v>
      </c>
      <c r="G97" s="1">
        <v>0</v>
      </c>
      <c r="H97" s="1">
        <f>+C97+D97+E97+F97+G97</f>
        <v>5711.29</v>
      </c>
      <c r="I97" s="1">
        <v>-0.09</v>
      </c>
      <c r="J97" s="1">
        <v>342.49</v>
      </c>
      <c r="K97" s="1">
        <v>0</v>
      </c>
      <c r="L97" s="1">
        <v>4.29</v>
      </c>
      <c r="M97" s="1">
        <f t="shared" ref="M97:M115" si="9">+I97+J97+K97+L97</f>
        <v>346.69000000000005</v>
      </c>
      <c r="N97" s="1">
        <f t="shared" ref="N97:N115" si="10">+H97-M97</f>
        <v>5364.6</v>
      </c>
      <c r="P97" s="1">
        <f t="shared" ref="P97:P115" si="11">+K97-G97</f>
        <v>0</v>
      </c>
    </row>
    <row r="98" spans="1:16" x14ac:dyDescent="0.2">
      <c r="A98" s="2" t="s">
        <v>27</v>
      </c>
      <c r="B98" s="1" t="s">
        <v>28</v>
      </c>
      <c r="C98" s="1">
        <v>3393.39</v>
      </c>
      <c r="D98" s="1">
        <v>1013.61</v>
      </c>
      <c r="E98" s="1">
        <v>1300</v>
      </c>
      <c r="F98" s="1">
        <v>4.29</v>
      </c>
      <c r="G98" s="1">
        <v>0</v>
      </c>
      <c r="H98" s="1">
        <f t="shared" ref="H98:H115" si="12">+C98+D98+E98+F98+G98</f>
        <v>5711.29</v>
      </c>
      <c r="I98" s="1">
        <v>-0.09</v>
      </c>
      <c r="J98" s="1">
        <v>342.49</v>
      </c>
      <c r="K98" s="1">
        <v>0</v>
      </c>
      <c r="L98" s="1">
        <v>4.29</v>
      </c>
      <c r="M98" s="1">
        <f t="shared" si="9"/>
        <v>346.69000000000005</v>
      </c>
      <c r="N98" s="1">
        <f t="shared" si="10"/>
        <v>5364.6</v>
      </c>
      <c r="P98" s="1">
        <f t="shared" si="11"/>
        <v>0</v>
      </c>
    </row>
    <row r="99" spans="1:16" x14ac:dyDescent="0.2">
      <c r="A99" s="2" t="s">
        <v>31</v>
      </c>
      <c r="B99" s="1" t="s">
        <v>32</v>
      </c>
      <c r="C99" s="1">
        <v>3393.39</v>
      </c>
      <c r="D99" s="1">
        <v>1013.61</v>
      </c>
      <c r="E99" s="1">
        <v>1300</v>
      </c>
      <c r="F99" s="1">
        <v>4.29</v>
      </c>
      <c r="G99" s="1">
        <v>0</v>
      </c>
      <c r="H99" s="1">
        <f t="shared" si="12"/>
        <v>5711.29</v>
      </c>
      <c r="I99" s="1">
        <v>-0.09</v>
      </c>
      <c r="J99" s="1">
        <v>342.49</v>
      </c>
      <c r="K99" s="1">
        <v>0</v>
      </c>
      <c r="L99" s="1">
        <v>4.29</v>
      </c>
      <c r="M99" s="1">
        <f t="shared" si="9"/>
        <v>346.69000000000005</v>
      </c>
      <c r="N99" s="1">
        <f t="shared" si="10"/>
        <v>5364.6</v>
      </c>
      <c r="P99" s="1">
        <f t="shared" si="11"/>
        <v>0</v>
      </c>
    </row>
    <row r="100" spans="1:16" x14ac:dyDescent="0.2">
      <c r="A100" s="2" t="s">
        <v>41</v>
      </c>
      <c r="B100" s="1" t="s">
        <v>42</v>
      </c>
      <c r="C100" s="1">
        <v>3393.39</v>
      </c>
      <c r="D100" s="1">
        <v>1013.61</v>
      </c>
      <c r="E100" s="1">
        <v>1300</v>
      </c>
      <c r="F100" s="1">
        <v>4.29</v>
      </c>
      <c r="G100" s="1">
        <v>0</v>
      </c>
      <c r="H100" s="1">
        <f t="shared" si="12"/>
        <v>5711.29</v>
      </c>
      <c r="I100" s="1">
        <v>-0.09</v>
      </c>
      <c r="J100" s="1">
        <v>342.49</v>
      </c>
      <c r="K100" s="1">
        <v>0</v>
      </c>
      <c r="L100" s="1">
        <v>4.29</v>
      </c>
      <c r="M100" s="1">
        <f t="shared" si="9"/>
        <v>346.69000000000005</v>
      </c>
      <c r="N100" s="1">
        <f t="shared" si="10"/>
        <v>5364.6</v>
      </c>
      <c r="P100" s="1">
        <f t="shared" si="11"/>
        <v>0</v>
      </c>
    </row>
    <row r="101" spans="1:16" x14ac:dyDescent="0.2">
      <c r="A101" s="2" t="s">
        <v>53</v>
      </c>
      <c r="B101" s="1" t="s">
        <v>54</v>
      </c>
      <c r="C101" s="1">
        <v>3393.39</v>
      </c>
      <c r="D101" s="1">
        <v>1013.61</v>
      </c>
      <c r="E101" s="1">
        <v>1300</v>
      </c>
      <c r="F101" s="1">
        <v>4.29</v>
      </c>
      <c r="G101" s="1">
        <v>0</v>
      </c>
      <c r="H101" s="1">
        <f t="shared" si="12"/>
        <v>5711.29</v>
      </c>
      <c r="I101" s="1">
        <v>-0.09</v>
      </c>
      <c r="J101" s="1">
        <v>342.49</v>
      </c>
      <c r="K101" s="1">
        <v>0</v>
      </c>
      <c r="L101" s="1">
        <v>4.29</v>
      </c>
      <c r="M101" s="1">
        <f t="shared" si="9"/>
        <v>346.69000000000005</v>
      </c>
      <c r="N101" s="1">
        <f t="shared" si="10"/>
        <v>5364.6</v>
      </c>
      <c r="P101" s="1">
        <f t="shared" si="11"/>
        <v>0</v>
      </c>
    </row>
    <row r="102" spans="1:16" x14ac:dyDescent="0.2">
      <c r="A102" s="2" t="s">
        <v>61</v>
      </c>
      <c r="B102" s="1" t="s">
        <v>62</v>
      </c>
      <c r="C102" s="1">
        <v>3393.39</v>
      </c>
      <c r="D102" s="1">
        <v>1013.61</v>
      </c>
      <c r="E102" s="1">
        <v>1300</v>
      </c>
      <c r="F102" s="1">
        <v>4.29</v>
      </c>
      <c r="G102" s="1">
        <v>0</v>
      </c>
      <c r="H102" s="1">
        <f t="shared" si="12"/>
        <v>5711.29</v>
      </c>
      <c r="I102" s="1">
        <v>-0.09</v>
      </c>
      <c r="J102" s="1">
        <v>342.49</v>
      </c>
      <c r="K102" s="1">
        <v>0</v>
      </c>
      <c r="L102" s="1">
        <v>4.29</v>
      </c>
      <c r="M102" s="1">
        <f t="shared" si="9"/>
        <v>346.69000000000005</v>
      </c>
      <c r="N102" s="1">
        <f t="shared" si="10"/>
        <v>5364.6</v>
      </c>
      <c r="P102" s="1">
        <f t="shared" si="11"/>
        <v>0</v>
      </c>
    </row>
    <row r="103" spans="1:16" x14ac:dyDescent="0.2">
      <c r="A103" s="2" t="s">
        <v>85</v>
      </c>
      <c r="B103" s="1" t="s">
        <v>86</v>
      </c>
      <c r="C103" s="1">
        <v>3393.39</v>
      </c>
      <c r="D103" s="1">
        <v>1013.61</v>
      </c>
      <c r="E103" s="1">
        <v>1300</v>
      </c>
      <c r="F103" s="1">
        <v>4.29</v>
      </c>
      <c r="G103" s="1">
        <v>0</v>
      </c>
      <c r="H103" s="1">
        <f t="shared" si="12"/>
        <v>5711.29</v>
      </c>
      <c r="I103" s="1">
        <v>-0.09</v>
      </c>
      <c r="J103" s="1">
        <v>342.49</v>
      </c>
      <c r="K103" s="1">
        <v>0</v>
      </c>
      <c r="L103" s="1">
        <v>4.29</v>
      </c>
      <c r="M103" s="1">
        <f t="shared" si="9"/>
        <v>346.69000000000005</v>
      </c>
      <c r="N103" s="1">
        <f t="shared" si="10"/>
        <v>5364.6</v>
      </c>
      <c r="P103" s="1">
        <f t="shared" si="11"/>
        <v>0</v>
      </c>
    </row>
    <row r="104" spans="1:16" x14ac:dyDescent="0.2">
      <c r="A104" s="2" t="s">
        <v>129</v>
      </c>
      <c r="B104" s="1" t="s">
        <v>130</v>
      </c>
      <c r="C104" s="1">
        <v>3393.39</v>
      </c>
      <c r="D104" s="1">
        <v>1013.61</v>
      </c>
      <c r="E104" s="1">
        <v>1300</v>
      </c>
      <c r="F104" s="1">
        <v>4.29</v>
      </c>
      <c r="G104" s="1">
        <v>0</v>
      </c>
      <c r="H104" s="1">
        <f t="shared" si="12"/>
        <v>5711.29</v>
      </c>
      <c r="I104" s="1">
        <v>-0.09</v>
      </c>
      <c r="J104" s="1">
        <v>342.49</v>
      </c>
      <c r="K104" s="1">
        <v>0</v>
      </c>
      <c r="L104" s="1">
        <v>4.29</v>
      </c>
      <c r="M104" s="1">
        <f t="shared" si="9"/>
        <v>346.69000000000005</v>
      </c>
      <c r="N104" s="1">
        <f t="shared" si="10"/>
        <v>5364.6</v>
      </c>
      <c r="P104" s="1">
        <f t="shared" si="11"/>
        <v>0</v>
      </c>
    </row>
    <row r="105" spans="1:16" x14ac:dyDescent="0.2">
      <c r="A105" s="2" t="s">
        <v>133</v>
      </c>
      <c r="B105" s="1" t="s">
        <v>134</v>
      </c>
      <c r="C105" s="1">
        <v>3393.39</v>
      </c>
      <c r="D105" s="1">
        <v>1013.61</v>
      </c>
      <c r="E105" s="1">
        <v>1300</v>
      </c>
      <c r="F105" s="1">
        <v>4.29</v>
      </c>
      <c r="G105" s="1">
        <v>0</v>
      </c>
      <c r="H105" s="1">
        <f t="shared" si="12"/>
        <v>5711.29</v>
      </c>
      <c r="I105" s="1">
        <v>-0.09</v>
      </c>
      <c r="J105" s="1">
        <v>342.49</v>
      </c>
      <c r="K105" s="1">
        <v>0</v>
      </c>
      <c r="L105" s="1">
        <v>4.29</v>
      </c>
      <c r="M105" s="1">
        <f t="shared" si="9"/>
        <v>346.69000000000005</v>
      </c>
      <c r="N105" s="1">
        <f t="shared" si="10"/>
        <v>5364.6</v>
      </c>
      <c r="P105" s="1">
        <f t="shared" si="11"/>
        <v>0</v>
      </c>
    </row>
    <row r="106" spans="1:16" x14ac:dyDescent="0.2">
      <c r="A106" s="2" t="s">
        <v>145</v>
      </c>
      <c r="B106" s="1" t="s">
        <v>146</v>
      </c>
      <c r="C106" s="1">
        <v>3393.39</v>
      </c>
      <c r="D106" s="1">
        <v>1013.61</v>
      </c>
      <c r="E106" s="1">
        <v>1300</v>
      </c>
      <c r="F106" s="1">
        <v>4.29</v>
      </c>
      <c r="G106" s="1">
        <v>0</v>
      </c>
      <c r="H106" s="1">
        <f t="shared" si="12"/>
        <v>5711.29</v>
      </c>
      <c r="I106" s="1">
        <v>-0.09</v>
      </c>
      <c r="J106" s="1">
        <v>342.49</v>
      </c>
      <c r="K106" s="1">
        <v>0</v>
      </c>
      <c r="L106" s="1">
        <v>4.29</v>
      </c>
      <c r="M106" s="1">
        <f t="shared" si="9"/>
        <v>346.69000000000005</v>
      </c>
      <c r="N106" s="1">
        <f t="shared" si="10"/>
        <v>5364.6</v>
      </c>
      <c r="P106" s="1">
        <f t="shared" si="11"/>
        <v>0</v>
      </c>
    </row>
    <row r="107" spans="1:16" x14ac:dyDescent="0.2">
      <c r="A107" s="2" t="s">
        <v>149</v>
      </c>
      <c r="B107" s="1" t="s">
        <v>150</v>
      </c>
      <c r="C107" s="1">
        <v>3393.39</v>
      </c>
      <c r="D107" s="1">
        <v>1013.61</v>
      </c>
      <c r="E107" s="1">
        <v>1300</v>
      </c>
      <c r="F107" s="1">
        <v>4.29</v>
      </c>
      <c r="G107" s="1">
        <v>0</v>
      </c>
      <c r="H107" s="1">
        <f t="shared" si="12"/>
        <v>5711.29</v>
      </c>
      <c r="I107" s="1">
        <v>-0.09</v>
      </c>
      <c r="J107" s="1">
        <v>342.49</v>
      </c>
      <c r="K107" s="1">
        <v>0</v>
      </c>
      <c r="L107" s="1">
        <v>4.29</v>
      </c>
      <c r="M107" s="1">
        <f t="shared" si="9"/>
        <v>346.69000000000005</v>
      </c>
      <c r="N107" s="1">
        <f t="shared" si="10"/>
        <v>5364.6</v>
      </c>
      <c r="P107" s="1">
        <f t="shared" si="11"/>
        <v>0</v>
      </c>
    </row>
    <row r="108" spans="1:16" x14ac:dyDescent="0.2">
      <c r="A108" s="2" t="s">
        <v>175</v>
      </c>
      <c r="B108" s="1" t="s">
        <v>176</v>
      </c>
      <c r="C108" s="1">
        <v>3393.39</v>
      </c>
      <c r="D108" s="1">
        <v>1013.61</v>
      </c>
      <c r="E108" s="1">
        <v>1300</v>
      </c>
      <c r="F108" s="1">
        <v>4.29</v>
      </c>
      <c r="G108" s="1">
        <v>0</v>
      </c>
      <c r="H108" s="1">
        <f t="shared" si="12"/>
        <v>5711.29</v>
      </c>
      <c r="I108" s="1">
        <v>-0.09</v>
      </c>
      <c r="J108" s="1">
        <v>342.49</v>
      </c>
      <c r="K108" s="1">
        <v>0</v>
      </c>
      <c r="L108" s="1">
        <v>4.29</v>
      </c>
      <c r="M108" s="1">
        <f t="shared" si="9"/>
        <v>346.69000000000005</v>
      </c>
      <c r="N108" s="1">
        <f t="shared" si="10"/>
        <v>5364.6</v>
      </c>
      <c r="P108" s="1">
        <f t="shared" si="11"/>
        <v>0</v>
      </c>
    </row>
    <row r="109" spans="1:16" x14ac:dyDescent="0.2">
      <c r="A109" s="2" t="s">
        <v>179</v>
      </c>
      <c r="B109" s="1" t="s">
        <v>180</v>
      </c>
      <c r="C109" s="1">
        <v>3393.39</v>
      </c>
      <c r="D109" s="1">
        <v>1013.61</v>
      </c>
      <c r="E109" s="1">
        <v>1300</v>
      </c>
      <c r="F109" s="1">
        <v>4.29</v>
      </c>
      <c r="G109" s="1">
        <v>0</v>
      </c>
      <c r="H109" s="1">
        <f t="shared" si="12"/>
        <v>5711.29</v>
      </c>
      <c r="I109" s="1">
        <v>-0.09</v>
      </c>
      <c r="J109" s="1">
        <v>342.49</v>
      </c>
      <c r="K109" s="1">
        <v>0</v>
      </c>
      <c r="L109" s="1">
        <v>4.29</v>
      </c>
      <c r="M109" s="1">
        <f t="shared" si="9"/>
        <v>346.69000000000005</v>
      </c>
      <c r="N109" s="1">
        <f t="shared" si="10"/>
        <v>5364.6</v>
      </c>
      <c r="P109" s="1">
        <f t="shared" si="11"/>
        <v>0</v>
      </c>
    </row>
    <row r="110" spans="1:16" x14ac:dyDescent="0.2">
      <c r="A110" s="2" t="s">
        <v>187</v>
      </c>
      <c r="B110" s="1" t="s">
        <v>188</v>
      </c>
      <c r="C110" s="1">
        <v>3393.39</v>
      </c>
      <c r="D110" s="1">
        <v>1013.61</v>
      </c>
      <c r="E110" s="1">
        <v>1300</v>
      </c>
      <c r="F110" s="1">
        <v>4.29</v>
      </c>
      <c r="G110" s="1">
        <v>0</v>
      </c>
      <c r="H110" s="1">
        <f t="shared" si="12"/>
        <v>5711.29</v>
      </c>
      <c r="I110" s="1">
        <v>-0.09</v>
      </c>
      <c r="J110" s="1">
        <v>342.49</v>
      </c>
      <c r="K110" s="1">
        <v>0</v>
      </c>
      <c r="L110" s="1">
        <v>4.29</v>
      </c>
      <c r="M110" s="1">
        <f t="shared" si="9"/>
        <v>346.69000000000005</v>
      </c>
      <c r="N110" s="1">
        <f t="shared" si="10"/>
        <v>5364.6</v>
      </c>
      <c r="P110" s="1">
        <f t="shared" si="11"/>
        <v>0</v>
      </c>
    </row>
    <row r="111" spans="1:16" x14ac:dyDescent="0.2">
      <c r="A111" s="2" t="s">
        <v>195</v>
      </c>
      <c r="B111" s="1" t="s">
        <v>196</v>
      </c>
      <c r="C111" s="1">
        <v>3393.39</v>
      </c>
      <c r="D111" s="1">
        <v>1013.61</v>
      </c>
      <c r="E111" s="1">
        <v>1300</v>
      </c>
      <c r="F111" s="1">
        <v>4.29</v>
      </c>
      <c r="G111" s="1">
        <v>0</v>
      </c>
      <c r="H111" s="1">
        <f t="shared" si="12"/>
        <v>5711.29</v>
      </c>
      <c r="I111" s="1">
        <v>-0.09</v>
      </c>
      <c r="J111" s="1">
        <v>342.49</v>
      </c>
      <c r="K111" s="1">
        <v>0</v>
      </c>
      <c r="L111" s="1">
        <v>4.29</v>
      </c>
      <c r="M111" s="1">
        <f t="shared" si="9"/>
        <v>346.69000000000005</v>
      </c>
      <c r="N111" s="1">
        <f t="shared" si="10"/>
        <v>5364.6</v>
      </c>
      <c r="P111" s="1">
        <f t="shared" si="11"/>
        <v>0</v>
      </c>
    </row>
    <row r="112" spans="1:16" x14ac:dyDescent="0.2">
      <c r="A112" s="2" t="s">
        <v>207</v>
      </c>
      <c r="B112" s="1" t="s">
        <v>208</v>
      </c>
      <c r="C112" s="1">
        <v>3393.39</v>
      </c>
      <c r="D112" s="1">
        <v>1013.61</v>
      </c>
      <c r="E112" s="1">
        <v>1300</v>
      </c>
      <c r="F112" s="1">
        <v>4.29</v>
      </c>
      <c r="G112" s="1">
        <v>0</v>
      </c>
      <c r="H112" s="1">
        <f t="shared" si="12"/>
        <v>5711.29</v>
      </c>
      <c r="I112" s="1">
        <v>-0.09</v>
      </c>
      <c r="J112" s="1">
        <v>342.49</v>
      </c>
      <c r="K112" s="1">
        <v>0</v>
      </c>
      <c r="L112" s="1">
        <v>4.29</v>
      </c>
      <c r="M112" s="1">
        <f t="shared" si="9"/>
        <v>346.69000000000005</v>
      </c>
      <c r="N112" s="1">
        <f t="shared" si="10"/>
        <v>5364.6</v>
      </c>
      <c r="P112" s="1">
        <f t="shared" si="11"/>
        <v>0</v>
      </c>
    </row>
    <row r="113" spans="1:16" x14ac:dyDescent="0.2">
      <c r="A113" s="2" t="s">
        <v>209</v>
      </c>
      <c r="B113" s="1" t="s">
        <v>210</v>
      </c>
      <c r="C113" s="1">
        <v>3393.39</v>
      </c>
      <c r="D113" s="1">
        <v>1013.61</v>
      </c>
      <c r="E113" s="1">
        <v>1300</v>
      </c>
      <c r="F113" s="1">
        <v>4.29</v>
      </c>
      <c r="G113" s="1">
        <v>0</v>
      </c>
      <c r="H113" s="1">
        <f t="shared" si="12"/>
        <v>5711.29</v>
      </c>
      <c r="I113" s="1">
        <v>-0.09</v>
      </c>
      <c r="J113" s="1">
        <v>342.49</v>
      </c>
      <c r="K113" s="1">
        <v>0</v>
      </c>
      <c r="L113" s="1">
        <v>4.29</v>
      </c>
      <c r="M113" s="1">
        <f t="shared" si="9"/>
        <v>346.69000000000005</v>
      </c>
      <c r="N113" s="1">
        <f t="shared" si="10"/>
        <v>5364.6</v>
      </c>
      <c r="P113" s="1">
        <f t="shared" si="11"/>
        <v>0</v>
      </c>
    </row>
    <row r="114" spans="1:16" x14ac:dyDescent="0.2">
      <c r="A114" s="2" t="s">
        <v>219</v>
      </c>
      <c r="B114" s="1" t="s">
        <v>220</v>
      </c>
      <c r="C114" s="1">
        <v>3393.39</v>
      </c>
      <c r="D114" s="1">
        <v>1013.61</v>
      </c>
      <c r="E114" s="1">
        <v>1300</v>
      </c>
      <c r="F114" s="1">
        <v>4.29</v>
      </c>
      <c r="G114" s="1">
        <v>0</v>
      </c>
      <c r="H114" s="1">
        <f t="shared" si="12"/>
        <v>5711.29</v>
      </c>
      <c r="I114" s="1">
        <v>-0.09</v>
      </c>
      <c r="J114" s="1">
        <v>342.49</v>
      </c>
      <c r="K114" s="1">
        <v>0</v>
      </c>
      <c r="L114" s="1">
        <v>4.29</v>
      </c>
      <c r="M114" s="1">
        <f t="shared" si="9"/>
        <v>346.69000000000005</v>
      </c>
      <c r="N114" s="1">
        <f t="shared" si="10"/>
        <v>5364.6</v>
      </c>
      <c r="P114" s="1">
        <f t="shared" si="11"/>
        <v>0</v>
      </c>
    </row>
    <row r="115" spans="1:16" x14ac:dyDescent="0.2">
      <c r="A115" s="2" t="s">
        <v>221</v>
      </c>
      <c r="B115" s="1" t="s">
        <v>222</v>
      </c>
      <c r="C115" s="1">
        <v>3393.39</v>
      </c>
      <c r="D115" s="1">
        <v>1013.61</v>
      </c>
      <c r="E115" s="1">
        <v>1300</v>
      </c>
      <c r="F115" s="1">
        <v>4.29</v>
      </c>
      <c r="G115" s="1">
        <v>0</v>
      </c>
      <c r="H115" s="1">
        <f t="shared" si="12"/>
        <v>5711.29</v>
      </c>
      <c r="I115" s="1">
        <v>-0.09</v>
      </c>
      <c r="J115" s="1">
        <v>342.49</v>
      </c>
      <c r="K115" s="1">
        <v>0</v>
      </c>
      <c r="L115" s="1">
        <v>4.29</v>
      </c>
      <c r="M115" s="1">
        <f t="shared" si="9"/>
        <v>346.69000000000005</v>
      </c>
      <c r="N115" s="1">
        <f t="shared" si="10"/>
        <v>5364.6</v>
      </c>
      <c r="P115" s="1">
        <f t="shared" si="11"/>
        <v>0</v>
      </c>
    </row>
    <row r="116" spans="1:16" x14ac:dyDescent="0.2">
      <c r="A116" s="1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6" s="4" customFormat="1" x14ac:dyDescent="0.2">
      <c r="C117" s="4" t="s">
        <v>226</v>
      </c>
      <c r="D117" s="4" t="s">
        <v>226</v>
      </c>
      <c r="E117" s="4" t="s">
        <v>226</v>
      </c>
      <c r="F117" s="4" t="s">
        <v>226</v>
      </c>
      <c r="G117" s="4" t="s">
        <v>226</v>
      </c>
      <c r="H117" s="4" t="s">
        <v>226</v>
      </c>
      <c r="I117" s="4" t="s">
        <v>226</v>
      </c>
      <c r="J117" s="4" t="s">
        <v>226</v>
      </c>
      <c r="K117" s="4" t="s">
        <v>226</v>
      </c>
      <c r="L117" s="4" t="s">
        <v>226</v>
      </c>
      <c r="M117" s="4" t="s">
        <v>226</v>
      </c>
      <c r="N117" s="4" t="s">
        <v>226</v>
      </c>
      <c r="P117" s="4" t="s">
        <v>226</v>
      </c>
    </row>
    <row r="118" spans="1:16" x14ac:dyDescent="0.2">
      <c r="A118" s="7" t="s">
        <v>225</v>
      </c>
      <c r="B118" s="11">
        <v>19</v>
      </c>
      <c r="C118" s="8">
        <f>SUM(C97:C115)</f>
        <v>64474.409999999996</v>
      </c>
      <c r="D118" s="8">
        <f t="shared" ref="D118:P118" si="13">SUM(D97:D115)</f>
        <v>19258.590000000004</v>
      </c>
      <c r="E118" s="8">
        <f t="shared" si="13"/>
        <v>24700</v>
      </c>
      <c r="F118" s="8">
        <f t="shared" si="13"/>
        <v>81.510000000000019</v>
      </c>
      <c r="G118" s="8">
        <f t="shared" si="13"/>
        <v>0</v>
      </c>
      <c r="H118" s="8">
        <f t="shared" si="13"/>
        <v>108514.50999999995</v>
      </c>
      <c r="I118" s="8">
        <f t="shared" si="13"/>
        <v>-1.7100000000000004</v>
      </c>
      <c r="J118" s="8">
        <f t="shared" si="13"/>
        <v>6507.3099999999977</v>
      </c>
      <c r="K118" s="8">
        <f t="shared" si="13"/>
        <v>0</v>
      </c>
      <c r="L118" s="8">
        <f t="shared" si="13"/>
        <v>81.510000000000019</v>
      </c>
      <c r="M118" s="8">
        <f t="shared" si="13"/>
        <v>6587.1100000000042</v>
      </c>
      <c r="N118" s="8">
        <f t="shared" si="13"/>
        <v>101927.40000000002</v>
      </c>
      <c r="O118" s="8"/>
      <c r="P118" s="8">
        <f t="shared" si="13"/>
        <v>0</v>
      </c>
    </row>
    <row r="120" spans="1:16" s="4" customFormat="1" x14ac:dyDescent="0.2">
      <c r="A120" s="6"/>
      <c r="C120" s="4" t="s">
        <v>227</v>
      </c>
      <c r="D120" s="4" t="s">
        <v>227</v>
      </c>
      <c r="E120" s="4" t="s">
        <v>227</v>
      </c>
      <c r="F120" s="4" t="s">
        <v>227</v>
      </c>
      <c r="G120" s="4" t="s">
        <v>227</v>
      </c>
      <c r="H120" s="4" t="s">
        <v>227</v>
      </c>
      <c r="I120" s="4" t="s">
        <v>227</v>
      </c>
      <c r="J120" s="4" t="s">
        <v>227</v>
      </c>
      <c r="K120" s="4" t="s">
        <v>227</v>
      </c>
      <c r="L120" s="4" t="s">
        <v>227</v>
      </c>
      <c r="M120" s="4" t="s">
        <v>227</v>
      </c>
      <c r="N120" s="4" t="s">
        <v>227</v>
      </c>
      <c r="P120" s="4" t="s">
        <v>227</v>
      </c>
    </row>
    <row r="121" spans="1:16" x14ac:dyDescent="0.2">
      <c r="A121" s="7" t="s">
        <v>228</v>
      </c>
      <c r="B121" s="11">
        <v>105</v>
      </c>
      <c r="C121" s="8">
        <f>+C94+C118</f>
        <v>291476.56999999983</v>
      </c>
      <c r="D121" s="8">
        <f t="shared" ref="D121:P121" si="14">+D94+D118</f>
        <v>87064.43000000008</v>
      </c>
      <c r="E121" s="8">
        <f t="shared" si="14"/>
        <v>108550</v>
      </c>
      <c r="F121" s="8">
        <f t="shared" si="14"/>
        <v>81.510000000000019</v>
      </c>
      <c r="G121" s="8">
        <f t="shared" si="14"/>
        <v>10902.220000000023</v>
      </c>
      <c r="H121" s="8">
        <f t="shared" si="14"/>
        <v>498074.73000000027</v>
      </c>
      <c r="I121" s="8">
        <f t="shared" si="14"/>
        <v>-2.5700000000000012</v>
      </c>
      <c r="J121" s="8">
        <f t="shared" si="14"/>
        <v>6507.3099999999977</v>
      </c>
      <c r="K121" s="8">
        <f t="shared" si="14"/>
        <v>20294.27999999997</v>
      </c>
      <c r="L121" s="8">
        <f t="shared" si="14"/>
        <v>81.510000000000019</v>
      </c>
      <c r="M121" s="8">
        <f t="shared" si="14"/>
        <v>26880.530000000002</v>
      </c>
      <c r="N121" s="8">
        <f t="shared" si="14"/>
        <v>471194.19999999943</v>
      </c>
      <c r="O121" s="8"/>
      <c r="P121" s="8">
        <f t="shared" si="14"/>
        <v>9392.0599999999922</v>
      </c>
    </row>
  </sheetData>
  <autoFilter ref="A5:P118">
    <sortState ref="A6:Q113">
      <sortCondition ref="C5:C113"/>
    </sortState>
  </autoFilter>
  <mergeCells count="4">
    <mergeCell ref="K1:O1"/>
    <mergeCell ref="A2:O2"/>
    <mergeCell ref="A3:O3"/>
    <mergeCell ref="A4:O4"/>
  </mergeCells>
  <conditionalFormatting sqref="Q5:XFD6 A95:B95 D95:H95 B117:H117 A7:H93 A96:H115 C116:H116 A5:H5 B6:H6 M5:O6 M7:XFD93 G1:XFD4 I5:L93 I95:XFD117 A94:XFD94 A118:XFD1048576">
    <cfRule type="cellIs" dxfId="3" priority="6" operator="lessThan">
      <formula>0</formula>
    </cfRule>
  </conditionalFormatting>
  <conditionalFormatting sqref="A1:B4">
    <cfRule type="cellIs" dxfId="2" priority="2" operator="lessThan">
      <formula>0</formula>
    </cfRule>
  </conditionalFormatting>
  <conditionalFormatting sqref="P5:P6">
    <cfRule type="cellIs" dxfId="1" priority="4" operator="lessThan">
      <formula>0</formula>
    </cfRule>
  </conditionalFormatting>
  <conditionalFormatting sqref="A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5" scale="74" fitToHeight="3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2021-05-17T01:46:37Z</cp:lastPrinted>
  <dcterms:created xsi:type="dcterms:W3CDTF">2021-05-16T16:06:04Z</dcterms:created>
  <dcterms:modified xsi:type="dcterms:W3CDTF">2021-06-08T00:23:45Z</dcterms:modified>
</cp:coreProperties>
</file>