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pagina\"/>
    </mc:Choice>
  </mc:AlternateContent>
  <bookViews>
    <workbookView xWindow="0" yWindow="0" windowWidth="12405" windowHeight="12405"/>
  </bookViews>
  <sheets>
    <sheet name="TODOS" sheetId="1" r:id="rId1"/>
  </sheets>
  <definedNames>
    <definedName name="_xlnm._FilterDatabase" localSheetId="0" hidden="1">TODOS!$A$5:$N$155</definedName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0" i="1" l="1"/>
  <c r="K155" i="1" l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G155" i="1"/>
  <c r="L155" i="1" s="1"/>
  <c r="G154" i="1"/>
  <c r="G153" i="1"/>
  <c r="G152" i="1"/>
  <c r="L152" i="1" s="1"/>
  <c r="G151" i="1"/>
  <c r="L151" i="1" s="1"/>
  <c r="G150" i="1"/>
  <c r="L150" i="1" s="1"/>
  <c r="G149" i="1"/>
  <c r="G148" i="1"/>
  <c r="G147" i="1"/>
  <c r="L147" i="1" s="1"/>
  <c r="G146" i="1"/>
  <c r="G145" i="1"/>
  <c r="G144" i="1"/>
  <c r="L144" i="1" s="1"/>
  <c r="G143" i="1"/>
  <c r="L143" i="1" s="1"/>
  <c r="G142" i="1"/>
  <c r="L142" i="1" s="1"/>
  <c r="G141" i="1"/>
  <c r="G140" i="1"/>
  <c r="G139" i="1"/>
  <c r="L139" i="1" s="1"/>
  <c r="G138" i="1"/>
  <c r="G137" i="1"/>
  <c r="G136" i="1"/>
  <c r="L136" i="1" s="1"/>
  <c r="G135" i="1"/>
  <c r="G130" i="1"/>
  <c r="L130" i="1" s="1"/>
  <c r="G129" i="1"/>
  <c r="G128" i="1"/>
  <c r="G127" i="1"/>
  <c r="L127" i="1" s="1"/>
  <c r="G126" i="1"/>
  <c r="G125" i="1"/>
  <c r="G124" i="1"/>
  <c r="L124" i="1" s="1"/>
  <c r="G123" i="1"/>
  <c r="L123" i="1" s="1"/>
  <c r="G122" i="1"/>
  <c r="L122" i="1" s="1"/>
  <c r="G121" i="1"/>
  <c r="G120" i="1"/>
  <c r="G119" i="1"/>
  <c r="L119" i="1" s="1"/>
  <c r="G118" i="1"/>
  <c r="G117" i="1"/>
  <c r="G116" i="1"/>
  <c r="L116" i="1" s="1"/>
  <c r="G115" i="1"/>
  <c r="L115" i="1" s="1"/>
  <c r="G114" i="1"/>
  <c r="L114" i="1" s="1"/>
  <c r="G113" i="1"/>
  <c r="G112" i="1"/>
  <c r="G111" i="1"/>
  <c r="L111" i="1" s="1"/>
  <c r="G110" i="1"/>
  <c r="G109" i="1"/>
  <c r="G108" i="1"/>
  <c r="L108" i="1" s="1"/>
  <c r="G107" i="1"/>
  <c r="L107" i="1" s="1"/>
  <c r="G106" i="1"/>
  <c r="L106" i="1" s="1"/>
  <c r="G105" i="1"/>
  <c r="G104" i="1"/>
  <c r="G103" i="1"/>
  <c r="L103" i="1" s="1"/>
  <c r="G102" i="1"/>
  <c r="G101" i="1"/>
  <c r="G100" i="1"/>
  <c r="L100" i="1" s="1"/>
  <c r="G99" i="1"/>
  <c r="L99" i="1" s="1"/>
  <c r="G98" i="1"/>
  <c r="L98" i="1" s="1"/>
  <c r="G97" i="1"/>
  <c r="G96" i="1"/>
  <c r="G95" i="1"/>
  <c r="L95" i="1" s="1"/>
  <c r="G94" i="1"/>
  <c r="G93" i="1"/>
  <c r="G92" i="1"/>
  <c r="L92" i="1" s="1"/>
  <c r="G91" i="1"/>
  <c r="L91" i="1" s="1"/>
  <c r="G90" i="1"/>
  <c r="L90" i="1" s="1"/>
  <c r="G89" i="1"/>
  <c r="G88" i="1"/>
  <c r="G87" i="1"/>
  <c r="L87" i="1" s="1"/>
  <c r="G86" i="1"/>
  <c r="G85" i="1"/>
  <c r="G84" i="1"/>
  <c r="L84" i="1" s="1"/>
  <c r="G83" i="1"/>
  <c r="L83" i="1" s="1"/>
  <c r="G82" i="1"/>
  <c r="L82" i="1" s="1"/>
  <c r="G81" i="1"/>
  <c r="G80" i="1"/>
  <c r="G79" i="1"/>
  <c r="L79" i="1" s="1"/>
  <c r="G78" i="1"/>
  <c r="G77" i="1"/>
  <c r="G76" i="1"/>
  <c r="L76" i="1" s="1"/>
  <c r="G75" i="1"/>
  <c r="L75" i="1" s="1"/>
  <c r="G74" i="1"/>
  <c r="L74" i="1" s="1"/>
  <c r="G73" i="1"/>
  <c r="G72" i="1"/>
  <c r="G71" i="1"/>
  <c r="L71" i="1" s="1"/>
  <c r="G70" i="1"/>
  <c r="G69" i="1"/>
  <c r="G68" i="1"/>
  <c r="L68" i="1" s="1"/>
  <c r="G67" i="1"/>
  <c r="L67" i="1" s="1"/>
  <c r="G66" i="1"/>
  <c r="L66" i="1" s="1"/>
  <c r="G65" i="1"/>
  <c r="G64" i="1"/>
  <c r="G63" i="1"/>
  <c r="L63" i="1" s="1"/>
  <c r="G62" i="1"/>
  <c r="G61" i="1"/>
  <c r="G60" i="1"/>
  <c r="L60" i="1" s="1"/>
  <c r="G59" i="1"/>
  <c r="L59" i="1" s="1"/>
  <c r="G58" i="1"/>
  <c r="L58" i="1" s="1"/>
  <c r="G57" i="1"/>
  <c r="G56" i="1"/>
  <c r="G55" i="1"/>
  <c r="L55" i="1" s="1"/>
  <c r="G54" i="1"/>
  <c r="G53" i="1"/>
  <c r="G52" i="1"/>
  <c r="L52" i="1" s="1"/>
  <c r="G51" i="1"/>
  <c r="L51" i="1" s="1"/>
  <c r="G50" i="1"/>
  <c r="L50" i="1" s="1"/>
  <c r="G49" i="1"/>
  <c r="G48" i="1"/>
  <c r="G47" i="1"/>
  <c r="L47" i="1" s="1"/>
  <c r="G46" i="1"/>
  <c r="G45" i="1"/>
  <c r="G44" i="1"/>
  <c r="L44" i="1" s="1"/>
  <c r="G43" i="1"/>
  <c r="L43" i="1" s="1"/>
  <c r="G42" i="1"/>
  <c r="L42" i="1" s="1"/>
  <c r="G41" i="1"/>
  <c r="G40" i="1"/>
  <c r="G39" i="1"/>
  <c r="L39" i="1" s="1"/>
  <c r="G38" i="1"/>
  <c r="G37" i="1"/>
  <c r="G36" i="1"/>
  <c r="L36" i="1" s="1"/>
  <c r="G35" i="1"/>
  <c r="L35" i="1" s="1"/>
  <c r="G34" i="1"/>
  <c r="L34" i="1" s="1"/>
  <c r="G33" i="1"/>
  <c r="G32" i="1"/>
  <c r="G31" i="1"/>
  <c r="L31" i="1" s="1"/>
  <c r="G30" i="1"/>
  <c r="G29" i="1"/>
  <c r="G28" i="1"/>
  <c r="L28" i="1" s="1"/>
  <c r="G27" i="1"/>
  <c r="L27" i="1" s="1"/>
  <c r="G26" i="1"/>
  <c r="L26" i="1" s="1"/>
  <c r="G25" i="1"/>
  <c r="G24" i="1"/>
  <c r="G23" i="1"/>
  <c r="L23" i="1" s="1"/>
  <c r="G22" i="1"/>
  <c r="G21" i="1"/>
  <c r="G20" i="1"/>
  <c r="L20" i="1" s="1"/>
  <c r="G19" i="1"/>
  <c r="L19" i="1" s="1"/>
  <c r="G18" i="1"/>
  <c r="L18" i="1" s="1"/>
  <c r="G17" i="1"/>
  <c r="G16" i="1"/>
  <c r="G15" i="1"/>
  <c r="L15" i="1" s="1"/>
  <c r="G14" i="1"/>
  <c r="G13" i="1"/>
  <c r="G12" i="1"/>
  <c r="L12" i="1" s="1"/>
  <c r="G11" i="1"/>
  <c r="G10" i="1"/>
  <c r="L10" i="1" s="1"/>
  <c r="G9" i="1"/>
  <c r="G8" i="1"/>
  <c r="G7" i="1"/>
  <c r="L7" i="1" s="1"/>
  <c r="D157" i="1"/>
  <c r="E157" i="1"/>
  <c r="F157" i="1"/>
  <c r="H157" i="1"/>
  <c r="I157" i="1"/>
  <c r="J157" i="1"/>
  <c r="D132" i="1"/>
  <c r="E132" i="1"/>
  <c r="F132" i="1"/>
  <c r="F160" i="1" s="1"/>
  <c r="H132" i="1"/>
  <c r="I132" i="1"/>
  <c r="J132" i="1"/>
  <c r="C157" i="1"/>
  <c r="C132" i="1"/>
  <c r="L9" i="1" l="1"/>
  <c r="L13" i="1"/>
  <c r="L17" i="1"/>
  <c r="L21" i="1"/>
  <c r="L25" i="1"/>
  <c r="L29" i="1"/>
  <c r="L33" i="1"/>
  <c r="L37" i="1"/>
  <c r="L41" i="1"/>
  <c r="L45" i="1"/>
  <c r="L49" i="1"/>
  <c r="L53" i="1"/>
  <c r="L57" i="1"/>
  <c r="L61" i="1"/>
  <c r="L65" i="1"/>
  <c r="L69" i="1"/>
  <c r="L73" i="1"/>
  <c r="L77" i="1"/>
  <c r="L81" i="1"/>
  <c r="L85" i="1"/>
  <c r="L89" i="1"/>
  <c r="L93" i="1"/>
  <c r="L97" i="1"/>
  <c r="L101" i="1"/>
  <c r="L105" i="1"/>
  <c r="L109" i="1"/>
  <c r="L113" i="1"/>
  <c r="L117" i="1"/>
  <c r="L121" i="1"/>
  <c r="L125" i="1"/>
  <c r="L129" i="1"/>
  <c r="L137" i="1"/>
  <c r="L141" i="1"/>
  <c r="L145" i="1"/>
  <c r="L149" i="1"/>
  <c r="L153" i="1"/>
  <c r="L8" i="1"/>
  <c r="L16" i="1"/>
  <c r="L24" i="1"/>
  <c r="L32" i="1"/>
  <c r="L40" i="1"/>
  <c r="L48" i="1"/>
  <c r="L56" i="1"/>
  <c r="L64" i="1"/>
  <c r="L72" i="1"/>
  <c r="L80" i="1"/>
  <c r="L88" i="1"/>
  <c r="L96" i="1"/>
  <c r="L104" i="1"/>
  <c r="L112" i="1"/>
  <c r="L128" i="1"/>
  <c r="L148" i="1"/>
  <c r="L120" i="1"/>
  <c r="L14" i="1"/>
  <c r="L22" i="1"/>
  <c r="L30" i="1"/>
  <c r="L38" i="1"/>
  <c r="L46" i="1"/>
  <c r="L54" i="1"/>
  <c r="L62" i="1"/>
  <c r="L70" i="1"/>
  <c r="L78" i="1"/>
  <c r="L86" i="1"/>
  <c r="L94" i="1"/>
  <c r="L102" i="1"/>
  <c r="L110" i="1"/>
  <c r="L118" i="1"/>
  <c r="L126" i="1"/>
  <c r="L138" i="1"/>
  <c r="L146" i="1"/>
  <c r="L154" i="1"/>
  <c r="K157" i="1"/>
  <c r="C160" i="1"/>
  <c r="G132" i="1"/>
  <c r="G160" i="1" s="1"/>
  <c r="G157" i="1"/>
  <c r="I160" i="1"/>
  <c r="H160" i="1"/>
  <c r="L11" i="1"/>
  <c r="L135" i="1"/>
  <c r="E160" i="1"/>
  <c r="J160" i="1"/>
  <c r="D160" i="1"/>
  <c r="L140" i="1"/>
  <c r="K132" i="1"/>
  <c r="K160" i="1" s="1"/>
  <c r="L157" i="1" l="1"/>
  <c r="L132" i="1"/>
  <c r="L160" i="1" s="1"/>
</calcChain>
</file>

<file path=xl/sharedStrings.xml><?xml version="1.0" encoding="utf-8"?>
<sst xmlns="http://schemas.openxmlformats.org/spreadsheetml/2006/main" count="344" uniqueCount="313">
  <si>
    <t>Código</t>
  </si>
  <si>
    <t>Empleado</t>
  </si>
  <si>
    <t>Sueldo</t>
  </si>
  <si>
    <t>Tiempo extraordinario</t>
  </si>
  <si>
    <t>Gastos de Campo</t>
  </si>
  <si>
    <t>Cuotas IMSS pagadas por el patrón</t>
  </si>
  <si>
    <t>*TOTAL* *PERCEPCIONES*</t>
  </si>
  <si>
    <t>I.S.R. (mes)</t>
  </si>
  <si>
    <t>Cuotas obrero patronales IMSS</t>
  </si>
  <si>
    <t>Ajuste al neto</t>
  </si>
  <si>
    <t>*TOTAL* *DEDUCCIONES*</t>
  </si>
  <si>
    <t>*NETO*</t>
  </si>
  <si>
    <t>Departamento 1 DTTO 05 PUERTO VALLARTA</t>
  </si>
  <si>
    <t>1052021001</t>
  </si>
  <si>
    <t>Aguirre Robles Angélica Marcela</t>
  </si>
  <si>
    <t>1052021002</t>
  </si>
  <si>
    <t>Franco Dávila Josefa</t>
  </si>
  <si>
    <t>1052021003</t>
  </si>
  <si>
    <t>García Hernández María de la Luz</t>
  </si>
  <si>
    <t>1052021004</t>
  </si>
  <si>
    <t>Gúzman Osoria Claudia Angélica</t>
  </si>
  <si>
    <t>1052021051</t>
  </si>
  <si>
    <t>Garcia Alvarez Lilia Naomi</t>
  </si>
  <si>
    <t>1052021113</t>
  </si>
  <si>
    <t>Alvarez Avelica María Esmeralda</t>
  </si>
  <si>
    <t>1052021114</t>
  </si>
  <si>
    <t>Arias Ayón Jorge Hugo</t>
  </si>
  <si>
    <t>1052021115</t>
  </si>
  <si>
    <t>Cruz Ramos Marcos</t>
  </si>
  <si>
    <t>1052021116</t>
  </si>
  <si>
    <t>Fabián Encarnación Elsa Guadalupe</t>
  </si>
  <si>
    <t>1052021117</t>
  </si>
  <si>
    <t>Fregoso Lucero Lizbeth</t>
  </si>
  <si>
    <t>1052021118</t>
  </si>
  <si>
    <t>García García Jessica del Rosario</t>
  </si>
  <si>
    <t>1052021119</t>
  </si>
  <si>
    <t>García Palomera María Cristina</t>
  </si>
  <si>
    <t>1052021120</t>
  </si>
  <si>
    <t>Guzmán Sánchez Jorge Humberto</t>
  </si>
  <si>
    <t>1052021121</t>
  </si>
  <si>
    <t>López Peña Mindi Jazmín</t>
  </si>
  <si>
    <t>1052021122</t>
  </si>
  <si>
    <t>López Zambrano Juan Carlos</t>
  </si>
  <si>
    <t>1052021123</t>
  </si>
  <si>
    <t>Meza Curiel Alfredo</t>
  </si>
  <si>
    <t>1052021124</t>
  </si>
  <si>
    <t>Montes Guzmán Alma Hortencia</t>
  </si>
  <si>
    <t>1052021125</t>
  </si>
  <si>
    <t>Montes Guzmán Evelyn Hodeth</t>
  </si>
  <si>
    <t>1052021126</t>
  </si>
  <si>
    <t>Naranjo Pelayo Emiliano</t>
  </si>
  <si>
    <t>1052021127</t>
  </si>
  <si>
    <t>Olivera García Cristian Eduardo</t>
  </si>
  <si>
    <t>1052021128</t>
  </si>
  <si>
    <t>Ortega Arias Ivannia Guadalupe</t>
  </si>
  <si>
    <t>1052021130</t>
  </si>
  <si>
    <t>Peña Guitron Patricia</t>
  </si>
  <si>
    <t>1052021131</t>
  </si>
  <si>
    <t>Ramos Salmerón Juan Carlos</t>
  </si>
  <si>
    <t>1052021132</t>
  </si>
  <si>
    <t>Rodríguez Robles Valeria Guadalupe</t>
  </si>
  <si>
    <t>1052021133</t>
  </si>
  <si>
    <t>Sedano Angel Mónica Airam</t>
  </si>
  <si>
    <t>1052021134</t>
  </si>
  <si>
    <t>Villalobos Aréchiga Verónca</t>
  </si>
  <si>
    <t>1052021136</t>
  </si>
  <si>
    <t>Cortés Mendizabal Gerardo Omar</t>
  </si>
  <si>
    <t>1052021137</t>
  </si>
  <si>
    <t>Briseño Topete Katherine Abigail</t>
  </si>
  <si>
    <t>1052021138</t>
  </si>
  <si>
    <t>Zarate Fernández Lily Flora</t>
  </si>
  <si>
    <t>1052021139</t>
  </si>
  <si>
    <t>Sepulveda Venegas Juan Miguel</t>
  </si>
  <si>
    <t>1052021140</t>
  </si>
  <si>
    <t>Ortega Mendoza María Concepción</t>
  </si>
  <si>
    <t>1052021141</t>
  </si>
  <si>
    <t>Aguilar Apolinar María Guadalupe</t>
  </si>
  <si>
    <t>1052021142</t>
  </si>
  <si>
    <t>Anaya Renteria Carmen Mónica</t>
  </si>
  <si>
    <t>1052021143</t>
  </si>
  <si>
    <t>Rodríguez Medina Yolanda</t>
  </si>
  <si>
    <t>1052021144</t>
  </si>
  <si>
    <t>Alvarez Beltrán Saudi Madai</t>
  </si>
  <si>
    <t>1052021145</t>
  </si>
  <si>
    <t>Palomera García Fryda Guadalupe</t>
  </si>
  <si>
    <t>1052021146</t>
  </si>
  <si>
    <t>Ibarra García Yadira</t>
  </si>
  <si>
    <t>1052021147</t>
  </si>
  <si>
    <t>González Gallardo Itzel Nimitzi</t>
  </si>
  <si>
    <t>1052021149</t>
  </si>
  <si>
    <t>Briseño Hernández Karina Elizabeth</t>
  </si>
  <si>
    <t>1052021150</t>
  </si>
  <si>
    <t>Espinoza Colunga Claudia Elena</t>
  </si>
  <si>
    <t>1052021005</t>
  </si>
  <si>
    <t>Barboza Ruiz Alfonso Manuel</t>
  </si>
  <si>
    <t>1052021006</t>
  </si>
  <si>
    <t>Castillon Garcia Paulina Semiramis</t>
  </si>
  <si>
    <t>1052021007</t>
  </si>
  <si>
    <t>Esteban Gracia Patricia</t>
  </si>
  <si>
    <t>1052021008</t>
  </si>
  <si>
    <t>Gandara Reynoso Victor Manuel</t>
  </si>
  <si>
    <t>1052021009</t>
  </si>
  <si>
    <t>Garcia Dueñas Arlett Cristina</t>
  </si>
  <si>
    <t>1052021010</t>
  </si>
  <si>
    <t>Garcia Solis Cynthia Georgina</t>
  </si>
  <si>
    <t>1052021011</t>
  </si>
  <si>
    <t>Lopez Valencia Carlos Antonio</t>
  </si>
  <si>
    <t>1052021013</t>
  </si>
  <si>
    <t>Mata Batista Oswaldo Iesu</t>
  </si>
  <si>
    <t>1052021014</t>
  </si>
  <si>
    <t>Meneses Corrales Lizeth Aneth</t>
  </si>
  <si>
    <t>1052021015</t>
  </si>
  <si>
    <t>Palomera García Gabriela</t>
  </si>
  <si>
    <t>1052021016</t>
  </si>
  <si>
    <t>Quintero Rodriguez Erick</t>
  </si>
  <si>
    <t>1052021017</t>
  </si>
  <si>
    <t>Ramirez Perez Abraham</t>
  </si>
  <si>
    <t>1052021018</t>
  </si>
  <si>
    <t>Rios Becerra Salvador</t>
  </si>
  <si>
    <t>1052021019</t>
  </si>
  <si>
    <t>Rodríguez Ramírez Marisol</t>
  </si>
  <si>
    <t>1052021020</t>
  </si>
  <si>
    <t>Ruiz Martinez Lourdes</t>
  </si>
  <si>
    <t>1052021021</t>
  </si>
  <si>
    <t>Vargas Rodriguez Erika Yesenia</t>
  </si>
  <si>
    <t>1052021022</t>
  </si>
  <si>
    <t>Aguirre Becerra Enrique</t>
  </si>
  <si>
    <t>1052021023</t>
  </si>
  <si>
    <t>Aguirre Curiel Viridiana Lizeth</t>
  </si>
  <si>
    <t>1052021024</t>
  </si>
  <si>
    <t>Almanza Estrada Dulce Bianey</t>
  </si>
  <si>
    <t>1052021025</t>
  </si>
  <si>
    <t>Alvarez Orozco Israel Anibal</t>
  </si>
  <si>
    <t>1052021026</t>
  </si>
  <si>
    <t>Arana López Antonio</t>
  </si>
  <si>
    <t>1052021027</t>
  </si>
  <si>
    <t>Arechiga Jiménez Dalia Azucena</t>
  </si>
  <si>
    <t>1052021028</t>
  </si>
  <si>
    <t>Aroche Alvarez Fabiola Mayte</t>
  </si>
  <si>
    <t>1052021029</t>
  </si>
  <si>
    <t>Avila Valenzuela Evangelina</t>
  </si>
  <si>
    <t>1052021030</t>
  </si>
  <si>
    <t>Becerra Gonzalez Luz Elena</t>
  </si>
  <si>
    <t>1052021031</t>
  </si>
  <si>
    <t>Becerra Langarica Paloma Araceli</t>
  </si>
  <si>
    <t>1052021032</t>
  </si>
  <si>
    <t>Bernal Renteria Claudia Lizette</t>
  </si>
  <si>
    <t>1052021033</t>
  </si>
  <si>
    <t>Bobadilla Rodríguez Armando</t>
  </si>
  <si>
    <t>1052021034</t>
  </si>
  <si>
    <t>Cabrero Velazquez Teresa De La Soledad</t>
  </si>
  <si>
    <t>1052021035</t>
  </si>
  <si>
    <t>Calderon Quezada Norma Ivonne</t>
  </si>
  <si>
    <t>1052021037</t>
  </si>
  <si>
    <t>Castro De Jesus Aurelio</t>
  </si>
  <si>
    <t>1052021038</t>
  </si>
  <si>
    <t>Cazares Fregoso Maria Esperanza</t>
  </si>
  <si>
    <t>1052021039</t>
  </si>
  <si>
    <t>Chavez Rodriguez Daniel</t>
  </si>
  <si>
    <t>1052021040</t>
  </si>
  <si>
    <t>Cordova Almazán Ricardo</t>
  </si>
  <si>
    <t>1052021041</t>
  </si>
  <si>
    <t>Crisosto Curiel Brenda Magali</t>
  </si>
  <si>
    <t>1052021042</t>
  </si>
  <si>
    <t>Cuevas Gomez Virginia Judith</t>
  </si>
  <si>
    <t>1052021043</t>
  </si>
  <si>
    <t>Espíndola Ríos Alejandro Isaias</t>
  </si>
  <si>
    <t>1052021044</t>
  </si>
  <si>
    <t>Federico Espinoza Gabriel</t>
  </si>
  <si>
    <t>1052021045</t>
  </si>
  <si>
    <t>Flores Garcia Eva Josefina</t>
  </si>
  <si>
    <t>1052021046</t>
  </si>
  <si>
    <t>Flores Rzepka Sammir</t>
  </si>
  <si>
    <t>1052021047</t>
  </si>
  <si>
    <t>Fregoso Cazares Jose Aaron</t>
  </si>
  <si>
    <t>1052021048</t>
  </si>
  <si>
    <t>Gallegos Lomeli Luis Edgar</t>
  </si>
  <si>
    <t>1052021049</t>
  </si>
  <si>
    <t>Galván Ibarra Miriam Rocio</t>
  </si>
  <si>
    <t>1052021050</t>
  </si>
  <si>
    <t>Galván Sánchez Rafael</t>
  </si>
  <si>
    <t>1052021052</t>
  </si>
  <si>
    <t>Garcia Lopez Raquel</t>
  </si>
  <si>
    <t>1052021053</t>
  </si>
  <si>
    <t>Garcia Romero Rene Leonardo</t>
  </si>
  <si>
    <t>1052021054</t>
  </si>
  <si>
    <t>Garcia Yañez Luis Josue</t>
  </si>
  <si>
    <t>1052021055</t>
  </si>
  <si>
    <t>García Torres Norma Delia</t>
  </si>
  <si>
    <t>1052021057</t>
  </si>
  <si>
    <t>Gomez Alvarez Marcela</t>
  </si>
  <si>
    <t>1052021058</t>
  </si>
  <si>
    <t>Gonzalez Mora Blanca Estela</t>
  </si>
  <si>
    <t>1052021059</t>
  </si>
  <si>
    <t>Gonzalez Romero Amairani</t>
  </si>
  <si>
    <t>1052021060</t>
  </si>
  <si>
    <t>Grajeda Tapia Danelia</t>
  </si>
  <si>
    <t>1052021061</t>
  </si>
  <si>
    <t>Gudiño Cardenas Miriam Araceli</t>
  </si>
  <si>
    <t>1052021062</t>
  </si>
  <si>
    <t>Guerrero Cárdenas Ana Lilia</t>
  </si>
  <si>
    <t>1052021063</t>
  </si>
  <si>
    <t>Gutierrez Gutierrez Blanca Estela</t>
  </si>
  <si>
    <t>1052021064</t>
  </si>
  <si>
    <t>Hernandez Reza Griselda Eunice</t>
  </si>
  <si>
    <t>1052021065</t>
  </si>
  <si>
    <t>Hernandez Ulloa Maleni Guadalupe</t>
  </si>
  <si>
    <t>1052021066</t>
  </si>
  <si>
    <t>Jaramillo Lozano Jose Esteban</t>
  </si>
  <si>
    <t>1052021067</t>
  </si>
  <si>
    <t>Joya Lopez Daniela</t>
  </si>
  <si>
    <t>1052021068</t>
  </si>
  <si>
    <t>Joya Lopez Marysol Abril</t>
  </si>
  <si>
    <t>1052021069</t>
  </si>
  <si>
    <t>Licon Rodríguez Joshelyn Yumeri</t>
  </si>
  <si>
    <t>1052021070</t>
  </si>
  <si>
    <t>Lopez Aguilar Omar Everardo</t>
  </si>
  <si>
    <t>1052021071</t>
  </si>
  <si>
    <t>Lopez Galvez Marlene</t>
  </si>
  <si>
    <t>1052021072</t>
  </si>
  <si>
    <t>Lopez Lopez Perla Esmeralda</t>
  </si>
  <si>
    <t>1052021073</t>
  </si>
  <si>
    <t>Maseda Fregoso Andres De Jesus</t>
  </si>
  <si>
    <t>1052021074</t>
  </si>
  <si>
    <t>Mejia Venegas Arturo</t>
  </si>
  <si>
    <t>1052021075</t>
  </si>
  <si>
    <t>Molontzin Jimenez Gustavo</t>
  </si>
  <si>
    <t>1052021076</t>
  </si>
  <si>
    <t>Monroy Martinez Alejandro</t>
  </si>
  <si>
    <t>1052021077</t>
  </si>
  <si>
    <t>Morales Candelario Fany Judith</t>
  </si>
  <si>
    <t>1052021078</t>
  </si>
  <si>
    <t>Navarro Aguiar Patricia Dayane</t>
  </si>
  <si>
    <t>1052021079</t>
  </si>
  <si>
    <t>Ochoa Salcido Hermes Adiran</t>
  </si>
  <si>
    <t>1052021080</t>
  </si>
  <si>
    <t>Ortega Alvarado Alma Azucena</t>
  </si>
  <si>
    <t>1052021081</t>
  </si>
  <si>
    <t>Palomera García Verónica Cecilia</t>
  </si>
  <si>
    <t>1052021082</t>
  </si>
  <si>
    <t>Peña Gonzalez Juan Pablo</t>
  </si>
  <si>
    <t>1052021083</t>
  </si>
  <si>
    <t>Peña Huerta Victor Antonio</t>
  </si>
  <si>
    <t>1052021084</t>
  </si>
  <si>
    <t>Perez Carrillo Erika Yesenia</t>
  </si>
  <si>
    <t>1052021085</t>
  </si>
  <si>
    <t>Ramirez Gonzalez Juan Jose</t>
  </si>
  <si>
    <t>1052021086</t>
  </si>
  <si>
    <t>Ramirez Lopez Celida Melissa</t>
  </si>
  <si>
    <t>1052021087</t>
  </si>
  <si>
    <t>Renteria Cortes Raul</t>
  </si>
  <si>
    <t>1052021088</t>
  </si>
  <si>
    <t>Robles Soltero Liliana Liset</t>
  </si>
  <si>
    <t>1052021089</t>
  </si>
  <si>
    <t>Rodriguez Amaral Fernando</t>
  </si>
  <si>
    <t>1052021090</t>
  </si>
  <si>
    <t>Rodriguez Bernal Janeth Sthefanya</t>
  </si>
  <si>
    <t>1052021091</t>
  </si>
  <si>
    <t>Rodriguez Bravo Lizbeth Del Rosario</t>
  </si>
  <si>
    <t>1052021092</t>
  </si>
  <si>
    <t>Rodriguez Gil Biridiana Yosselin</t>
  </si>
  <si>
    <t>1052021093</t>
  </si>
  <si>
    <t>Rodriguez Salgado Juan Carlos</t>
  </si>
  <si>
    <t>1052021094</t>
  </si>
  <si>
    <t>Rubio Perez Isaura Leticia</t>
  </si>
  <si>
    <t>1052021095</t>
  </si>
  <si>
    <t>Salazar Ramirez Eduviges</t>
  </si>
  <si>
    <t>1052021096</t>
  </si>
  <si>
    <t>Sanchez Martinez Cecilia Edith</t>
  </si>
  <si>
    <t>1052021097</t>
  </si>
  <si>
    <t>Santiago Arizmendi Nahum</t>
  </si>
  <si>
    <t>1052021098</t>
  </si>
  <si>
    <t>Santiago Mendez Patricia Margarita</t>
  </si>
  <si>
    <t>1052021099</t>
  </si>
  <si>
    <t>Solis Zepeda Maria Jose</t>
  </si>
  <si>
    <t>1052021100</t>
  </si>
  <si>
    <t>Tapia Lara Danelia</t>
  </si>
  <si>
    <t>1052021101</t>
  </si>
  <si>
    <t>Tejeda Carrillo Cindy Marycela</t>
  </si>
  <si>
    <t>1052021102</t>
  </si>
  <si>
    <t>Tiburcio Alquisiras Karen</t>
  </si>
  <si>
    <t>1052021103</t>
  </si>
  <si>
    <t>Torres Oviedo Cristian Omar</t>
  </si>
  <si>
    <t>1052021104</t>
  </si>
  <si>
    <t>Trejo Gonzalez Guillermo</t>
  </si>
  <si>
    <t>1052021105</t>
  </si>
  <si>
    <t>Valdez Ramirez Luis Fernando</t>
  </si>
  <si>
    <t>1052021106</t>
  </si>
  <si>
    <t>Valerio Mena Adriana</t>
  </si>
  <si>
    <t>1052021107</t>
  </si>
  <si>
    <t>Vargas Fajardo Javier Agustin</t>
  </si>
  <si>
    <t>1052021108</t>
  </si>
  <si>
    <t>Vargas Rufino Lizbeth Araceli</t>
  </si>
  <si>
    <t>1052021109</t>
  </si>
  <si>
    <t>Vargas Rufino Miguel</t>
  </si>
  <si>
    <t>1052021110</t>
  </si>
  <si>
    <t>Vazquez Garcia Hector</t>
  </si>
  <si>
    <t>1052021111</t>
  </si>
  <si>
    <t>Vazquez Perez Armando</t>
  </si>
  <si>
    <t>1052021112</t>
  </si>
  <si>
    <t>Zárate Cabrera Marco Antonio</t>
  </si>
  <si>
    <t>1052021135</t>
  </si>
  <si>
    <t>Ramírez Arteaga Nidia Esmeralda</t>
  </si>
  <si>
    <t xml:space="preserve">  =============</t>
  </si>
  <si>
    <t>Total Gral.</t>
  </si>
  <si>
    <t xml:space="preserve"> </t>
  </si>
  <si>
    <t>Total</t>
  </si>
  <si>
    <t>21</t>
  </si>
  <si>
    <t xml:space="preserve">    Reg. Pat. IMSS:  R1326894380</t>
  </si>
  <si>
    <t>INSTITUTO ELECTORAL Y DE PARTICIPACION CIUDADANA DEL ESTADO DE JALISCO</t>
  </si>
  <si>
    <t>TODOS</t>
  </si>
  <si>
    <t>*BANCOS*</t>
  </si>
  <si>
    <t>Percepción Quincenal 9 del 01/05/2021 al 15/05/2021 CAES DISTRITALES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</si>
</sst>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5E5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49" fontId="2" fillId="0" borderId="0" xfId="0" applyNumberFormat="1" applyFont="1" applyFill="1"/>
    <xf numFmtId="164" fontId="1" fillId="0" borderId="0" xfId="0" applyNumberFormat="1" applyFont="1" applyFill="1"/>
    <xf numFmtId="164" fontId="2" fillId="0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wrapText="1"/>
    </xf>
    <xf numFmtId="164" fontId="1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NumberFormat="1"/>
    <xf numFmtId="49" fontId="5" fillId="0" borderId="0" xfId="0" applyNumberFormat="1" applyFont="1" applyAlignment="1"/>
    <xf numFmtId="0" fontId="6" fillId="0" borderId="0" xfId="0" applyFont="1" applyBorder="1" applyAlignment="1">
      <alignment vertical="center"/>
    </xf>
    <xf numFmtId="164" fontId="7" fillId="0" borderId="0" xfId="0" applyNumberFormat="1" applyFont="1" applyAlignment="1"/>
    <xf numFmtId="49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E5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0"/>
  <sheetViews>
    <sheetView tabSelected="1" zoomScale="120" zoomScaleNormal="120" workbookViewId="0">
      <pane xSplit="2" ySplit="5" topLeftCell="C155" activePane="bottomRight" state="frozen"/>
      <selection pane="topRight" activeCell="C1" sqref="C1"/>
      <selection pane="bottomLeft" activeCell="A9" sqref="A9"/>
      <selection pane="bottomRight" activeCell="A161" sqref="A161:P18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9.85546875" style="1" customWidth="1"/>
    <col min="4" max="4" width="11.85546875" style="1" customWidth="1"/>
    <col min="5" max="5" width="10" style="1" customWidth="1"/>
    <col min="6" max="6" width="10.7109375" style="1" customWidth="1"/>
    <col min="7" max="7" width="14.28515625" style="1" customWidth="1"/>
    <col min="8" max="8" width="8.42578125" style="1" customWidth="1"/>
    <col min="9" max="9" width="9.85546875" style="1" customWidth="1"/>
    <col min="10" max="10" width="11.5703125" style="1" customWidth="1"/>
    <col min="11" max="11" width="13.5703125" style="1" customWidth="1"/>
    <col min="12" max="12" width="12.28515625" style="1" customWidth="1"/>
    <col min="13" max="13" width="4.140625" style="1" customWidth="1"/>
    <col min="14" max="16384" width="11.42578125" style="1"/>
  </cols>
  <sheetData>
    <row r="1" spans="1:16" ht="18" customHeight="1" x14ac:dyDescent="0.3">
      <c r="A1"/>
      <c r="B1" s="14"/>
      <c r="C1"/>
      <c r="D1"/>
      <c r="E1"/>
      <c r="F1"/>
      <c r="G1"/>
      <c r="H1"/>
      <c r="I1" s="15" t="s">
        <v>308</v>
      </c>
      <c r="J1"/>
      <c r="K1" s="15"/>
      <c r="L1" s="15"/>
      <c r="N1" s="15"/>
      <c r="O1" s="15"/>
      <c r="P1" s="15"/>
    </row>
    <row r="2" spans="1:16" ht="24.95" customHeight="1" x14ac:dyDescent="0.2">
      <c r="A2" s="20" t="s">
        <v>309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6"/>
      <c r="N2" s="16"/>
      <c r="O2" s="16"/>
      <c r="P2" s="16"/>
    </row>
    <row r="3" spans="1:16" ht="18.75" x14ac:dyDescent="0.3">
      <c r="A3" s="21" t="s">
        <v>312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17"/>
      <c r="N3" s="17"/>
      <c r="O3" s="17"/>
      <c r="P3" s="17"/>
    </row>
    <row r="4" spans="1:16" ht="15" customHeight="1" x14ac:dyDescent="0.3">
      <c r="A4" s="21" t="s">
        <v>310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6" s="3" customFormat="1" ht="45" x14ac:dyDescent="0.2">
      <c r="A5" s="18" t="s">
        <v>0</v>
      </c>
      <c r="B5" s="19" t="s">
        <v>1</v>
      </c>
      <c r="C5" s="19" t="s">
        <v>2</v>
      </c>
      <c r="D5" s="19" t="s">
        <v>3</v>
      </c>
      <c r="E5" s="19" t="s">
        <v>4</v>
      </c>
      <c r="F5" s="19" t="s">
        <v>5</v>
      </c>
      <c r="G5" s="19" t="s">
        <v>6</v>
      </c>
      <c r="H5" s="19" t="s">
        <v>9</v>
      </c>
      <c r="I5" s="19" t="s">
        <v>7</v>
      </c>
      <c r="J5" s="19" t="s">
        <v>8</v>
      </c>
      <c r="K5" s="19" t="s">
        <v>10</v>
      </c>
      <c r="L5" s="19" t="s">
        <v>11</v>
      </c>
      <c r="N5" s="19" t="s">
        <v>311</v>
      </c>
    </row>
    <row r="6" spans="1:16" s="12" customFormat="1" x14ac:dyDescent="0.2">
      <c r="A6" s="7" t="s">
        <v>12</v>
      </c>
      <c r="B6" s="8"/>
      <c r="C6" s="9"/>
      <c r="D6" s="9"/>
      <c r="E6" s="9"/>
      <c r="F6" s="9"/>
      <c r="G6" s="10"/>
      <c r="H6" s="9"/>
      <c r="I6" s="9"/>
      <c r="J6" s="9"/>
      <c r="K6" s="10"/>
      <c r="L6" s="11"/>
    </row>
    <row r="7" spans="1:16" x14ac:dyDescent="0.2">
      <c r="A7" s="2" t="s">
        <v>23</v>
      </c>
      <c r="B7" s="1" t="s">
        <v>24</v>
      </c>
      <c r="C7" s="1">
        <v>3582</v>
      </c>
      <c r="D7" s="1">
        <v>1069.96</v>
      </c>
      <c r="E7" s="1">
        <v>1648.5</v>
      </c>
      <c r="F7" s="1">
        <v>5.46</v>
      </c>
      <c r="G7" s="1">
        <f>+C7+D7+E7+F7</f>
        <v>6305.92</v>
      </c>
      <c r="H7" s="1">
        <v>-0.09</v>
      </c>
      <c r="I7" s="1">
        <v>369.15</v>
      </c>
      <c r="J7" s="1">
        <v>5.46</v>
      </c>
      <c r="K7" s="1">
        <f t="shared" ref="K7:K38" si="0">+H7+I7+J7</f>
        <v>374.52</v>
      </c>
      <c r="L7" s="1">
        <f t="shared" ref="L7:L38" si="1">+G7-K7</f>
        <v>5931.4</v>
      </c>
    </row>
    <row r="8" spans="1:16" x14ac:dyDescent="0.2">
      <c r="A8" s="2" t="s">
        <v>25</v>
      </c>
      <c r="B8" s="1" t="s">
        <v>26</v>
      </c>
      <c r="C8" s="1">
        <v>3582</v>
      </c>
      <c r="D8" s="1">
        <v>1069.96</v>
      </c>
      <c r="E8" s="1">
        <v>1648.5</v>
      </c>
      <c r="F8" s="1">
        <v>5.46</v>
      </c>
      <c r="G8" s="1">
        <f t="shared" ref="G8:G71" si="2">+C8+D8+E8+F8</f>
        <v>6305.92</v>
      </c>
      <c r="H8" s="1">
        <v>-0.09</v>
      </c>
      <c r="I8" s="1">
        <v>369.15</v>
      </c>
      <c r="J8" s="1">
        <v>5.46</v>
      </c>
      <c r="K8" s="1">
        <f t="shared" si="0"/>
        <v>374.52</v>
      </c>
      <c r="L8" s="1">
        <f t="shared" si="1"/>
        <v>5931.4</v>
      </c>
    </row>
    <row r="9" spans="1:16" x14ac:dyDescent="0.2">
      <c r="A9" s="2" t="s">
        <v>27</v>
      </c>
      <c r="B9" s="1" t="s">
        <v>28</v>
      </c>
      <c r="C9" s="1">
        <v>3582</v>
      </c>
      <c r="D9" s="1">
        <v>1069.96</v>
      </c>
      <c r="E9" s="1">
        <v>1648.5</v>
      </c>
      <c r="F9" s="1">
        <v>5.46</v>
      </c>
      <c r="G9" s="1">
        <f t="shared" si="2"/>
        <v>6305.92</v>
      </c>
      <c r="H9" s="1">
        <v>-0.09</v>
      </c>
      <c r="I9" s="1">
        <v>369.15</v>
      </c>
      <c r="J9" s="1">
        <v>5.46</v>
      </c>
      <c r="K9" s="1">
        <f t="shared" si="0"/>
        <v>374.52</v>
      </c>
      <c r="L9" s="1">
        <f t="shared" si="1"/>
        <v>5931.4</v>
      </c>
    </row>
    <row r="10" spans="1:16" x14ac:dyDescent="0.2">
      <c r="A10" s="2" t="s">
        <v>29</v>
      </c>
      <c r="B10" s="1" t="s">
        <v>30</v>
      </c>
      <c r="C10" s="1">
        <v>3582</v>
      </c>
      <c r="D10" s="1">
        <v>1069.96</v>
      </c>
      <c r="E10" s="1">
        <v>1648.5</v>
      </c>
      <c r="F10" s="1">
        <v>5.46</v>
      </c>
      <c r="G10" s="1">
        <f t="shared" si="2"/>
        <v>6305.92</v>
      </c>
      <c r="H10" s="1">
        <v>-0.09</v>
      </c>
      <c r="I10" s="1">
        <v>369.15</v>
      </c>
      <c r="J10" s="1">
        <v>5.46</v>
      </c>
      <c r="K10" s="1">
        <f t="shared" si="0"/>
        <v>374.52</v>
      </c>
      <c r="L10" s="1">
        <f t="shared" si="1"/>
        <v>5931.4</v>
      </c>
    </row>
    <row r="11" spans="1:16" x14ac:dyDescent="0.2">
      <c r="A11" s="2" t="s">
        <v>31</v>
      </c>
      <c r="B11" s="1" t="s">
        <v>32</v>
      </c>
      <c r="C11" s="1">
        <v>3582</v>
      </c>
      <c r="D11" s="1">
        <v>1069.96</v>
      </c>
      <c r="E11" s="1">
        <v>1648.5</v>
      </c>
      <c r="F11" s="1">
        <v>5.46</v>
      </c>
      <c r="G11" s="1">
        <f t="shared" si="2"/>
        <v>6305.92</v>
      </c>
      <c r="H11" s="1">
        <v>-0.09</v>
      </c>
      <c r="I11" s="1">
        <v>369.15</v>
      </c>
      <c r="J11" s="1">
        <v>5.46</v>
      </c>
      <c r="K11" s="1">
        <f t="shared" si="0"/>
        <v>374.52</v>
      </c>
      <c r="L11" s="1">
        <f t="shared" si="1"/>
        <v>5931.4</v>
      </c>
    </row>
    <row r="12" spans="1:16" x14ac:dyDescent="0.2">
      <c r="A12" s="2" t="s">
        <v>33</v>
      </c>
      <c r="B12" s="1" t="s">
        <v>34</v>
      </c>
      <c r="C12" s="1">
        <v>3582</v>
      </c>
      <c r="D12" s="1">
        <v>1069.96</v>
      </c>
      <c r="E12" s="1">
        <v>1648.5</v>
      </c>
      <c r="F12" s="1">
        <v>5.46</v>
      </c>
      <c r="G12" s="1">
        <f t="shared" si="2"/>
        <v>6305.92</v>
      </c>
      <c r="H12" s="1">
        <v>-0.09</v>
      </c>
      <c r="I12" s="1">
        <v>369.15</v>
      </c>
      <c r="J12" s="1">
        <v>5.46</v>
      </c>
      <c r="K12" s="1">
        <f t="shared" si="0"/>
        <v>374.52</v>
      </c>
      <c r="L12" s="1">
        <f t="shared" si="1"/>
        <v>5931.4</v>
      </c>
    </row>
    <row r="13" spans="1:16" x14ac:dyDescent="0.2">
      <c r="A13" s="2" t="s">
        <v>35</v>
      </c>
      <c r="B13" s="1" t="s">
        <v>36</v>
      </c>
      <c r="C13" s="1">
        <v>3582</v>
      </c>
      <c r="D13" s="1">
        <v>1069.96</v>
      </c>
      <c r="E13" s="1">
        <v>1648.5</v>
      </c>
      <c r="F13" s="1">
        <v>5.46</v>
      </c>
      <c r="G13" s="1">
        <f t="shared" si="2"/>
        <v>6305.92</v>
      </c>
      <c r="H13" s="1">
        <v>-0.09</v>
      </c>
      <c r="I13" s="1">
        <v>369.15</v>
      </c>
      <c r="J13" s="1">
        <v>5.46</v>
      </c>
      <c r="K13" s="1">
        <f t="shared" si="0"/>
        <v>374.52</v>
      </c>
      <c r="L13" s="1">
        <f t="shared" si="1"/>
        <v>5931.4</v>
      </c>
    </row>
    <row r="14" spans="1:16" x14ac:dyDescent="0.2">
      <c r="A14" s="2" t="s">
        <v>37</v>
      </c>
      <c r="B14" s="1" t="s">
        <v>38</v>
      </c>
      <c r="C14" s="1">
        <v>3582</v>
      </c>
      <c r="D14" s="1">
        <v>1069.96</v>
      </c>
      <c r="E14" s="1">
        <v>1648.5</v>
      </c>
      <c r="F14" s="1">
        <v>5.46</v>
      </c>
      <c r="G14" s="1">
        <f t="shared" si="2"/>
        <v>6305.92</v>
      </c>
      <c r="H14" s="1">
        <v>-0.09</v>
      </c>
      <c r="I14" s="1">
        <v>369.15</v>
      </c>
      <c r="J14" s="1">
        <v>5.46</v>
      </c>
      <c r="K14" s="1">
        <f t="shared" si="0"/>
        <v>374.52</v>
      </c>
      <c r="L14" s="1">
        <f t="shared" si="1"/>
        <v>5931.4</v>
      </c>
    </row>
    <row r="15" spans="1:16" x14ac:dyDescent="0.2">
      <c r="A15" s="2" t="s">
        <v>39</v>
      </c>
      <c r="B15" s="1" t="s">
        <v>40</v>
      </c>
      <c r="C15" s="1">
        <v>3582</v>
      </c>
      <c r="D15" s="1">
        <v>1069.96</v>
      </c>
      <c r="E15" s="1">
        <v>1648.5</v>
      </c>
      <c r="F15" s="1">
        <v>5.46</v>
      </c>
      <c r="G15" s="1">
        <f t="shared" si="2"/>
        <v>6305.92</v>
      </c>
      <c r="H15" s="1">
        <v>-0.09</v>
      </c>
      <c r="I15" s="1">
        <v>369.15</v>
      </c>
      <c r="J15" s="1">
        <v>5.46</v>
      </c>
      <c r="K15" s="1">
        <f t="shared" si="0"/>
        <v>374.52</v>
      </c>
      <c r="L15" s="1">
        <f t="shared" si="1"/>
        <v>5931.4</v>
      </c>
    </row>
    <row r="16" spans="1:16" x14ac:dyDescent="0.2">
      <c r="A16" s="2" t="s">
        <v>41</v>
      </c>
      <c r="B16" s="1" t="s">
        <v>42</v>
      </c>
      <c r="C16" s="1">
        <v>3582</v>
      </c>
      <c r="D16" s="1">
        <v>1069.96</v>
      </c>
      <c r="E16" s="1">
        <v>1648.5</v>
      </c>
      <c r="F16" s="1">
        <v>5.46</v>
      </c>
      <c r="G16" s="1">
        <f t="shared" si="2"/>
        <v>6305.92</v>
      </c>
      <c r="H16" s="1">
        <v>-0.09</v>
      </c>
      <c r="I16" s="1">
        <v>369.15</v>
      </c>
      <c r="J16" s="1">
        <v>5.46</v>
      </c>
      <c r="K16" s="1">
        <f t="shared" si="0"/>
        <v>374.52</v>
      </c>
      <c r="L16" s="1">
        <f t="shared" si="1"/>
        <v>5931.4</v>
      </c>
    </row>
    <row r="17" spans="1:12" x14ac:dyDescent="0.2">
      <c r="A17" s="2" t="s">
        <v>43</v>
      </c>
      <c r="B17" s="1" t="s">
        <v>44</v>
      </c>
      <c r="C17" s="1">
        <v>3582</v>
      </c>
      <c r="D17" s="1">
        <v>1069.96</v>
      </c>
      <c r="E17" s="1">
        <v>1648.5</v>
      </c>
      <c r="F17" s="1">
        <v>5.46</v>
      </c>
      <c r="G17" s="1">
        <f t="shared" si="2"/>
        <v>6305.92</v>
      </c>
      <c r="H17" s="1">
        <v>-0.09</v>
      </c>
      <c r="I17" s="1">
        <v>369.15</v>
      </c>
      <c r="J17" s="1">
        <v>5.46</v>
      </c>
      <c r="K17" s="1">
        <f t="shared" si="0"/>
        <v>374.52</v>
      </c>
      <c r="L17" s="1">
        <f t="shared" si="1"/>
        <v>5931.4</v>
      </c>
    </row>
    <row r="18" spans="1:12" x14ac:dyDescent="0.2">
      <c r="A18" s="2" t="s">
        <v>45</v>
      </c>
      <c r="B18" s="1" t="s">
        <v>46</v>
      </c>
      <c r="C18" s="1">
        <v>3582</v>
      </c>
      <c r="D18" s="1">
        <v>1069.96</v>
      </c>
      <c r="E18" s="1">
        <v>1648.5</v>
      </c>
      <c r="F18" s="1">
        <v>5.46</v>
      </c>
      <c r="G18" s="1">
        <f t="shared" si="2"/>
        <v>6305.92</v>
      </c>
      <c r="H18" s="1">
        <v>-0.09</v>
      </c>
      <c r="I18" s="1">
        <v>369.15</v>
      </c>
      <c r="J18" s="1">
        <v>5.46</v>
      </c>
      <c r="K18" s="1">
        <f t="shared" si="0"/>
        <v>374.52</v>
      </c>
      <c r="L18" s="1">
        <f t="shared" si="1"/>
        <v>5931.4</v>
      </c>
    </row>
    <row r="19" spans="1:12" x14ac:dyDescent="0.2">
      <c r="A19" s="2" t="s">
        <v>47</v>
      </c>
      <c r="B19" s="1" t="s">
        <v>48</v>
      </c>
      <c r="C19" s="1">
        <v>3582</v>
      </c>
      <c r="D19" s="1">
        <v>1069.96</v>
      </c>
      <c r="E19" s="1">
        <v>1648.5</v>
      </c>
      <c r="F19" s="1">
        <v>5.46</v>
      </c>
      <c r="G19" s="1">
        <f t="shared" si="2"/>
        <v>6305.92</v>
      </c>
      <c r="H19" s="1">
        <v>-0.09</v>
      </c>
      <c r="I19" s="1">
        <v>369.15</v>
      </c>
      <c r="J19" s="1">
        <v>5.46</v>
      </c>
      <c r="K19" s="1">
        <f t="shared" si="0"/>
        <v>374.52</v>
      </c>
      <c r="L19" s="1">
        <f t="shared" si="1"/>
        <v>5931.4</v>
      </c>
    </row>
    <row r="20" spans="1:12" x14ac:dyDescent="0.2">
      <c r="A20" s="2" t="s">
        <v>49</v>
      </c>
      <c r="B20" s="1" t="s">
        <v>50</v>
      </c>
      <c r="C20" s="1">
        <v>3582</v>
      </c>
      <c r="D20" s="1">
        <v>1069.96</v>
      </c>
      <c r="E20" s="1">
        <v>1648.5</v>
      </c>
      <c r="F20" s="1">
        <v>5.46</v>
      </c>
      <c r="G20" s="1">
        <f t="shared" si="2"/>
        <v>6305.92</v>
      </c>
      <c r="H20" s="1">
        <v>-0.09</v>
      </c>
      <c r="I20" s="1">
        <v>369.15</v>
      </c>
      <c r="J20" s="1">
        <v>5.46</v>
      </c>
      <c r="K20" s="1">
        <f t="shared" si="0"/>
        <v>374.52</v>
      </c>
      <c r="L20" s="1">
        <f t="shared" si="1"/>
        <v>5931.4</v>
      </c>
    </row>
    <row r="21" spans="1:12" x14ac:dyDescent="0.2">
      <c r="A21" s="2" t="s">
        <v>51</v>
      </c>
      <c r="B21" s="1" t="s">
        <v>52</v>
      </c>
      <c r="C21" s="1">
        <v>3582</v>
      </c>
      <c r="D21" s="1">
        <v>1069.96</v>
      </c>
      <c r="E21" s="1">
        <v>1648.5</v>
      </c>
      <c r="F21" s="1">
        <v>5.46</v>
      </c>
      <c r="G21" s="1">
        <f t="shared" si="2"/>
        <v>6305.92</v>
      </c>
      <c r="H21" s="1">
        <v>-0.09</v>
      </c>
      <c r="I21" s="1">
        <v>369.15</v>
      </c>
      <c r="J21" s="1">
        <v>5.46</v>
      </c>
      <c r="K21" s="1">
        <f t="shared" si="0"/>
        <v>374.52</v>
      </c>
      <c r="L21" s="1">
        <f t="shared" si="1"/>
        <v>5931.4</v>
      </c>
    </row>
    <row r="22" spans="1:12" x14ac:dyDescent="0.2">
      <c r="A22" s="2" t="s">
        <v>53</v>
      </c>
      <c r="B22" s="1" t="s">
        <v>54</v>
      </c>
      <c r="C22" s="1">
        <v>3582</v>
      </c>
      <c r="D22" s="1">
        <v>1069.96</v>
      </c>
      <c r="E22" s="1">
        <v>1648.5</v>
      </c>
      <c r="F22" s="1">
        <v>5.46</v>
      </c>
      <c r="G22" s="1">
        <f t="shared" si="2"/>
        <v>6305.92</v>
      </c>
      <c r="H22" s="1">
        <v>-0.09</v>
      </c>
      <c r="I22" s="1">
        <v>369.15</v>
      </c>
      <c r="J22" s="1">
        <v>5.46</v>
      </c>
      <c r="K22" s="1">
        <f t="shared" si="0"/>
        <v>374.52</v>
      </c>
      <c r="L22" s="1">
        <f t="shared" si="1"/>
        <v>5931.4</v>
      </c>
    </row>
    <row r="23" spans="1:12" x14ac:dyDescent="0.2">
      <c r="A23" s="2" t="s">
        <v>55</v>
      </c>
      <c r="B23" s="8" t="s">
        <v>56</v>
      </c>
      <c r="C23" s="1">
        <v>3582</v>
      </c>
      <c r="D23" s="1">
        <v>1069.96</v>
      </c>
      <c r="E23" s="1">
        <v>1648.5</v>
      </c>
      <c r="F23" s="1">
        <v>5.46</v>
      </c>
      <c r="G23" s="1">
        <f t="shared" si="2"/>
        <v>6305.92</v>
      </c>
      <c r="H23" s="1">
        <v>-0.09</v>
      </c>
      <c r="I23" s="1">
        <v>369.15</v>
      </c>
      <c r="J23" s="1">
        <v>5.46</v>
      </c>
      <c r="K23" s="1">
        <f t="shared" si="0"/>
        <v>374.52</v>
      </c>
      <c r="L23" s="1">
        <f t="shared" si="1"/>
        <v>5931.4</v>
      </c>
    </row>
    <row r="24" spans="1:12" x14ac:dyDescent="0.2">
      <c r="A24" s="2" t="s">
        <v>57</v>
      </c>
      <c r="B24" s="1" t="s">
        <v>58</v>
      </c>
      <c r="C24" s="1">
        <v>3582</v>
      </c>
      <c r="D24" s="1">
        <v>1069.96</v>
      </c>
      <c r="E24" s="1">
        <v>1648.5</v>
      </c>
      <c r="F24" s="1">
        <v>5.46</v>
      </c>
      <c r="G24" s="1">
        <f t="shared" si="2"/>
        <v>6305.92</v>
      </c>
      <c r="H24" s="1">
        <v>-0.09</v>
      </c>
      <c r="I24" s="1">
        <v>369.15</v>
      </c>
      <c r="J24" s="1">
        <v>5.46</v>
      </c>
      <c r="K24" s="1">
        <f t="shared" si="0"/>
        <v>374.52</v>
      </c>
      <c r="L24" s="1">
        <f t="shared" si="1"/>
        <v>5931.4</v>
      </c>
    </row>
    <row r="25" spans="1:12" x14ac:dyDescent="0.2">
      <c r="A25" s="2" t="s">
        <v>59</v>
      </c>
      <c r="B25" s="1" t="s">
        <v>60</v>
      </c>
      <c r="C25" s="1">
        <v>3582</v>
      </c>
      <c r="D25" s="1">
        <v>1069.96</v>
      </c>
      <c r="E25" s="1">
        <v>1648.5</v>
      </c>
      <c r="F25" s="1">
        <v>5.46</v>
      </c>
      <c r="G25" s="1">
        <f t="shared" si="2"/>
        <v>6305.92</v>
      </c>
      <c r="H25" s="1">
        <v>-0.09</v>
      </c>
      <c r="I25" s="1">
        <v>369.15</v>
      </c>
      <c r="J25" s="1">
        <v>5.46</v>
      </c>
      <c r="K25" s="1">
        <f t="shared" si="0"/>
        <v>374.52</v>
      </c>
      <c r="L25" s="1">
        <f t="shared" si="1"/>
        <v>5931.4</v>
      </c>
    </row>
    <row r="26" spans="1:12" x14ac:dyDescent="0.2">
      <c r="A26" s="2" t="s">
        <v>61</v>
      </c>
      <c r="B26" s="1" t="s">
        <v>62</v>
      </c>
      <c r="C26" s="1">
        <v>3582</v>
      </c>
      <c r="D26" s="1">
        <v>1069.96</v>
      </c>
      <c r="E26" s="1">
        <v>1648.5</v>
      </c>
      <c r="F26" s="1">
        <v>5.46</v>
      </c>
      <c r="G26" s="1">
        <f t="shared" si="2"/>
        <v>6305.92</v>
      </c>
      <c r="H26" s="1">
        <v>-0.09</v>
      </c>
      <c r="I26" s="1">
        <v>369.15</v>
      </c>
      <c r="J26" s="1">
        <v>5.46</v>
      </c>
      <c r="K26" s="1">
        <f t="shared" si="0"/>
        <v>374.52</v>
      </c>
      <c r="L26" s="1">
        <f t="shared" si="1"/>
        <v>5931.4</v>
      </c>
    </row>
    <row r="27" spans="1:12" x14ac:dyDescent="0.2">
      <c r="A27" s="2" t="s">
        <v>63</v>
      </c>
      <c r="B27" s="1" t="s">
        <v>64</v>
      </c>
      <c r="C27" s="1">
        <v>3582</v>
      </c>
      <c r="D27" s="1">
        <v>1069.96</v>
      </c>
      <c r="E27" s="1">
        <v>1648.5</v>
      </c>
      <c r="F27" s="1">
        <v>5.46</v>
      </c>
      <c r="G27" s="1">
        <f t="shared" si="2"/>
        <v>6305.92</v>
      </c>
      <c r="H27" s="1">
        <v>-0.09</v>
      </c>
      <c r="I27" s="1">
        <v>369.15</v>
      </c>
      <c r="J27" s="1">
        <v>5.46</v>
      </c>
      <c r="K27" s="1">
        <f t="shared" si="0"/>
        <v>374.52</v>
      </c>
      <c r="L27" s="1">
        <f t="shared" si="1"/>
        <v>5931.4</v>
      </c>
    </row>
    <row r="28" spans="1:12" x14ac:dyDescent="0.2">
      <c r="A28" s="2" t="s">
        <v>65</v>
      </c>
      <c r="B28" s="1" t="s">
        <v>66</v>
      </c>
      <c r="C28" s="1">
        <v>3582</v>
      </c>
      <c r="D28" s="1">
        <v>1069.96</v>
      </c>
      <c r="E28" s="1">
        <v>1648.5</v>
      </c>
      <c r="F28" s="1">
        <v>5.46</v>
      </c>
      <c r="G28" s="1">
        <f t="shared" si="2"/>
        <v>6305.92</v>
      </c>
      <c r="H28" s="1">
        <v>-0.09</v>
      </c>
      <c r="I28" s="1">
        <v>369.15</v>
      </c>
      <c r="J28" s="1">
        <v>5.46</v>
      </c>
      <c r="K28" s="1">
        <f t="shared" si="0"/>
        <v>374.52</v>
      </c>
      <c r="L28" s="1">
        <f t="shared" si="1"/>
        <v>5931.4</v>
      </c>
    </row>
    <row r="29" spans="1:12" x14ac:dyDescent="0.2">
      <c r="A29" s="2" t="s">
        <v>67</v>
      </c>
      <c r="B29" s="1" t="s">
        <v>68</v>
      </c>
      <c r="C29" s="1">
        <v>3582</v>
      </c>
      <c r="D29" s="1">
        <v>1069.96</v>
      </c>
      <c r="E29" s="1">
        <v>1648.5</v>
      </c>
      <c r="F29" s="1">
        <v>5.46</v>
      </c>
      <c r="G29" s="1">
        <f t="shared" si="2"/>
        <v>6305.92</v>
      </c>
      <c r="H29" s="1">
        <v>-0.09</v>
      </c>
      <c r="I29" s="1">
        <v>369.15</v>
      </c>
      <c r="J29" s="1">
        <v>5.46</v>
      </c>
      <c r="K29" s="1">
        <f t="shared" si="0"/>
        <v>374.52</v>
      </c>
      <c r="L29" s="1">
        <f t="shared" si="1"/>
        <v>5931.4</v>
      </c>
    </row>
    <row r="30" spans="1:12" x14ac:dyDescent="0.2">
      <c r="A30" s="2" t="s">
        <v>69</v>
      </c>
      <c r="B30" s="1" t="s">
        <v>70</v>
      </c>
      <c r="C30" s="1">
        <v>3582</v>
      </c>
      <c r="D30" s="1">
        <v>1069.96</v>
      </c>
      <c r="E30" s="1">
        <v>1648.5</v>
      </c>
      <c r="F30" s="1">
        <v>5.46</v>
      </c>
      <c r="G30" s="1">
        <f t="shared" si="2"/>
        <v>6305.92</v>
      </c>
      <c r="H30" s="1">
        <v>-0.09</v>
      </c>
      <c r="I30" s="1">
        <v>369.15</v>
      </c>
      <c r="J30" s="1">
        <v>5.46</v>
      </c>
      <c r="K30" s="1">
        <f t="shared" si="0"/>
        <v>374.52</v>
      </c>
      <c r="L30" s="1">
        <f t="shared" si="1"/>
        <v>5931.4</v>
      </c>
    </row>
    <row r="31" spans="1:12" x14ac:dyDescent="0.2">
      <c r="A31" s="2" t="s">
        <v>71</v>
      </c>
      <c r="B31" s="1" t="s">
        <v>72</v>
      </c>
      <c r="C31" s="1">
        <v>3582</v>
      </c>
      <c r="D31" s="1">
        <v>1069.96</v>
      </c>
      <c r="E31" s="1">
        <v>1648.5</v>
      </c>
      <c r="F31" s="1">
        <v>5.46</v>
      </c>
      <c r="G31" s="1">
        <f t="shared" si="2"/>
        <v>6305.92</v>
      </c>
      <c r="H31" s="1">
        <v>-0.09</v>
      </c>
      <c r="I31" s="1">
        <v>369.15</v>
      </c>
      <c r="J31" s="1">
        <v>5.46</v>
      </c>
      <c r="K31" s="1">
        <f t="shared" si="0"/>
        <v>374.52</v>
      </c>
      <c r="L31" s="1">
        <f t="shared" si="1"/>
        <v>5931.4</v>
      </c>
    </row>
    <row r="32" spans="1:12" x14ac:dyDescent="0.2">
      <c r="A32" s="2" t="s">
        <v>73</v>
      </c>
      <c r="B32" s="1" t="s">
        <v>74</v>
      </c>
      <c r="C32" s="1">
        <v>3582</v>
      </c>
      <c r="D32" s="1">
        <v>1069.96</v>
      </c>
      <c r="E32" s="1">
        <v>1648.5</v>
      </c>
      <c r="F32" s="1">
        <v>5.46</v>
      </c>
      <c r="G32" s="1">
        <f t="shared" si="2"/>
        <v>6305.92</v>
      </c>
      <c r="H32" s="1">
        <v>-0.09</v>
      </c>
      <c r="I32" s="1">
        <v>369.15</v>
      </c>
      <c r="J32" s="1">
        <v>5.46</v>
      </c>
      <c r="K32" s="1">
        <f t="shared" si="0"/>
        <v>374.52</v>
      </c>
      <c r="L32" s="1">
        <f t="shared" si="1"/>
        <v>5931.4</v>
      </c>
    </row>
    <row r="33" spans="1:12" x14ac:dyDescent="0.2">
      <c r="A33" s="2" t="s">
        <v>75</v>
      </c>
      <c r="B33" s="1" t="s">
        <v>76</v>
      </c>
      <c r="C33" s="1">
        <v>3582</v>
      </c>
      <c r="D33" s="1">
        <v>1069.96</v>
      </c>
      <c r="E33" s="1">
        <v>1648.5</v>
      </c>
      <c r="F33" s="1">
        <v>5.46</v>
      </c>
      <c r="G33" s="1">
        <f t="shared" si="2"/>
        <v>6305.92</v>
      </c>
      <c r="H33" s="1">
        <v>-0.09</v>
      </c>
      <c r="I33" s="1">
        <v>369.15</v>
      </c>
      <c r="J33" s="1">
        <v>5.46</v>
      </c>
      <c r="K33" s="1">
        <f t="shared" si="0"/>
        <v>374.52</v>
      </c>
      <c r="L33" s="1">
        <f t="shared" si="1"/>
        <v>5931.4</v>
      </c>
    </row>
    <row r="34" spans="1:12" x14ac:dyDescent="0.2">
      <c r="A34" s="2" t="s">
        <v>77</v>
      </c>
      <c r="B34" s="1" t="s">
        <v>78</v>
      </c>
      <c r="C34" s="1">
        <v>3582</v>
      </c>
      <c r="D34" s="1">
        <v>1069.96</v>
      </c>
      <c r="E34" s="1">
        <v>1648.5</v>
      </c>
      <c r="F34" s="1">
        <v>5.46</v>
      </c>
      <c r="G34" s="1">
        <f t="shared" si="2"/>
        <v>6305.92</v>
      </c>
      <c r="H34" s="1">
        <v>-0.09</v>
      </c>
      <c r="I34" s="1">
        <v>369.15</v>
      </c>
      <c r="J34" s="1">
        <v>5.46</v>
      </c>
      <c r="K34" s="1">
        <f t="shared" si="0"/>
        <v>374.52</v>
      </c>
      <c r="L34" s="1">
        <f t="shared" si="1"/>
        <v>5931.4</v>
      </c>
    </row>
    <row r="35" spans="1:12" x14ac:dyDescent="0.2">
      <c r="A35" s="2" t="s">
        <v>79</v>
      </c>
      <c r="B35" s="1" t="s">
        <v>80</v>
      </c>
      <c r="C35" s="1">
        <v>3582</v>
      </c>
      <c r="D35" s="1">
        <v>1069.96</v>
      </c>
      <c r="E35" s="1">
        <v>1648.5</v>
      </c>
      <c r="F35" s="1">
        <v>5.46</v>
      </c>
      <c r="G35" s="1">
        <f t="shared" si="2"/>
        <v>6305.92</v>
      </c>
      <c r="H35" s="1">
        <v>-0.09</v>
      </c>
      <c r="I35" s="1">
        <v>369.15</v>
      </c>
      <c r="J35" s="1">
        <v>5.46</v>
      </c>
      <c r="K35" s="1">
        <f t="shared" si="0"/>
        <v>374.52</v>
      </c>
      <c r="L35" s="1">
        <f t="shared" si="1"/>
        <v>5931.4</v>
      </c>
    </row>
    <row r="36" spans="1:12" x14ac:dyDescent="0.2">
      <c r="A36" s="2" t="s">
        <v>81</v>
      </c>
      <c r="B36" s="1" t="s">
        <v>82</v>
      </c>
      <c r="C36" s="1">
        <v>3582</v>
      </c>
      <c r="D36" s="1">
        <v>1069.96</v>
      </c>
      <c r="E36" s="1">
        <v>1648.5</v>
      </c>
      <c r="F36" s="1">
        <v>5.46</v>
      </c>
      <c r="G36" s="1">
        <f t="shared" si="2"/>
        <v>6305.92</v>
      </c>
      <c r="H36" s="1">
        <v>-0.09</v>
      </c>
      <c r="I36" s="1">
        <v>369.15</v>
      </c>
      <c r="J36" s="1">
        <v>5.46</v>
      </c>
      <c r="K36" s="1">
        <f t="shared" si="0"/>
        <v>374.52</v>
      </c>
      <c r="L36" s="1">
        <f t="shared" si="1"/>
        <v>5931.4</v>
      </c>
    </row>
    <row r="37" spans="1:12" x14ac:dyDescent="0.2">
      <c r="A37" s="2" t="s">
        <v>83</v>
      </c>
      <c r="B37" s="1" t="s">
        <v>84</v>
      </c>
      <c r="C37" s="1">
        <v>3582</v>
      </c>
      <c r="D37" s="1">
        <v>1069.96</v>
      </c>
      <c r="E37" s="1">
        <v>1648.5</v>
      </c>
      <c r="F37" s="1">
        <v>5.46</v>
      </c>
      <c r="G37" s="1">
        <f t="shared" si="2"/>
        <v>6305.92</v>
      </c>
      <c r="H37" s="1">
        <v>-0.09</v>
      </c>
      <c r="I37" s="1">
        <v>369.15</v>
      </c>
      <c r="J37" s="1">
        <v>5.46</v>
      </c>
      <c r="K37" s="1">
        <f t="shared" si="0"/>
        <v>374.52</v>
      </c>
      <c r="L37" s="1">
        <f t="shared" si="1"/>
        <v>5931.4</v>
      </c>
    </row>
    <row r="38" spans="1:12" x14ac:dyDescent="0.2">
      <c r="A38" s="2" t="s">
        <v>85</v>
      </c>
      <c r="B38" s="1" t="s">
        <v>86</v>
      </c>
      <c r="C38" s="1">
        <v>3582</v>
      </c>
      <c r="D38" s="1">
        <v>1069.96</v>
      </c>
      <c r="E38" s="1">
        <v>1648.5</v>
      </c>
      <c r="F38" s="1">
        <v>5.46</v>
      </c>
      <c r="G38" s="1">
        <f t="shared" si="2"/>
        <v>6305.92</v>
      </c>
      <c r="H38" s="1">
        <v>-0.09</v>
      </c>
      <c r="I38" s="1">
        <v>369.15</v>
      </c>
      <c r="J38" s="1">
        <v>5.46</v>
      </c>
      <c r="K38" s="1">
        <f t="shared" si="0"/>
        <v>374.52</v>
      </c>
      <c r="L38" s="1">
        <f t="shared" si="1"/>
        <v>5931.4</v>
      </c>
    </row>
    <row r="39" spans="1:12" x14ac:dyDescent="0.2">
      <c r="A39" s="2" t="s">
        <v>87</v>
      </c>
      <c r="B39" s="1" t="s">
        <v>88</v>
      </c>
      <c r="C39" s="1">
        <v>3582</v>
      </c>
      <c r="D39" s="1">
        <v>1069.96</v>
      </c>
      <c r="E39" s="1">
        <v>1648.5</v>
      </c>
      <c r="F39" s="1">
        <v>5.46</v>
      </c>
      <c r="G39" s="1">
        <f t="shared" si="2"/>
        <v>6305.92</v>
      </c>
      <c r="H39" s="1">
        <v>-0.09</v>
      </c>
      <c r="I39" s="1">
        <v>369.15</v>
      </c>
      <c r="J39" s="1">
        <v>5.46</v>
      </c>
      <c r="K39" s="1">
        <f t="shared" ref="K39:K70" si="3">+H39+I39+J39</f>
        <v>374.52</v>
      </c>
      <c r="L39" s="1">
        <f t="shared" ref="L39:L70" si="4">+G39-K39</f>
        <v>5931.4</v>
      </c>
    </row>
    <row r="40" spans="1:12" x14ac:dyDescent="0.2">
      <c r="A40" s="2" t="s">
        <v>89</v>
      </c>
      <c r="B40" s="1" t="s">
        <v>90</v>
      </c>
      <c r="C40" s="1">
        <v>3582</v>
      </c>
      <c r="D40" s="1">
        <v>1069.96</v>
      </c>
      <c r="E40" s="1">
        <v>1648.5</v>
      </c>
      <c r="F40" s="1">
        <v>5.46</v>
      </c>
      <c r="G40" s="1">
        <f t="shared" si="2"/>
        <v>6305.92</v>
      </c>
      <c r="H40" s="1">
        <v>-0.09</v>
      </c>
      <c r="I40" s="1">
        <v>369.15</v>
      </c>
      <c r="J40" s="1">
        <v>5.46</v>
      </c>
      <c r="K40" s="1">
        <f t="shared" si="3"/>
        <v>374.52</v>
      </c>
      <c r="L40" s="1">
        <f t="shared" si="4"/>
        <v>5931.4</v>
      </c>
    </row>
    <row r="41" spans="1:12" x14ac:dyDescent="0.2">
      <c r="A41" s="2" t="s">
        <v>91</v>
      </c>
      <c r="B41" s="1" t="s">
        <v>92</v>
      </c>
      <c r="C41" s="1">
        <v>3582</v>
      </c>
      <c r="D41" s="1">
        <v>1069.96</v>
      </c>
      <c r="E41" s="1">
        <v>1648.5</v>
      </c>
      <c r="F41" s="1">
        <v>5.46</v>
      </c>
      <c r="G41" s="1">
        <f t="shared" si="2"/>
        <v>6305.92</v>
      </c>
      <c r="H41" s="1">
        <v>-0.09</v>
      </c>
      <c r="I41" s="1">
        <v>369.15</v>
      </c>
      <c r="J41" s="1">
        <v>5.46</v>
      </c>
      <c r="K41" s="1">
        <f t="shared" si="3"/>
        <v>374.52</v>
      </c>
      <c r="L41" s="1">
        <f t="shared" si="4"/>
        <v>5931.4</v>
      </c>
    </row>
    <row r="42" spans="1:12" x14ac:dyDescent="0.2">
      <c r="A42" s="2" t="s">
        <v>125</v>
      </c>
      <c r="B42" s="1" t="s">
        <v>126</v>
      </c>
      <c r="C42" s="1">
        <v>3582</v>
      </c>
      <c r="D42" s="1">
        <v>1069.96</v>
      </c>
      <c r="E42" s="1">
        <v>1648.5</v>
      </c>
      <c r="F42" s="1">
        <v>5.46</v>
      </c>
      <c r="G42" s="1">
        <f t="shared" si="2"/>
        <v>6305.92</v>
      </c>
      <c r="H42" s="1">
        <v>-0.09</v>
      </c>
      <c r="I42" s="1">
        <v>369.15</v>
      </c>
      <c r="J42" s="1">
        <v>5.46</v>
      </c>
      <c r="K42" s="1">
        <f t="shared" si="3"/>
        <v>374.52</v>
      </c>
      <c r="L42" s="1">
        <f t="shared" si="4"/>
        <v>5931.4</v>
      </c>
    </row>
    <row r="43" spans="1:12" x14ac:dyDescent="0.2">
      <c r="A43" s="2" t="s">
        <v>127</v>
      </c>
      <c r="B43" s="1" t="s">
        <v>128</v>
      </c>
      <c r="C43" s="1">
        <v>3582</v>
      </c>
      <c r="D43" s="1">
        <v>1069.96</v>
      </c>
      <c r="E43" s="1">
        <v>1648.5</v>
      </c>
      <c r="F43" s="1">
        <v>5.46</v>
      </c>
      <c r="G43" s="1">
        <f t="shared" si="2"/>
        <v>6305.92</v>
      </c>
      <c r="H43" s="1">
        <v>-0.09</v>
      </c>
      <c r="I43" s="1">
        <v>369.15</v>
      </c>
      <c r="J43" s="1">
        <v>5.46</v>
      </c>
      <c r="K43" s="1">
        <f t="shared" si="3"/>
        <v>374.52</v>
      </c>
      <c r="L43" s="1">
        <f t="shared" si="4"/>
        <v>5931.4</v>
      </c>
    </row>
    <row r="44" spans="1:12" x14ac:dyDescent="0.2">
      <c r="A44" s="2" t="s">
        <v>129</v>
      </c>
      <c r="B44" s="1" t="s">
        <v>130</v>
      </c>
      <c r="C44" s="1">
        <v>3582</v>
      </c>
      <c r="D44" s="1">
        <v>1069.96</v>
      </c>
      <c r="E44" s="1">
        <v>1648.5</v>
      </c>
      <c r="F44" s="1">
        <v>5.46</v>
      </c>
      <c r="G44" s="1">
        <f t="shared" si="2"/>
        <v>6305.92</v>
      </c>
      <c r="H44" s="1">
        <v>-0.09</v>
      </c>
      <c r="I44" s="1">
        <v>369.15</v>
      </c>
      <c r="J44" s="1">
        <v>5.46</v>
      </c>
      <c r="K44" s="1">
        <f t="shared" si="3"/>
        <v>374.52</v>
      </c>
      <c r="L44" s="1">
        <f t="shared" si="4"/>
        <v>5931.4</v>
      </c>
    </row>
    <row r="45" spans="1:12" x14ac:dyDescent="0.2">
      <c r="A45" s="2" t="s">
        <v>131</v>
      </c>
      <c r="B45" s="1" t="s">
        <v>132</v>
      </c>
      <c r="C45" s="1">
        <v>3582</v>
      </c>
      <c r="D45" s="1">
        <v>1069.96</v>
      </c>
      <c r="E45" s="1">
        <v>1648.5</v>
      </c>
      <c r="F45" s="1">
        <v>5.46</v>
      </c>
      <c r="G45" s="1">
        <f t="shared" si="2"/>
        <v>6305.92</v>
      </c>
      <c r="H45" s="1">
        <v>-0.09</v>
      </c>
      <c r="I45" s="1">
        <v>369.15</v>
      </c>
      <c r="J45" s="1">
        <v>5.46</v>
      </c>
      <c r="K45" s="1">
        <f t="shared" si="3"/>
        <v>374.52</v>
      </c>
      <c r="L45" s="1">
        <f t="shared" si="4"/>
        <v>5931.4</v>
      </c>
    </row>
    <row r="46" spans="1:12" x14ac:dyDescent="0.2">
      <c r="A46" s="2" t="s">
        <v>133</v>
      </c>
      <c r="B46" s="1" t="s">
        <v>134</v>
      </c>
      <c r="C46" s="1">
        <v>3582</v>
      </c>
      <c r="D46" s="1">
        <v>1069.96</v>
      </c>
      <c r="E46" s="1">
        <v>1648.5</v>
      </c>
      <c r="F46" s="1">
        <v>5.46</v>
      </c>
      <c r="G46" s="1">
        <f t="shared" si="2"/>
        <v>6305.92</v>
      </c>
      <c r="H46" s="1">
        <v>-0.09</v>
      </c>
      <c r="I46" s="1">
        <v>369.15</v>
      </c>
      <c r="J46" s="1">
        <v>5.46</v>
      </c>
      <c r="K46" s="1">
        <f t="shared" si="3"/>
        <v>374.52</v>
      </c>
      <c r="L46" s="1">
        <f t="shared" si="4"/>
        <v>5931.4</v>
      </c>
    </row>
    <row r="47" spans="1:12" x14ac:dyDescent="0.2">
      <c r="A47" s="2" t="s">
        <v>135</v>
      </c>
      <c r="B47" s="1" t="s">
        <v>136</v>
      </c>
      <c r="C47" s="1">
        <v>3582</v>
      </c>
      <c r="D47" s="1">
        <v>1069.96</v>
      </c>
      <c r="E47" s="1">
        <v>1648.5</v>
      </c>
      <c r="F47" s="1">
        <v>5.46</v>
      </c>
      <c r="G47" s="1">
        <f t="shared" si="2"/>
        <v>6305.92</v>
      </c>
      <c r="H47" s="1">
        <v>-0.09</v>
      </c>
      <c r="I47" s="1">
        <v>369.15</v>
      </c>
      <c r="J47" s="1">
        <v>5.46</v>
      </c>
      <c r="K47" s="1">
        <f t="shared" si="3"/>
        <v>374.52</v>
      </c>
      <c r="L47" s="1">
        <f t="shared" si="4"/>
        <v>5931.4</v>
      </c>
    </row>
    <row r="48" spans="1:12" x14ac:dyDescent="0.2">
      <c r="A48" s="2" t="s">
        <v>137</v>
      </c>
      <c r="B48" s="1" t="s">
        <v>138</v>
      </c>
      <c r="C48" s="1">
        <v>3582</v>
      </c>
      <c r="D48" s="1">
        <v>1069.96</v>
      </c>
      <c r="E48" s="1">
        <v>1648.5</v>
      </c>
      <c r="F48" s="1">
        <v>5.46</v>
      </c>
      <c r="G48" s="1">
        <f t="shared" si="2"/>
        <v>6305.92</v>
      </c>
      <c r="H48" s="1">
        <v>-0.09</v>
      </c>
      <c r="I48" s="1">
        <v>369.15</v>
      </c>
      <c r="J48" s="1">
        <v>5.46</v>
      </c>
      <c r="K48" s="1">
        <f t="shared" si="3"/>
        <v>374.52</v>
      </c>
      <c r="L48" s="1">
        <f t="shared" si="4"/>
        <v>5931.4</v>
      </c>
    </row>
    <row r="49" spans="1:12" x14ac:dyDescent="0.2">
      <c r="A49" s="2" t="s">
        <v>139</v>
      </c>
      <c r="B49" s="1" t="s">
        <v>140</v>
      </c>
      <c r="C49" s="1">
        <v>3582</v>
      </c>
      <c r="D49" s="1">
        <v>1069.96</v>
      </c>
      <c r="E49" s="1">
        <v>1648.5</v>
      </c>
      <c r="F49" s="1">
        <v>5.46</v>
      </c>
      <c r="G49" s="1">
        <f t="shared" si="2"/>
        <v>6305.92</v>
      </c>
      <c r="H49" s="1">
        <v>-0.09</v>
      </c>
      <c r="I49" s="1">
        <v>369.15</v>
      </c>
      <c r="J49" s="1">
        <v>5.46</v>
      </c>
      <c r="K49" s="1">
        <f t="shared" si="3"/>
        <v>374.52</v>
      </c>
      <c r="L49" s="1">
        <f t="shared" si="4"/>
        <v>5931.4</v>
      </c>
    </row>
    <row r="50" spans="1:12" x14ac:dyDescent="0.2">
      <c r="A50" s="2" t="s">
        <v>141</v>
      </c>
      <c r="B50" s="8" t="s">
        <v>142</v>
      </c>
      <c r="C50" s="1">
        <v>3582</v>
      </c>
      <c r="D50" s="1">
        <v>1069.96</v>
      </c>
      <c r="E50" s="1">
        <v>1648.5</v>
      </c>
      <c r="F50" s="1">
        <v>5.46</v>
      </c>
      <c r="G50" s="1">
        <f t="shared" si="2"/>
        <v>6305.92</v>
      </c>
      <c r="H50" s="1">
        <v>-0.09</v>
      </c>
      <c r="I50" s="1">
        <v>369.15</v>
      </c>
      <c r="J50" s="1">
        <v>5.46</v>
      </c>
      <c r="K50" s="1">
        <f t="shared" si="3"/>
        <v>374.52</v>
      </c>
      <c r="L50" s="1">
        <f t="shared" si="4"/>
        <v>5931.4</v>
      </c>
    </row>
    <row r="51" spans="1:12" x14ac:dyDescent="0.2">
      <c r="A51" s="2" t="s">
        <v>143</v>
      </c>
      <c r="B51" s="1" t="s">
        <v>144</v>
      </c>
      <c r="C51" s="1">
        <v>3582</v>
      </c>
      <c r="D51" s="1">
        <v>1069.96</v>
      </c>
      <c r="E51" s="1">
        <v>1648.5</v>
      </c>
      <c r="F51" s="1">
        <v>5.46</v>
      </c>
      <c r="G51" s="1">
        <f t="shared" si="2"/>
        <v>6305.92</v>
      </c>
      <c r="H51" s="1">
        <v>-0.09</v>
      </c>
      <c r="I51" s="1">
        <v>369.15</v>
      </c>
      <c r="J51" s="1">
        <v>5.46</v>
      </c>
      <c r="K51" s="1">
        <f t="shared" si="3"/>
        <v>374.52</v>
      </c>
      <c r="L51" s="1">
        <f t="shared" si="4"/>
        <v>5931.4</v>
      </c>
    </row>
    <row r="52" spans="1:12" x14ac:dyDescent="0.2">
      <c r="A52" s="2" t="s">
        <v>145</v>
      </c>
      <c r="B52" s="1" t="s">
        <v>146</v>
      </c>
      <c r="C52" s="1">
        <v>3582</v>
      </c>
      <c r="D52" s="1">
        <v>1069.96</v>
      </c>
      <c r="E52" s="1">
        <v>1648.5</v>
      </c>
      <c r="F52" s="1">
        <v>5.46</v>
      </c>
      <c r="G52" s="1">
        <f t="shared" si="2"/>
        <v>6305.92</v>
      </c>
      <c r="H52" s="1">
        <v>-0.09</v>
      </c>
      <c r="I52" s="1">
        <v>369.15</v>
      </c>
      <c r="J52" s="1">
        <v>5.46</v>
      </c>
      <c r="K52" s="1">
        <f t="shared" si="3"/>
        <v>374.52</v>
      </c>
      <c r="L52" s="1">
        <f t="shared" si="4"/>
        <v>5931.4</v>
      </c>
    </row>
    <row r="53" spans="1:12" x14ac:dyDescent="0.2">
      <c r="A53" s="2" t="s">
        <v>147</v>
      </c>
      <c r="B53" s="1" t="s">
        <v>148</v>
      </c>
      <c r="C53" s="1">
        <v>3582</v>
      </c>
      <c r="D53" s="1">
        <v>1069.96</v>
      </c>
      <c r="E53" s="1">
        <v>1648.5</v>
      </c>
      <c r="F53" s="1">
        <v>5.46</v>
      </c>
      <c r="G53" s="1">
        <f t="shared" si="2"/>
        <v>6305.92</v>
      </c>
      <c r="H53" s="1">
        <v>-0.09</v>
      </c>
      <c r="I53" s="1">
        <v>369.15</v>
      </c>
      <c r="J53" s="1">
        <v>5.46</v>
      </c>
      <c r="K53" s="1">
        <f t="shared" si="3"/>
        <v>374.52</v>
      </c>
      <c r="L53" s="1">
        <f t="shared" si="4"/>
        <v>5931.4</v>
      </c>
    </row>
    <row r="54" spans="1:12" x14ac:dyDescent="0.2">
      <c r="A54" s="2" t="s">
        <v>149</v>
      </c>
      <c r="B54" s="1" t="s">
        <v>150</v>
      </c>
      <c r="C54" s="1">
        <v>3582</v>
      </c>
      <c r="D54" s="1">
        <v>1069.96</v>
      </c>
      <c r="E54" s="1">
        <v>1648.5</v>
      </c>
      <c r="F54" s="1">
        <v>5.46</v>
      </c>
      <c r="G54" s="1">
        <f t="shared" si="2"/>
        <v>6305.92</v>
      </c>
      <c r="H54" s="1">
        <v>-0.09</v>
      </c>
      <c r="I54" s="1">
        <v>369.15</v>
      </c>
      <c r="J54" s="1">
        <v>5.46</v>
      </c>
      <c r="K54" s="1">
        <f t="shared" si="3"/>
        <v>374.52</v>
      </c>
      <c r="L54" s="1">
        <f t="shared" si="4"/>
        <v>5931.4</v>
      </c>
    </row>
    <row r="55" spans="1:12" x14ac:dyDescent="0.2">
      <c r="A55" s="2" t="s">
        <v>151</v>
      </c>
      <c r="B55" s="1" t="s">
        <v>152</v>
      </c>
      <c r="C55" s="1">
        <v>3582</v>
      </c>
      <c r="D55" s="1">
        <v>1069.96</v>
      </c>
      <c r="E55" s="1">
        <v>1648.5</v>
      </c>
      <c r="F55" s="1">
        <v>5.46</v>
      </c>
      <c r="G55" s="1">
        <f t="shared" si="2"/>
        <v>6305.92</v>
      </c>
      <c r="H55" s="1">
        <v>-0.09</v>
      </c>
      <c r="I55" s="1">
        <v>369.15</v>
      </c>
      <c r="J55" s="1">
        <v>5.46</v>
      </c>
      <c r="K55" s="1">
        <f t="shared" si="3"/>
        <v>374.52</v>
      </c>
      <c r="L55" s="1">
        <f t="shared" si="4"/>
        <v>5931.4</v>
      </c>
    </row>
    <row r="56" spans="1:12" x14ac:dyDescent="0.2">
      <c r="A56" s="2" t="s">
        <v>153</v>
      </c>
      <c r="B56" s="1" t="s">
        <v>154</v>
      </c>
      <c r="C56" s="1">
        <v>3582</v>
      </c>
      <c r="D56" s="1">
        <v>1069.96</v>
      </c>
      <c r="E56" s="1">
        <v>1648.5</v>
      </c>
      <c r="F56" s="1">
        <v>5.46</v>
      </c>
      <c r="G56" s="1">
        <f t="shared" si="2"/>
        <v>6305.92</v>
      </c>
      <c r="H56" s="1">
        <v>-0.09</v>
      </c>
      <c r="I56" s="1">
        <v>369.15</v>
      </c>
      <c r="J56" s="1">
        <v>5.46</v>
      </c>
      <c r="K56" s="1">
        <f t="shared" si="3"/>
        <v>374.52</v>
      </c>
      <c r="L56" s="1">
        <f t="shared" si="4"/>
        <v>5931.4</v>
      </c>
    </row>
    <row r="57" spans="1:12" x14ac:dyDescent="0.2">
      <c r="A57" s="2" t="s">
        <v>155</v>
      </c>
      <c r="B57" s="1" t="s">
        <v>156</v>
      </c>
      <c r="C57" s="1">
        <v>3582</v>
      </c>
      <c r="D57" s="1">
        <v>1069.96</v>
      </c>
      <c r="E57" s="1">
        <v>1648.5</v>
      </c>
      <c r="F57" s="1">
        <v>5.46</v>
      </c>
      <c r="G57" s="1">
        <f t="shared" si="2"/>
        <v>6305.92</v>
      </c>
      <c r="H57" s="1">
        <v>-0.09</v>
      </c>
      <c r="I57" s="1">
        <v>369.15</v>
      </c>
      <c r="J57" s="1">
        <v>5.46</v>
      </c>
      <c r="K57" s="1">
        <f t="shared" si="3"/>
        <v>374.52</v>
      </c>
      <c r="L57" s="1">
        <f t="shared" si="4"/>
        <v>5931.4</v>
      </c>
    </row>
    <row r="58" spans="1:12" x14ac:dyDescent="0.2">
      <c r="A58" s="2" t="s">
        <v>157</v>
      </c>
      <c r="B58" s="1" t="s">
        <v>158</v>
      </c>
      <c r="C58" s="1">
        <v>3582</v>
      </c>
      <c r="D58" s="1">
        <v>1069.96</v>
      </c>
      <c r="E58" s="1">
        <v>1648.5</v>
      </c>
      <c r="F58" s="1">
        <v>5.46</v>
      </c>
      <c r="G58" s="1">
        <f t="shared" si="2"/>
        <v>6305.92</v>
      </c>
      <c r="H58" s="1">
        <v>-0.09</v>
      </c>
      <c r="I58" s="1">
        <v>369.15</v>
      </c>
      <c r="J58" s="1">
        <v>5.46</v>
      </c>
      <c r="K58" s="1">
        <f t="shared" si="3"/>
        <v>374.52</v>
      </c>
      <c r="L58" s="1">
        <f t="shared" si="4"/>
        <v>5931.4</v>
      </c>
    </row>
    <row r="59" spans="1:12" x14ac:dyDescent="0.2">
      <c r="A59" s="2" t="s">
        <v>159</v>
      </c>
      <c r="B59" s="1" t="s">
        <v>160</v>
      </c>
      <c r="C59" s="1">
        <v>3582</v>
      </c>
      <c r="D59" s="1">
        <v>1069.96</v>
      </c>
      <c r="E59" s="1">
        <v>1648.5</v>
      </c>
      <c r="F59" s="1">
        <v>5.46</v>
      </c>
      <c r="G59" s="1">
        <f t="shared" si="2"/>
        <v>6305.92</v>
      </c>
      <c r="H59" s="1">
        <v>-0.09</v>
      </c>
      <c r="I59" s="1">
        <v>369.15</v>
      </c>
      <c r="J59" s="1">
        <v>5.46</v>
      </c>
      <c r="K59" s="1">
        <f t="shared" si="3"/>
        <v>374.52</v>
      </c>
      <c r="L59" s="1">
        <f t="shared" si="4"/>
        <v>5931.4</v>
      </c>
    </row>
    <row r="60" spans="1:12" x14ac:dyDescent="0.2">
      <c r="A60" s="2" t="s">
        <v>161</v>
      </c>
      <c r="B60" s="1" t="s">
        <v>162</v>
      </c>
      <c r="C60" s="1">
        <v>3582</v>
      </c>
      <c r="D60" s="1">
        <v>1069.96</v>
      </c>
      <c r="E60" s="1">
        <v>1648.5</v>
      </c>
      <c r="F60" s="1">
        <v>5.46</v>
      </c>
      <c r="G60" s="1">
        <f t="shared" si="2"/>
        <v>6305.92</v>
      </c>
      <c r="H60" s="1">
        <v>-0.09</v>
      </c>
      <c r="I60" s="1">
        <v>369.15</v>
      </c>
      <c r="J60" s="1">
        <v>5.46</v>
      </c>
      <c r="K60" s="1">
        <f t="shared" si="3"/>
        <v>374.52</v>
      </c>
      <c r="L60" s="1">
        <f t="shared" si="4"/>
        <v>5931.4</v>
      </c>
    </row>
    <row r="61" spans="1:12" x14ac:dyDescent="0.2">
      <c r="A61" s="2" t="s">
        <v>163</v>
      </c>
      <c r="B61" s="1" t="s">
        <v>164</v>
      </c>
      <c r="C61" s="1">
        <v>3582</v>
      </c>
      <c r="D61" s="1">
        <v>1069.96</v>
      </c>
      <c r="E61" s="1">
        <v>1648.5</v>
      </c>
      <c r="F61" s="1">
        <v>5.46</v>
      </c>
      <c r="G61" s="1">
        <f t="shared" si="2"/>
        <v>6305.92</v>
      </c>
      <c r="H61" s="1">
        <v>-0.09</v>
      </c>
      <c r="I61" s="1">
        <v>369.15</v>
      </c>
      <c r="J61" s="1">
        <v>5.46</v>
      </c>
      <c r="K61" s="1">
        <f t="shared" si="3"/>
        <v>374.52</v>
      </c>
      <c r="L61" s="1">
        <f t="shared" si="4"/>
        <v>5931.4</v>
      </c>
    </row>
    <row r="62" spans="1:12" x14ac:dyDescent="0.2">
      <c r="A62" s="2" t="s">
        <v>165</v>
      </c>
      <c r="B62" s="1" t="s">
        <v>166</v>
      </c>
      <c r="C62" s="1">
        <v>3582</v>
      </c>
      <c r="D62" s="1">
        <v>1069.96</v>
      </c>
      <c r="E62" s="1">
        <v>1648.5</v>
      </c>
      <c r="F62" s="1">
        <v>5.46</v>
      </c>
      <c r="G62" s="1">
        <f t="shared" si="2"/>
        <v>6305.92</v>
      </c>
      <c r="H62" s="1">
        <v>-0.09</v>
      </c>
      <c r="I62" s="1">
        <v>369.15</v>
      </c>
      <c r="J62" s="1">
        <v>5.46</v>
      </c>
      <c r="K62" s="1">
        <f t="shared" si="3"/>
        <v>374.52</v>
      </c>
      <c r="L62" s="1">
        <f t="shared" si="4"/>
        <v>5931.4</v>
      </c>
    </row>
    <row r="63" spans="1:12" x14ac:dyDescent="0.2">
      <c r="A63" s="2" t="s">
        <v>167</v>
      </c>
      <c r="B63" s="1" t="s">
        <v>168</v>
      </c>
      <c r="C63" s="1">
        <v>3582</v>
      </c>
      <c r="D63" s="1">
        <v>1069.96</v>
      </c>
      <c r="E63" s="1">
        <v>1648.5</v>
      </c>
      <c r="F63" s="1">
        <v>5.46</v>
      </c>
      <c r="G63" s="1">
        <f t="shared" si="2"/>
        <v>6305.92</v>
      </c>
      <c r="H63" s="1">
        <v>-0.09</v>
      </c>
      <c r="I63" s="1">
        <v>369.15</v>
      </c>
      <c r="J63" s="1">
        <v>5.46</v>
      </c>
      <c r="K63" s="1">
        <f t="shared" si="3"/>
        <v>374.52</v>
      </c>
      <c r="L63" s="1">
        <f t="shared" si="4"/>
        <v>5931.4</v>
      </c>
    </row>
    <row r="64" spans="1:12" x14ac:dyDescent="0.2">
      <c r="A64" s="2" t="s">
        <v>169</v>
      </c>
      <c r="B64" s="1" t="s">
        <v>170</v>
      </c>
      <c r="C64" s="1">
        <v>3582</v>
      </c>
      <c r="D64" s="1">
        <v>1069.96</v>
      </c>
      <c r="E64" s="1">
        <v>1648.5</v>
      </c>
      <c r="F64" s="1">
        <v>5.46</v>
      </c>
      <c r="G64" s="1">
        <f t="shared" si="2"/>
        <v>6305.92</v>
      </c>
      <c r="H64" s="1">
        <v>-0.09</v>
      </c>
      <c r="I64" s="1">
        <v>369.15</v>
      </c>
      <c r="J64" s="1">
        <v>5.46</v>
      </c>
      <c r="K64" s="1">
        <f t="shared" si="3"/>
        <v>374.52</v>
      </c>
      <c r="L64" s="1">
        <f t="shared" si="4"/>
        <v>5931.4</v>
      </c>
    </row>
    <row r="65" spans="1:12" x14ac:dyDescent="0.2">
      <c r="A65" s="2" t="s">
        <v>171</v>
      </c>
      <c r="B65" s="1" t="s">
        <v>172</v>
      </c>
      <c r="C65" s="1">
        <v>3582</v>
      </c>
      <c r="D65" s="1">
        <v>1069.96</v>
      </c>
      <c r="E65" s="1">
        <v>1648.5</v>
      </c>
      <c r="F65" s="1">
        <v>5.46</v>
      </c>
      <c r="G65" s="1">
        <f t="shared" si="2"/>
        <v>6305.92</v>
      </c>
      <c r="H65" s="1">
        <v>-0.09</v>
      </c>
      <c r="I65" s="1">
        <v>369.15</v>
      </c>
      <c r="J65" s="1">
        <v>5.46</v>
      </c>
      <c r="K65" s="1">
        <f t="shared" si="3"/>
        <v>374.52</v>
      </c>
      <c r="L65" s="1">
        <f t="shared" si="4"/>
        <v>5931.4</v>
      </c>
    </row>
    <row r="66" spans="1:12" x14ac:dyDescent="0.2">
      <c r="A66" s="2" t="s">
        <v>173</v>
      </c>
      <c r="B66" s="1" t="s">
        <v>174</v>
      </c>
      <c r="C66" s="1">
        <v>3582</v>
      </c>
      <c r="D66" s="1">
        <v>1069.96</v>
      </c>
      <c r="E66" s="1">
        <v>1648.5</v>
      </c>
      <c r="F66" s="1">
        <v>5.46</v>
      </c>
      <c r="G66" s="1">
        <f t="shared" si="2"/>
        <v>6305.92</v>
      </c>
      <c r="H66" s="1">
        <v>-0.09</v>
      </c>
      <c r="I66" s="1">
        <v>369.15</v>
      </c>
      <c r="J66" s="1">
        <v>5.46</v>
      </c>
      <c r="K66" s="1">
        <f t="shared" si="3"/>
        <v>374.52</v>
      </c>
      <c r="L66" s="1">
        <f t="shared" si="4"/>
        <v>5931.4</v>
      </c>
    </row>
    <row r="67" spans="1:12" x14ac:dyDescent="0.2">
      <c r="A67" s="2" t="s">
        <v>175</v>
      </c>
      <c r="B67" s="1" t="s">
        <v>176</v>
      </c>
      <c r="C67" s="1">
        <v>3582</v>
      </c>
      <c r="D67" s="1">
        <v>1069.96</v>
      </c>
      <c r="E67" s="1">
        <v>1648.5</v>
      </c>
      <c r="F67" s="1">
        <v>5.46</v>
      </c>
      <c r="G67" s="1">
        <f t="shared" si="2"/>
        <v>6305.92</v>
      </c>
      <c r="H67" s="1">
        <v>-0.09</v>
      </c>
      <c r="I67" s="1">
        <v>369.15</v>
      </c>
      <c r="J67" s="1">
        <v>5.46</v>
      </c>
      <c r="K67" s="1">
        <f t="shared" si="3"/>
        <v>374.52</v>
      </c>
      <c r="L67" s="1">
        <f t="shared" si="4"/>
        <v>5931.4</v>
      </c>
    </row>
    <row r="68" spans="1:12" x14ac:dyDescent="0.2">
      <c r="A68" s="2" t="s">
        <v>177</v>
      </c>
      <c r="B68" s="1" t="s">
        <v>178</v>
      </c>
      <c r="C68" s="1">
        <v>3582</v>
      </c>
      <c r="D68" s="1">
        <v>1069.96</v>
      </c>
      <c r="E68" s="1">
        <v>1648.5</v>
      </c>
      <c r="F68" s="1">
        <v>5.46</v>
      </c>
      <c r="G68" s="1">
        <f t="shared" si="2"/>
        <v>6305.92</v>
      </c>
      <c r="H68" s="1">
        <v>-0.09</v>
      </c>
      <c r="I68" s="1">
        <v>369.15</v>
      </c>
      <c r="J68" s="1">
        <v>5.46</v>
      </c>
      <c r="K68" s="1">
        <f t="shared" si="3"/>
        <v>374.52</v>
      </c>
      <c r="L68" s="1">
        <f t="shared" si="4"/>
        <v>5931.4</v>
      </c>
    </row>
    <row r="69" spans="1:12" x14ac:dyDescent="0.2">
      <c r="A69" s="2" t="s">
        <v>179</v>
      </c>
      <c r="B69" s="1" t="s">
        <v>180</v>
      </c>
      <c r="C69" s="1">
        <v>3582</v>
      </c>
      <c r="D69" s="1">
        <v>1069.96</v>
      </c>
      <c r="E69" s="1">
        <v>1648.5</v>
      </c>
      <c r="F69" s="1">
        <v>5.46</v>
      </c>
      <c r="G69" s="1">
        <f t="shared" si="2"/>
        <v>6305.92</v>
      </c>
      <c r="H69" s="1">
        <v>-0.09</v>
      </c>
      <c r="I69" s="1">
        <v>369.15</v>
      </c>
      <c r="J69" s="1">
        <v>5.46</v>
      </c>
      <c r="K69" s="1">
        <f t="shared" si="3"/>
        <v>374.52</v>
      </c>
      <c r="L69" s="1">
        <f t="shared" si="4"/>
        <v>5931.4</v>
      </c>
    </row>
    <row r="70" spans="1:12" x14ac:dyDescent="0.2">
      <c r="A70" s="2" t="s">
        <v>181</v>
      </c>
      <c r="B70" s="1" t="s">
        <v>182</v>
      </c>
      <c r="C70" s="1">
        <v>3582</v>
      </c>
      <c r="D70" s="1">
        <v>1069.96</v>
      </c>
      <c r="E70" s="1">
        <v>1648.5</v>
      </c>
      <c r="F70" s="1">
        <v>5.46</v>
      </c>
      <c r="G70" s="1">
        <f t="shared" si="2"/>
        <v>6305.92</v>
      </c>
      <c r="H70" s="1">
        <v>-0.09</v>
      </c>
      <c r="I70" s="1">
        <v>369.15</v>
      </c>
      <c r="J70" s="1">
        <v>5.46</v>
      </c>
      <c r="K70" s="1">
        <f t="shared" si="3"/>
        <v>374.52</v>
      </c>
      <c r="L70" s="1">
        <f t="shared" si="4"/>
        <v>5931.4</v>
      </c>
    </row>
    <row r="71" spans="1:12" x14ac:dyDescent="0.2">
      <c r="A71" s="2" t="s">
        <v>183</v>
      </c>
      <c r="B71" s="1" t="s">
        <v>184</v>
      </c>
      <c r="C71" s="1">
        <v>3582</v>
      </c>
      <c r="D71" s="1">
        <v>1069.96</v>
      </c>
      <c r="E71" s="1">
        <v>1648.5</v>
      </c>
      <c r="F71" s="1">
        <v>5.46</v>
      </c>
      <c r="G71" s="1">
        <f t="shared" si="2"/>
        <v>6305.92</v>
      </c>
      <c r="H71" s="1">
        <v>-0.09</v>
      </c>
      <c r="I71" s="1">
        <v>369.15</v>
      </c>
      <c r="J71" s="1">
        <v>5.46</v>
      </c>
      <c r="K71" s="1">
        <f t="shared" ref="K71:K102" si="5">+H71+I71+J71</f>
        <v>374.52</v>
      </c>
      <c r="L71" s="1">
        <f t="shared" ref="L71:L102" si="6">+G71-K71</f>
        <v>5931.4</v>
      </c>
    </row>
    <row r="72" spans="1:12" x14ac:dyDescent="0.2">
      <c r="A72" s="2" t="s">
        <v>185</v>
      </c>
      <c r="B72" s="1" t="s">
        <v>186</v>
      </c>
      <c r="C72" s="1">
        <v>3582</v>
      </c>
      <c r="D72" s="1">
        <v>1069.96</v>
      </c>
      <c r="E72" s="1">
        <v>1648.5</v>
      </c>
      <c r="F72" s="1">
        <v>5.46</v>
      </c>
      <c r="G72" s="1">
        <f t="shared" ref="G72:G130" si="7">+C72+D72+E72+F72</f>
        <v>6305.92</v>
      </c>
      <c r="H72" s="1">
        <v>-0.09</v>
      </c>
      <c r="I72" s="1">
        <v>369.15</v>
      </c>
      <c r="J72" s="1">
        <v>5.46</v>
      </c>
      <c r="K72" s="1">
        <f t="shared" si="5"/>
        <v>374.52</v>
      </c>
      <c r="L72" s="1">
        <f t="shared" si="6"/>
        <v>5931.4</v>
      </c>
    </row>
    <row r="73" spans="1:12" x14ac:dyDescent="0.2">
      <c r="A73" s="2" t="s">
        <v>187</v>
      </c>
      <c r="B73" s="1" t="s">
        <v>188</v>
      </c>
      <c r="C73" s="1">
        <v>3582</v>
      </c>
      <c r="D73" s="1">
        <v>1069.96</v>
      </c>
      <c r="E73" s="1">
        <v>1648.5</v>
      </c>
      <c r="F73" s="1">
        <v>5.46</v>
      </c>
      <c r="G73" s="1">
        <f t="shared" si="7"/>
        <v>6305.92</v>
      </c>
      <c r="H73" s="1">
        <v>-0.09</v>
      </c>
      <c r="I73" s="1">
        <v>369.15</v>
      </c>
      <c r="J73" s="1">
        <v>5.46</v>
      </c>
      <c r="K73" s="1">
        <f t="shared" si="5"/>
        <v>374.52</v>
      </c>
      <c r="L73" s="1">
        <f t="shared" si="6"/>
        <v>5931.4</v>
      </c>
    </row>
    <row r="74" spans="1:12" x14ac:dyDescent="0.2">
      <c r="A74" s="2" t="s">
        <v>189</v>
      </c>
      <c r="B74" s="1" t="s">
        <v>190</v>
      </c>
      <c r="C74" s="1">
        <v>3582</v>
      </c>
      <c r="D74" s="1">
        <v>1069.96</v>
      </c>
      <c r="E74" s="1">
        <v>1648.5</v>
      </c>
      <c r="F74" s="1">
        <v>5.46</v>
      </c>
      <c r="G74" s="1">
        <f t="shared" si="7"/>
        <v>6305.92</v>
      </c>
      <c r="H74" s="1">
        <v>-0.09</v>
      </c>
      <c r="I74" s="1">
        <v>369.15</v>
      </c>
      <c r="J74" s="1">
        <v>5.46</v>
      </c>
      <c r="K74" s="1">
        <f t="shared" si="5"/>
        <v>374.52</v>
      </c>
      <c r="L74" s="1">
        <f t="shared" si="6"/>
        <v>5931.4</v>
      </c>
    </row>
    <row r="75" spans="1:12" x14ac:dyDescent="0.2">
      <c r="A75" s="2" t="s">
        <v>191</v>
      </c>
      <c r="B75" s="1" t="s">
        <v>192</v>
      </c>
      <c r="C75" s="1">
        <v>3582</v>
      </c>
      <c r="D75" s="1">
        <v>1069.96</v>
      </c>
      <c r="E75" s="1">
        <v>1648.5</v>
      </c>
      <c r="F75" s="1">
        <v>5.46</v>
      </c>
      <c r="G75" s="1">
        <f t="shared" si="7"/>
        <v>6305.92</v>
      </c>
      <c r="H75" s="1">
        <v>-0.09</v>
      </c>
      <c r="I75" s="1">
        <v>369.15</v>
      </c>
      <c r="J75" s="1">
        <v>5.46</v>
      </c>
      <c r="K75" s="1">
        <f t="shared" si="5"/>
        <v>374.52</v>
      </c>
      <c r="L75" s="1">
        <f t="shared" si="6"/>
        <v>5931.4</v>
      </c>
    </row>
    <row r="76" spans="1:12" x14ac:dyDescent="0.2">
      <c r="A76" s="2" t="s">
        <v>193</v>
      </c>
      <c r="B76" s="1" t="s">
        <v>194</v>
      </c>
      <c r="C76" s="1">
        <v>3582</v>
      </c>
      <c r="D76" s="1">
        <v>1069.96</v>
      </c>
      <c r="E76" s="1">
        <v>1648.5</v>
      </c>
      <c r="F76" s="1">
        <v>5.46</v>
      </c>
      <c r="G76" s="1">
        <f t="shared" si="7"/>
        <v>6305.92</v>
      </c>
      <c r="H76" s="1">
        <v>-0.09</v>
      </c>
      <c r="I76" s="1">
        <v>369.15</v>
      </c>
      <c r="J76" s="1">
        <v>5.46</v>
      </c>
      <c r="K76" s="1">
        <f t="shared" si="5"/>
        <v>374.52</v>
      </c>
      <c r="L76" s="1">
        <f t="shared" si="6"/>
        <v>5931.4</v>
      </c>
    </row>
    <row r="77" spans="1:12" x14ac:dyDescent="0.2">
      <c r="A77" s="2" t="s">
        <v>195</v>
      </c>
      <c r="B77" s="1" t="s">
        <v>196</v>
      </c>
      <c r="C77" s="1">
        <v>3582</v>
      </c>
      <c r="D77" s="1">
        <v>1069.96</v>
      </c>
      <c r="E77" s="1">
        <v>1648.5</v>
      </c>
      <c r="F77" s="1">
        <v>5.46</v>
      </c>
      <c r="G77" s="1">
        <f t="shared" si="7"/>
        <v>6305.92</v>
      </c>
      <c r="H77" s="1">
        <v>-0.09</v>
      </c>
      <c r="I77" s="1">
        <v>369.15</v>
      </c>
      <c r="J77" s="1">
        <v>5.46</v>
      </c>
      <c r="K77" s="1">
        <f t="shared" si="5"/>
        <v>374.52</v>
      </c>
      <c r="L77" s="1">
        <f t="shared" si="6"/>
        <v>5931.4</v>
      </c>
    </row>
    <row r="78" spans="1:12" x14ac:dyDescent="0.2">
      <c r="A78" s="2" t="s">
        <v>197</v>
      </c>
      <c r="B78" s="1" t="s">
        <v>198</v>
      </c>
      <c r="C78" s="1">
        <v>3582</v>
      </c>
      <c r="D78" s="1">
        <v>1069.96</v>
      </c>
      <c r="E78" s="1">
        <v>1648.5</v>
      </c>
      <c r="F78" s="1">
        <v>5.46</v>
      </c>
      <c r="G78" s="1">
        <f t="shared" si="7"/>
        <v>6305.92</v>
      </c>
      <c r="H78" s="1">
        <v>-0.09</v>
      </c>
      <c r="I78" s="1">
        <v>369.15</v>
      </c>
      <c r="J78" s="1">
        <v>5.46</v>
      </c>
      <c r="K78" s="1">
        <f t="shared" si="5"/>
        <v>374.52</v>
      </c>
      <c r="L78" s="1">
        <f t="shared" si="6"/>
        <v>5931.4</v>
      </c>
    </row>
    <row r="79" spans="1:12" x14ac:dyDescent="0.2">
      <c r="A79" s="2" t="s">
        <v>199</v>
      </c>
      <c r="B79" s="1" t="s">
        <v>200</v>
      </c>
      <c r="C79" s="1">
        <v>3582</v>
      </c>
      <c r="D79" s="1">
        <v>1069.96</v>
      </c>
      <c r="E79" s="1">
        <v>1648.5</v>
      </c>
      <c r="F79" s="1">
        <v>5.46</v>
      </c>
      <c r="G79" s="1">
        <f t="shared" si="7"/>
        <v>6305.92</v>
      </c>
      <c r="H79" s="1">
        <v>-0.09</v>
      </c>
      <c r="I79" s="1">
        <v>369.15</v>
      </c>
      <c r="J79" s="1">
        <v>5.46</v>
      </c>
      <c r="K79" s="1">
        <f t="shared" si="5"/>
        <v>374.52</v>
      </c>
      <c r="L79" s="1">
        <f t="shared" si="6"/>
        <v>5931.4</v>
      </c>
    </row>
    <row r="80" spans="1:12" x14ac:dyDescent="0.2">
      <c r="A80" s="2" t="s">
        <v>201</v>
      </c>
      <c r="B80" s="1" t="s">
        <v>202</v>
      </c>
      <c r="C80" s="1">
        <v>3582</v>
      </c>
      <c r="D80" s="1">
        <v>1069.96</v>
      </c>
      <c r="E80" s="1">
        <v>1648.5</v>
      </c>
      <c r="F80" s="1">
        <v>5.46</v>
      </c>
      <c r="G80" s="1">
        <f t="shared" si="7"/>
        <v>6305.92</v>
      </c>
      <c r="H80" s="1">
        <v>-0.09</v>
      </c>
      <c r="I80" s="1">
        <v>369.15</v>
      </c>
      <c r="J80" s="1">
        <v>5.46</v>
      </c>
      <c r="K80" s="1">
        <f t="shared" si="5"/>
        <v>374.52</v>
      </c>
      <c r="L80" s="1">
        <f t="shared" si="6"/>
        <v>5931.4</v>
      </c>
    </row>
    <row r="81" spans="1:12" x14ac:dyDescent="0.2">
      <c r="A81" s="2" t="s">
        <v>203</v>
      </c>
      <c r="B81" s="1" t="s">
        <v>204</v>
      </c>
      <c r="C81" s="1">
        <v>3582</v>
      </c>
      <c r="D81" s="1">
        <v>1069.96</v>
      </c>
      <c r="E81" s="1">
        <v>1648.5</v>
      </c>
      <c r="F81" s="1">
        <v>5.46</v>
      </c>
      <c r="G81" s="1">
        <f t="shared" si="7"/>
        <v>6305.92</v>
      </c>
      <c r="H81" s="1">
        <v>-0.09</v>
      </c>
      <c r="I81" s="1">
        <v>369.15</v>
      </c>
      <c r="J81" s="1">
        <v>5.46</v>
      </c>
      <c r="K81" s="1">
        <f t="shared" si="5"/>
        <v>374.52</v>
      </c>
      <c r="L81" s="1">
        <f t="shared" si="6"/>
        <v>5931.4</v>
      </c>
    </row>
    <row r="82" spans="1:12" x14ac:dyDescent="0.2">
      <c r="A82" s="2" t="s">
        <v>205</v>
      </c>
      <c r="B82" s="1" t="s">
        <v>206</v>
      </c>
      <c r="C82" s="1">
        <v>3582</v>
      </c>
      <c r="D82" s="1">
        <v>1069.96</v>
      </c>
      <c r="E82" s="1">
        <v>1648.5</v>
      </c>
      <c r="F82" s="1">
        <v>5.46</v>
      </c>
      <c r="G82" s="1">
        <f t="shared" si="7"/>
        <v>6305.92</v>
      </c>
      <c r="H82" s="1">
        <v>-0.09</v>
      </c>
      <c r="I82" s="1">
        <v>369.15</v>
      </c>
      <c r="J82" s="1">
        <v>5.46</v>
      </c>
      <c r="K82" s="1">
        <f t="shared" si="5"/>
        <v>374.52</v>
      </c>
      <c r="L82" s="1">
        <f t="shared" si="6"/>
        <v>5931.4</v>
      </c>
    </row>
    <row r="83" spans="1:12" x14ac:dyDescent="0.2">
      <c r="A83" s="2" t="s">
        <v>207</v>
      </c>
      <c r="B83" s="1" t="s">
        <v>208</v>
      </c>
      <c r="C83" s="1">
        <v>3582</v>
      </c>
      <c r="D83" s="1">
        <v>1069.96</v>
      </c>
      <c r="E83" s="1">
        <v>1648.5</v>
      </c>
      <c r="F83" s="1">
        <v>5.46</v>
      </c>
      <c r="G83" s="1">
        <f t="shared" si="7"/>
        <v>6305.92</v>
      </c>
      <c r="H83" s="1">
        <v>-0.09</v>
      </c>
      <c r="I83" s="1">
        <v>369.15</v>
      </c>
      <c r="J83" s="1">
        <v>5.46</v>
      </c>
      <c r="K83" s="1">
        <f t="shared" si="5"/>
        <v>374.52</v>
      </c>
      <c r="L83" s="1">
        <f t="shared" si="6"/>
        <v>5931.4</v>
      </c>
    </row>
    <row r="84" spans="1:12" x14ac:dyDescent="0.2">
      <c r="A84" s="2" t="s">
        <v>209</v>
      </c>
      <c r="B84" s="1" t="s">
        <v>210</v>
      </c>
      <c r="C84" s="1">
        <v>3582</v>
      </c>
      <c r="D84" s="1">
        <v>1069.96</v>
      </c>
      <c r="E84" s="1">
        <v>1648.5</v>
      </c>
      <c r="F84" s="1">
        <v>5.46</v>
      </c>
      <c r="G84" s="1">
        <f t="shared" si="7"/>
        <v>6305.92</v>
      </c>
      <c r="H84" s="1">
        <v>-0.09</v>
      </c>
      <c r="I84" s="1">
        <v>369.15</v>
      </c>
      <c r="J84" s="1">
        <v>5.46</v>
      </c>
      <c r="K84" s="1">
        <f t="shared" si="5"/>
        <v>374.52</v>
      </c>
      <c r="L84" s="1">
        <f t="shared" si="6"/>
        <v>5931.4</v>
      </c>
    </row>
    <row r="85" spans="1:12" x14ac:dyDescent="0.2">
      <c r="A85" s="2" t="s">
        <v>211</v>
      </c>
      <c r="B85" s="1" t="s">
        <v>212</v>
      </c>
      <c r="C85" s="1">
        <v>3582</v>
      </c>
      <c r="D85" s="1">
        <v>1069.96</v>
      </c>
      <c r="E85" s="1">
        <v>1648.5</v>
      </c>
      <c r="F85" s="1">
        <v>5.46</v>
      </c>
      <c r="G85" s="1">
        <f t="shared" si="7"/>
        <v>6305.92</v>
      </c>
      <c r="H85" s="1">
        <v>-0.09</v>
      </c>
      <c r="I85" s="1">
        <v>369.15</v>
      </c>
      <c r="J85" s="1">
        <v>5.46</v>
      </c>
      <c r="K85" s="1">
        <f t="shared" si="5"/>
        <v>374.52</v>
      </c>
      <c r="L85" s="1">
        <f t="shared" si="6"/>
        <v>5931.4</v>
      </c>
    </row>
    <row r="86" spans="1:12" x14ac:dyDescent="0.2">
      <c r="A86" s="2" t="s">
        <v>213</v>
      </c>
      <c r="B86" s="1" t="s">
        <v>214</v>
      </c>
      <c r="C86" s="1">
        <v>3582</v>
      </c>
      <c r="D86" s="1">
        <v>1069.96</v>
      </c>
      <c r="E86" s="1">
        <v>1648.5</v>
      </c>
      <c r="F86" s="1">
        <v>5.46</v>
      </c>
      <c r="G86" s="1">
        <f t="shared" si="7"/>
        <v>6305.92</v>
      </c>
      <c r="H86" s="1">
        <v>-0.09</v>
      </c>
      <c r="I86" s="1">
        <v>369.15</v>
      </c>
      <c r="J86" s="1">
        <v>5.46</v>
      </c>
      <c r="K86" s="1">
        <f t="shared" si="5"/>
        <v>374.52</v>
      </c>
      <c r="L86" s="1">
        <f t="shared" si="6"/>
        <v>5931.4</v>
      </c>
    </row>
    <row r="87" spans="1:12" x14ac:dyDescent="0.2">
      <c r="A87" s="2" t="s">
        <v>215</v>
      </c>
      <c r="B87" s="1" t="s">
        <v>216</v>
      </c>
      <c r="C87" s="1">
        <v>3582</v>
      </c>
      <c r="D87" s="1">
        <v>1069.96</v>
      </c>
      <c r="E87" s="1">
        <v>1648.5</v>
      </c>
      <c r="F87" s="1">
        <v>5.46</v>
      </c>
      <c r="G87" s="1">
        <f t="shared" si="7"/>
        <v>6305.92</v>
      </c>
      <c r="H87" s="1">
        <v>-0.09</v>
      </c>
      <c r="I87" s="1">
        <v>369.15</v>
      </c>
      <c r="J87" s="1">
        <v>5.46</v>
      </c>
      <c r="K87" s="1">
        <f t="shared" si="5"/>
        <v>374.52</v>
      </c>
      <c r="L87" s="1">
        <f t="shared" si="6"/>
        <v>5931.4</v>
      </c>
    </row>
    <row r="88" spans="1:12" x14ac:dyDescent="0.2">
      <c r="A88" s="2" t="s">
        <v>217</v>
      </c>
      <c r="B88" s="1" t="s">
        <v>218</v>
      </c>
      <c r="C88" s="1">
        <v>3582</v>
      </c>
      <c r="D88" s="1">
        <v>1069.96</v>
      </c>
      <c r="E88" s="1">
        <v>1648.5</v>
      </c>
      <c r="F88" s="1">
        <v>5.46</v>
      </c>
      <c r="G88" s="1">
        <f t="shared" si="7"/>
        <v>6305.92</v>
      </c>
      <c r="H88" s="1">
        <v>-0.09</v>
      </c>
      <c r="I88" s="1">
        <v>369.15</v>
      </c>
      <c r="J88" s="1">
        <v>5.46</v>
      </c>
      <c r="K88" s="1">
        <f t="shared" si="5"/>
        <v>374.52</v>
      </c>
      <c r="L88" s="1">
        <f t="shared" si="6"/>
        <v>5931.4</v>
      </c>
    </row>
    <row r="89" spans="1:12" x14ac:dyDescent="0.2">
      <c r="A89" s="2" t="s">
        <v>219</v>
      </c>
      <c r="B89" s="1" t="s">
        <v>220</v>
      </c>
      <c r="C89" s="1">
        <v>3582</v>
      </c>
      <c r="D89" s="1">
        <v>1069.96</v>
      </c>
      <c r="E89" s="1">
        <v>1648.5</v>
      </c>
      <c r="F89" s="1">
        <v>5.46</v>
      </c>
      <c r="G89" s="1">
        <f t="shared" si="7"/>
        <v>6305.92</v>
      </c>
      <c r="H89" s="1">
        <v>-0.09</v>
      </c>
      <c r="I89" s="1">
        <v>369.15</v>
      </c>
      <c r="J89" s="1">
        <v>5.46</v>
      </c>
      <c r="K89" s="1">
        <f t="shared" si="5"/>
        <v>374.52</v>
      </c>
      <c r="L89" s="1">
        <f t="shared" si="6"/>
        <v>5931.4</v>
      </c>
    </row>
    <row r="90" spans="1:12" x14ac:dyDescent="0.2">
      <c r="A90" s="2" t="s">
        <v>221</v>
      </c>
      <c r="B90" s="1" t="s">
        <v>222</v>
      </c>
      <c r="C90" s="1">
        <v>3582</v>
      </c>
      <c r="D90" s="1">
        <v>1069.96</v>
      </c>
      <c r="E90" s="1">
        <v>1648.5</v>
      </c>
      <c r="F90" s="1">
        <v>5.46</v>
      </c>
      <c r="G90" s="1">
        <f t="shared" si="7"/>
        <v>6305.92</v>
      </c>
      <c r="H90" s="1">
        <v>-0.09</v>
      </c>
      <c r="I90" s="1">
        <v>369.15</v>
      </c>
      <c r="J90" s="1">
        <v>5.46</v>
      </c>
      <c r="K90" s="1">
        <f t="shared" si="5"/>
        <v>374.52</v>
      </c>
      <c r="L90" s="1">
        <f t="shared" si="6"/>
        <v>5931.4</v>
      </c>
    </row>
    <row r="91" spans="1:12" x14ac:dyDescent="0.2">
      <c r="A91" s="2" t="s">
        <v>223</v>
      </c>
      <c r="B91" s="1" t="s">
        <v>224</v>
      </c>
      <c r="C91" s="1">
        <v>3582</v>
      </c>
      <c r="D91" s="1">
        <v>1069.96</v>
      </c>
      <c r="E91" s="1">
        <v>1648.5</v>
      </c>
      <c r="F91" s="1">
        <v>5.46</v>
      </c>
      <c r="G91" s="1">
        <f t="shared" si="7"/>
        <v>6305.92</v>
      </c>
      <c r="H91" s="1">
        <v>-0.09</v>
      </c>
      <c r="I91" s="1">
        <v>369.15</v>
      </c>
      <c r="J91" s="1">
        <v>5.46</v>
      </c>
      <c r="K91" s="1">
        <f t="shared" si="5"/>
        <v>374.52</v>
      </c>
      <c r="L91" s="1">
        <f t="shared" si="6"/>
        <v>5931.4</v>
      </c>
    </row>
    <row r="92" spans="1:12" x14ac:dyDescent="0.2">
      <c r="A92" s="2" t="s">
        <v>225</v>
      </c>
      <c r="B92" s="1" t="s">
        <v>226</v>
      </c>
      <c r="C92" s="1">
        <v>3582</v>
      </c>
      <c r="D92" s="1">
        <v>1069.96</v>
      </c>
      <c r="E92" s="1">
        <v>1648.5</v>
      </c>
      <c r="F92" s="1">
        <v>5.46</v>
      </c>
      <c r="G92" s="1">
        <f t="shared" si="7"/>
        <v>6305.92</v>
      </c>
      <c r="H92" s="1">
        <v>-0.09</v>
      </c>
      <c r="I92" s="1">
        <v>369.15</v>
      </c>
      <c r="J92" s="1">
        <v>5.46</v>
      </c>
      <c r="K92" s="1">
        <f t="shared" si="5"/>
        <v>374.52</v>
      </c>
      <c r="L92" s="1">
        <f t="shared" si="6"/>
        <v>5931.4</v>
      </c>
    </row>
    <row r="93" spans="1:12" x14ac:dyDescent="0.2">
      <c r="A93" s="2" t="s">
        <v>227</v>
      </c>
      <c r="B93" s="1" t="s">
        <v>228</v>
      </c>
      <c r="C93" s="1">
        <v>3582</v>
      </c>
      <c r="D93" s="1">
        <v>1069.96</v>
      </c>
      <c r="E93" s="1">
        <v>1648.5</v>
      </c>
      <c r="F93" s="1">
        <v>5.46</v>
      </c>
      <c r="G93" s="1">
        <f t="shared" si="7"/>
        <v>6305.92</v>
      </c>
      <c r="H93" s="1">
        <v>-0.09</v>
      </c>
      <c r="I93" s="1">
        <v>369.15</v>
      </c>
      <c r="J93" s="1">
        <v>5.46</v>
      </c>
      <c r="K93" s="1">
        <f t="shared" si="5"/>
        <v>374.52</v>
      </c>
      <c r="L93" s="1">
        <f t="shared" si="6"/>
        <v>5931.4</v>
      </c>
    </row>
    <row r="94" spans="1:12" x14ac:dyDescent="0.2">
      <c r="A94" s="2" t="s">
        <v>229</v>
      </c>
      <c r="B94" s="1" t="s">
        <v>230</v>
      </c>
      <c r="C94" s="1">
        <v>3582</v>
      </c>
      <c r="D94" s="1">
        <v>1069.96</v>
      </c>
      <c r="E94" s="1">
        <v>1648.5</v>
      </c>
      <c r="F94" s="1">
        <v>5.46</v>
      </c>
      <c r="G94" s="1">
        <f t="shared" si="7"/>
        <v>6305.92</v>
      </c>
      <c r="H94" s="1">
        <v>-0.09</v>
      </c>
      <c r="I94" s="1">
        <v>369.15</v>
      </c>
      <c r="J94" s="1">
        <v>5.46</v>
      </c>
      <c r="K94" s="1">
        <f t="shared" si="5"/>
        <v>374.52</v>
      </c>
      <c r="L94" s="1">
        <f t="shared" si="6"/>
        <v>5931.4</v>
      </c>
    </row>
    <row r="95" spans="1:12" x14ac:dyDescent="0.2">
      <c r="A95" s="2" t="s">
        <v>231</v>
      </c>
      <c r="B95" s="1" t="s">
        <v>232</v>
      </c>
      <c r="C95" s="1">
        <v>3582</v>
      </c>
      <c r="D95" s="1">
        <v>1069.96</v>
      </c>
      <c r="E95" s="1">
        <v>1648.5</v>
      </c>
      <c r="F95" s="1">
        <v>5.46</v>
      </c>
      <c r="G95" s="1">
        <f t="shared" si="7"/>
        <v>6305.92</v>
      </c>
      <c r="H95" s="1">
        <v>-0.09</v>
      </c>
      <c r="I95" s="1">
        <v>369.15</v>
      </c>
      <c r="J95" s="1">
        <v>5.46</v>
      </c>
      <c r="K95" s="1">
        <f t="shared" si="5"/>
        <v>374.52</v>
      </c>
      <c r="L95" s="1">
        <f t="shared" si="6"/>
        <v>5931.4</v>
      </c>
    </row>
    <row r="96" spans="1:12" x14ac:dyDescent="0.2">
      <c r="A96" s="2" t="s">
        <v>233</v>
      </c>
      <c r="B96" s="1" t="s">
        <v>234</v>
      </c>
      <c r="C96" s="1">
        <v>3582</v>
      </c>
      <c r="D96" s="1">
        <v>1069.96</v>
      </c>
      <c r="E96" s="1">
        <v>1648.5</v>
      </c>
      <c r="F96" s="1">
        <v>5.46</v>
      </c>
      <c r="G96" s="1">
        <f t="shared" si="7"/>
        <v>6305.92</v>
      </c>
      <c r="H96" s="1">
        <v>-0.09</v>
      </c>
      <c r="I96" s="1">
        <v>369.15</v>
      </c>
      <c r="J96" s="1">
        <v>5.46</v>
      </c>
      <c r="K96" s="1">
        <f t="shared" si="5"/>
        <v>374.52</v>
      </c>
      <c r="L96" s="1">
        <f t="shared" si="6"/>
        <v>5931.4</v>
      </c>
    </row>
    <row r="97" spans="1:12" x14ac:dyDescent="0.2">
      <c r="A97" s="2" t="s">
        <v>235</v>
      </c>
      <c r="B97" s="1" t="s">
        <v>236</v>
      </c>
      <c r="C97" s="1">
        <v>3582</v>
      </c>
      <c r="D97" s="1">
        <v>1069.96</v>
      </c>
      <c r="E97" s="1">
        <v>1648.5</v>
      </c>
      <c r="F97" s="1">
        <v>5.46</v>
      </c>
      <c r="G97" s="1">
        <f t="shared" si="7"/>
        <v>6305.92</v>
      </c>
      <c r="H97" s="1">
        <v>-0.09</v>
      </c>
      <c r="I97" s="1">
        <v>369.15</v>
      </c>
      <c r="J97" s="1">
        <v>5.46</v>
      </c>
      <c r="K97" s="1">
        <f t="shared" si="5"/>
        <v>374.52</v>
      </c>
      <c r="L97" s="1">
        <f t="shared" si="6"/>
        <v>5931.4</v>
      </c>
    </row>
    <row r="98" spans="1:12" x14ac:dyDescent="0.2">
      <c r="A98" s="2" t="s">
        <v>237</v>
      </c>
      <c r="B98" s="1" t="s">
        <v>238</v>
      </c>
      <c r="C98" s="1">
        <v>3582</v>
      </c>
      <c r="D98" s="1">
        <v>1069.96</v>
      </c>
      <c r="E98" s="1">
        <v>1648.5</v>
      </c>
      <c r="F98" s="1">
        <v>5.46</v>
      </c>
      <c r="G98" s="1">
        <f t="shared" si="7"/>
        <v>6305.92</v>
      </c>
      <c r="H98" s="1">
        <v>-0.09</v>
      </c>
      <c r="I98" s="1">
        <v>369.15</v>
      </c>
      <c r="J98" s="1">
        <v>5.46</v>
      </c>
      <c r="K98" s="1">
        <f t="shared" si="5"/>
        <v>374.52</v>
      </c>
      <c r="L98" s="1">
        <f t="shared" si="6"/>
        <v>5931.4</v>
      </c>
    </row>
    <row r="99" spans="1:12" x14ac:dyDescent="0.2">
      <c r="A99" s="2" t="s">
        <v>239</v>
      </c>
      <c r="B99" s="1" t="s">
        <v>240</v>
      </c>
      <c r="C99" s="1">
        <v>3582</v>
      </c>
      <c r="D99" s="1">
        <v>1069.96</v>
      </c>
      <c r="E99" s="1">
        <v>1648.5</v>
      </c>
      <c r="F99" s="1">
        <v>5.46</v>
      </c>
      <c r="G99" s="1">
        <f t="shared" si="7"/>
        <v>6305.92</v>
      </c>
      <c r="H99" s="1">
        <v>-0.09</v>
      </c>
      <c r="I99" s="1">
        <v>369.15</v>
      </c>
      <c r="J99" s="1">
        <v>5.46</v>
      </c>
      <c r="K99" s="1">
        <f t="shared" si="5"/>
        <v>374.52</v>
      </c>
      <c r="L99" s="1">
        <f t="shared" si="6"/>
        <v>5931.4</v>
      </c>
    </row>
    <row r="100" spans="1:12" x14ac:dyDescent="0.2">
      <c r="A100" s="2" t="s">
        <v>241</v>
      </c>
      <c r="B100" s="1" t="s">
        <v>242</v>
      </c>
      <c r="C100" s="1">
        <v>3582</v>
      </c>
      <c r="D100" s="1">
        <v>1069.96</v>
      </c>
      <c r="E100" s="1">
        <v>1648.5</v>
      </c>
      <c r="F100" s="1">
        <v>5.46</v>
      </c>
      <c r="G100" s="1">
        <f t="shared" si="7"/>
        <v>6305.92</v>
      </c>
      <c r="H100" s="1">
        <v>-0.09</v>
      </c>
      <c r="I100" s="1">
        <v>369.15</v>
      </c>
      <c r="J100" s="1">
        <v>5.46</v>
      </c>
      <c r="K100" s="1">
        <f t="shared" si="5"/>
        <v>374.52</v>
      </c>
      <c r="L100" s="1">
        <f t="shared" si="6"/>
        <v>5931.4</v>
      </c>
    </row>
    <row r="101" spans="1:12" x14ac:dyDescent="0.2">
      <c r="A101" s="2" t="s">
        <v>243</v>
      </c>
      <c r="B101" s="1" t="s">
        <v>244</v>
      </c>
      <c r="C101" s="1">
        <v>3582</v>
      </c>
      <c r="D101" s="1">
        <v>1069.96</v>
      </c>
      <c r="E101" s="1">
        <v>1648.5</v>
      </c>
      <c r="F101" s="1">
        <v>5.46</v>
      </c>
      <c r="G101" s="1">
        <f t="shared" si="7"/>
        <v>6305.92</v>
      </c>
      <c r="H101" s="1">
        <v>-0.09</v>
      </c>
      <c r="I101" s="1">
        <v>369.15</v>
      </c>
      <c r="J101" s="1">
        <v>5.46</v>
      </c>
      <c r="K101" s="1">
        <f t="shared" si="5"/>
        <v>374.52</v>
      </c>
      <c r="L101" s="1">
        <f t="shared" si="6"/>
        <v>5931.4</v>
      </c>
    </row>
    <row r="102" spans="1:12" x14ac:dyDescent="0.2">
      <c r="A102" s="2" t="s">
        <v>245</v>
      </c>
      <c r="B102" s="1" t="s">
        <v>246</v>
      </c>
      <c r="C102" s="1">
        <v>3582</v>
      </c>
      <c r="D102" s="1">
        <v>1069.96</v>
      </c>
      <c r="E102" s="1">
        <v>1648.5</v>
      </c>
      <c r="F102" s="1">
        <v>5.46</v>
      </c>
      <c r="G102" s="1">
        <f t="shared" si="7"/>
        <v>6305.92</v>
      </c>
      <c r="H102" s="1">
        <v>-0.09</v>
      </c>
      <c r="I102" s="1">
        <v>369.15</v>
      </c>
      <c r="J102" s="1">
        <v>5.46</v>
      </c>
      <c r="K102" s="1">
        <f t="shared" si="5"/>
        <v>374.52</v>
      </c>
      <c r="L102" s="1">
        <f t="shared" si="6"/>
        <v>5931.4</v>
      </c>
    </row>
    <row r="103" spans="1:12" x14ac:dyDescent="0.2">
      <c r="A103" s="2" t="s">
        <v>247</v>
      </c>
      <c r="B103" s="1" t="s">
        <v>248</v>
      </c>
      <c r="C103" s="1">
        <v>3582</v>
      </c>
      <c r="D103" s="1">
        <v>1069.96</v>
      </c>
      <c r="E103" s="1">
        <v>1648.5</v>
      </c>
      <c r="F103" s="1">
        <v>5.46</v>
      </c>
      <c r="G103" s="1">
        <f t="shared" si="7"/>
        <v>6305.92</v>
      </c>
      <c r="H103" s="1">
        <v>-0.09</v>
      </c>
      <c r="I103" s="1">
        <v>369.15</v>
      </c>
      <c r="J103" s="1">
        <v>5.46</v>
      </c>
      <c r="K103" s="1">
        <f t="shared" ref="K103:K130" si="8">+H103+I103+J103</f>
        <v>374.52</v>
      </c>
      <c r="L103" s="1">
        <f t="shared" ref="L103:L130" si="9">+G103-K103</f>
        <v>5931.4</v>
      </c>
    </row>
    <row r="104" spans="1:12" x14ac:dyDescent="0.2">
      <c r="A104" s="2" t="s">
        <v>249</v>
      </c>
      <c r="B104" s="1" t="s">
        <v>250</v>
      </c>
      <c r="C104" s="1">
        <v>3582</v>
      </c>
      <c r="D104" s="1">
        <v>1069.96</v>
      </c>
      <c r="E104" s="1">
        <v>1648.5</v>
      </c>
      <c r="F104" s="1">
        <v>5.46</v>
      </c>
      <c r="G104" s="1">
        <f t="shared" si="7"/>
        <v>6305.92</v>
      </c>
      <c r="H104" s="1">
        <v>-0.09</v>
      </c>
      <c r="I104" s="1">
        <v>369.15</v>
      </c>
      <c r="J104" s="1">
        <v>5.46</v>
      </c>
      <c r="K104" s="1">
        <f t="shared" si="8"/>
        <v>374.52</v>
      </c>
      <c r="L104" s="1">
        <f t="shared" si="9"/>
        <v>5931.4</v>
      </c>
    </row>
    <row r="105" spans="1:12" x14ac:dyDescent="0.2">
      <c r="A105" s="2" t="s">
        <v>251</v>
      </c>
      <c r="B105" s="1" t="s">
        <v>252</v>
      </c>
      <c r="C105" s="1">
        <v>3582</v>
      </c>
      <c r="D105" s="1">
        <v>1069.96</v>
      </c>
      <c r="E105" s="1">
        <v>1648.5</v>
      </c>
      <c r="F105" s="1">
        <v>5.46</v>
      </c>
      <c r="G105" s="1">
        <f t="shared" si="7"/>
        <v>6305.92</v>
      </c>
      <c r="H105" s="1">
        <v>-0.09</v>
      </c>
      <c r="I105" s="1">
        <v>369.15</v>
      </c>
      <c r="J105" s="1">
        <v>5.46</v>
      </c>
      <c r="K105" s="1">
        <f t="shared" si="8"/>
        <v>374.52</v>
      </c>
      <c r="L105" s="1">
        <f t="shared" si="9"/>
        <v>5931.4</v>
      </c>
    </row>
    <row r="106" spans="1:12" x14ac:dyDescent="0.2">
      <c r="A106" s="2" t="s">
        <v>253</v>
      </c>
      <c r="B106" s="1" t="s">
        <v>254</v>
      </c>
      <c r="C106" s="1">
        <v>3582</v>
      </c>
      <c r="D106" s="1">
        <v>1069.96</v>
      </c>
      <c r="E106" s="1">
        <v>1648.5</v>
      </c>
      <c r="F106" s="1">
        <v>5.46</v>
      </c>
      <c r="G106" s="1">
        <f t="shared" si="7"/>
        <v>6305.92</v>
      </c>
      <c r="H106" s="1">
        <v>-0.09</v>
      </c>
      <c r="I106" s="1">
        <v>369.15</v>
      </c>
      <c r="J106" s="1">
        <v>5.46</v>
      </c>
      <c r="K106" s="1">
        <f t="shared" si="8"/>
        <v>374.52</v>
      </c>
      <c r="L106" s="1">
        <f t="shared" si="9"/>
        <v>5931.4</v>
      </c>
    </row>
    <row r="107" spans="1:12" x14ac:dyDescent="0.2">
      <c r="A107" s="2" t="s">
        <v>255</v>
      </c>
      <c r="B107" s="1" t="s">
        <v>256</v>
      </c>
      <c r="C107" s="1">
        <v>3582</v>
      </c>
      <c r="D107" s="1">
        <v>1069.96</v>
      </c>
      <c r="E107" s="1">
        <v>1648.5</v>
      </c>
      <c r="F107" s="1">
        <v>5.46</v>
      </c>
      <c r="G107" s="1">
        <f t="shared" si="7"/>
        <v>6305.92</v>
      </c>
      <c r="H107" s="1">
        <v>-0.09</v>
      </c>
      <c r="I107" s="1">
        <v>369.15</v>
      </c>
      <c r="J107" s="1">
        <v>5.46</v>
      </c>
      <c r="K107" s="1">
        <f t="shared" si="8"/>
        <v>374.52</v>
      </c>
      <c r="L107" s="1">
        <f t="shared" si="9"/>
        <v>5931.4</v>
      </c>
    </row>
    <row r="108" spans="1:12" x14ac:dyDescent="0.2">
      <c r="A108" s="2" t="s">
        <v>257</v>
      </c>
      <c r="B108" s="1" t="s">
        <v>258</v>
      </c>
      <c r="C108" s="1">
        <v>3582</v>
      </c>
      <c r="D108" s="1">
        <v>1069.96</v>
      </c>
      <c r="E108" s="1">
        <v>1648.5</v>
      </c>
      <c r="F108" s="1">
        <v>5.46</v>
      </c>
      <c r="G108" s="1">
        <f t="shared" si="7"/>
        <v>6305.92</v>
      </c>
      <c r="H108" s="1">
        <v>-0.09</v>
      </c>
      <c r="I108" s="1">
        <v>369.15</v>
      </c>
      <c r="J108" s="1">
        <v>5.46</v>
      </c>
      <c r="K108" s="1">
        <f t="shared" si="8"/>
        <v>374.52</v>
      </c>
      <c r="L108" s="1">
        <f t="shared" si="9"/>
        <v>5931.4</v>
      </c>
    </row>
    <row r="109" spans="1:12" x14ac:dyDescent="0.2">
      <c r="A109" s="2" t="s">
        <v>259</v>
      </c>
      <c r="B109" s="1" t="s">
        <v>260</v>
      </c>
      <c r="C109" s="1">
        <v>3582</v>
      </c>
      <c r="D109" s="1">
        <v>1069.96</v>
      </c>
      <c r="E109" s="1">
        <v>1648.5</v>
      </c>
      <c r="F109" s="1">
        <v>5.46</v>
      </c>
      <c r="G109" s="1">
        <f t="shared" si="7"/>
        <v>6305.92</v>
      </c>
      <c r="H109" s="1">
        <v>-0.09</v>
      </c>
      <c r="I109" s="1">
        <v>369.15</v>
      </c>
      <c r="J109" s="1">
        <v>5.46</v>
      </c>
      <c r="K109" s="1">
        <f t="shared" si="8"/>
        <v>374.52</v>
      </c>
      <c r="L109" s="1">
        <f t="shared" si="9"/>
        <v>5931.4</v>
      </c>
    </row>
    <row r="110" spans="1:12" x14ac:dyDescent="0.2">
      <c r="A110" s="2" t="s">
        <v>261</v>
      </c>
      <c r="B110" s="1" t="s">
        <v>262</v>
      </c>
      <c r="C110" s="1">
        <v>3582</v>
      </c>
      <c r="D110" s="1">
        <v>1069.96</v>
      </c>
      <c r="E110" s="1">
        <v>1648.5</v>
      </c>
      <c r="F110" s="1">
        <v>5.46</v>
      </c>
      <c r="G110" s="1">
        <f t="shared" si="7"/>
        <v>6305.92</v>
      </c>
      <c r="H110" s="1">
        <v>-0.09</v>
      </c>
      <c r="I110" s="1">
        <v>369.15</v>
      </c>
      <c r="J110" s="1">
        <v>5.46</v>
      </c>
      <c r="K110" s="1">
        <f t="shared" si="8"/>
        <v>374.52</v>
      </c>
      <c r="L110" s="1">
        <f t="shared" si="9"/>
        <v>5931.4</v>
      </c>
    </row>
    <row r="111" spans="1:12" x14ac:dyDescent="0.2">
      <c r="A111" s="2" t="s">
        <v>263</v>
      </c>
      <c r="B111" s="1" t="s">
        <v>264</v>
      </c>
      <c r="C111" s="1">
        <v>3582</v>
      </c>
      <c r="D111" s="1">
        <v>1069.96</v>
      </c>
      <c r="E111" s="1">
        <v>1648.5</v>
      </c>
      <c r="F111" s="1">
        <v>5.46</v>
      </c>
      <c r="G111" s="1">
        <f t="shared" si="7"/>
        <v>6305.92</v>
      </c>
      <c r="H111" s="1">
        <v>-0.09</v>
      </c>
      <c r="I111" s="1">
        <v>369.15</v>
      </c>
      <c r="J111" s="1">
        <v>5.46</v>
      </c>
      <c r="K111" s="1">
        <f t="shared" si="8"/>
        <v>374.52</v>
      </c>
      <c r="L111" s="1">
        <f t="shared" si="9"/>
        <v>5931.4</v>
      </c>
    </row>
    <row r="112" spans="1:12" x14ac:dyDescent="0.2">
      <c r="A112" s="2" t="s">
        <v>265</v>
      </c>
      <c r="B112" s="1" t="s">
        <v>266</v>
      </c>
      <c r="C112" s="1">
        <v>3582</v>
      </c>
      <c r="D112" s="1">
        <v>1069.96</v>
      </c>
      <c r="E112" s="1">
        <v>1648.5</v>
      </c>
      <c r="F112" s="1">
        <v>5.46</v>
      </c>
      <c r="G112" s="1">
        <f t="shared" si="7"/>
        <v>6305.92</v>
      </c>
      <c r="H112" s="1">
        <v>-0.09</v>
      </c>
      <c r="I112" s="1">
        <v>369.15</v>
      </c>
      <c r="J112" s="1">
        <v>5.46</v>
      </c>
      <c r="K112" s="1">
        <f t="shared" si="8"/>
        <v>374.52</v>
      </c>
      <c r="L112" s="1">
        <f t="shared" si="9"/>
        <v>5931.4</v>
      </c>
    </row>
    <row r="113" spans="1:12" x14ac:dyDescent="0.2">
      <c r="A113" s="2" t="s">
        <v>267</v>
      </c>
      <c r="B113" s="1" t="s">
        <v>268</v>
      </c>
      <c r="C113" s="1">
        <v>3582</v>
      </c>
      <c r="D113" s="1">
        <v>1069.96</v>
      </c>
      <c r="E113" s="1">
        <v>1648.5</v>
      </c>
      <c r="F113" s="1">
        <v>5.46</v>
      </c>
      <c r="G113" s="1">
        <f t="shared" si="7"/>
        <v>6305.92</v>
      </c>
      <c r="H113" s="1">
        <v>-0.09</v>
      </c>
      <c r="I113" s="1">
        <v>369.15</v>
      </c>
      <c r="J113" s="1">
        <v>5.46</v>
      </c>
      <c r="K113" s="1">
        <f t="shared" si="8"/>
        <v>374.52</v>
      </c>
      <c r="L113" s="1">
        <f t="shared" si="9"/>
        <v>5931.4</v>
      </c>
    </row>
    <row r="114" spans="1:12" x14ac:dyDescent="0.2">
      <c r="A114" s="2" t="s">
        <v>269</v>
      </c>
      <c r="B114" s="1" t="s">
        <v>270</v>
      </c>
      <c r="C114" s="1">
        <v>3582</v>
      </c>
      <c r="D114" s="1">
        <v>1069.96</v>
      </c>
      <c r="E114" s="1">
        <v>1648.5</v>
      </c>
      <c r="F114" s="1">
        <v>5.46</v>
      </c>
      <c r="G114" s="1">
        <f t="shared" si="7"/>
        <v>6305.92</v>
      </c>
      <c r="H114" s="1">
        <v>-0.09</v>
      </c>
      <c r="I114" s="1">
        <v>369.15</v>
      </c>
      <c r="J114" s="1">
        <v>5.46</v>
      </c>
      <c r="K114" s="1">
        <f t="shared" si="8"/>
        <v>374.52</v>
      </c>
      <c r="L114" s="1">
        <f t="shared" si="9"/>
        <v>5931.4</v>
      </c>
    </row>
    <row r="115" spans="1:12" x14ac:dyDescent="0.2">
      <c r="A115" s="2" t="s">
        <v>271</v>
      </c>
      <c r="B115" s="1" t="s">
        <v>272</v>
      </c>
      <c r="C115" s="1">
        <v>3582</v>
      </c>
      <c r="D115" s="1">
        <v>1069.96</v>
      </c>
      <c r="E115" s="1">
        <v>1648.5</v>
      </c>
      <c r="F115" s="1">
        <v>5.46</v>
      </c>
      <c r="G115" s="1">
        <f t="shared" si="7"/>
        <v>6305.92</v>
      </c>
      <c r="H115" s="1">
        <v>-0.09</v>
      </c>
      <c r="I115" s="1">
        <v>369.15</v>
      </c>
      <c r="J115" s="1">
        <v>5.46</v>
      </c>
      <c r="K115" s="1">
        <f t="shared" si="8"/>
        <v>374.52</v>
      </c>
      <c r="L115" s="1">
        <f t="shared" si="9"/>
        <v>5931.4</v>
      </c>
    </row>
    <row r="116" spans="1:12" x14ac:dyDescent="0.2">
      <c r="A116" s="2" t="s">
        <v>273</v>
      </c>
      <c r="B116" s="1" t="s">
        <v>274</v>
      </c>
      <c r="C116" s="1">
        <v>3582</v>
      </c>
      <c r="D116" s="1">
        <v>1069.96</v>
      </c>
      <c r="E116" s="1">
        <v>1648.5</v>
      </c>
      <c r="F116" s="1">
        <v>5.46</v>
      </c>
      <c r="G116" s="1">
        <f t="shared" si="7"/>
        <v>6305.92</v>
      </c>
      <c r="H116" s="1">
        <v>-0.09</v>
      </c>
      <c r="I116" s="1">
        <v>369.15</v>
      </c>
      <c r="J116" s="1">
        <v>5.46</v>
      </c>
      <c r="K116" s="1">
        <f t="shared" si="8"/>
        <v>374.52</v>
      </c>
      <c r="L116" s="1">
        <f t="shared" si="9"/>
        <v>5931.4</v>
      </c>
    </row>
    <row r="117" spans="1:12" x14ac:dyDescent="0.2">
      <c r="A117" s="2" t="s">
        <v>275</v>
      </c>
      <c r="B117" s="1" t="s">
        <v>276</v>
      </c>
      <c r="C117" s="1">
        <v>3582</v>
      </c>
      <c r="D117" s="1">
        <v>1069.96</v>
      </c>
      <c r="E117" s="1">
        <v>1648.5</v>
      </c>
      <c r="F117" s="1">
        <v>5.46</v>
      </c>
      <c r="G117" s="1">
        <f t="shared" si="7"/>
        <v>6305.92</v>
      </c>
      <c r="H117" s="1">
        <v>-0.09</v>
      </c>
      <c r="I117" s="1">
        <v>369.15</v>
      </c>
      <c r="J117" s="1">
        <v>5.46</v>
      </c>
      <c r="K117" s="1">
        <f t="shared" si="8"/>
        <v>374.52</v>
      </c>
      <c r="L117" s="1">
        <f t="shared" si="9"/>
        <v>5931.4</v>
      </c>
    </row>
    <row r="118" spans="1:12" x14ac:dyDescent="0.2">
      <c r="A118" s="2" t="s">
        <v>277</v>
      </c>
      <c r="B118" s="1" t="s">
        <v>278</v>
      </c>
      <c r="C118" s="1">
        <v>3582</v>
      </c>
      <c r="D118" s="1">
        <v>1069.96</v>
      </c>
      <c r="E118" s="1">
        <v>1648.58</v>
      </c>
      <c r="F118" s="1">
        <v>5.46</v>
      </c>
      <c r="G118" s="1">
        <f t="shared" si="7"/>
        <v>6306</v>
      </c>
      <c r="H118" s="1">
        <v>-0.01</v>
      </c>
      <c r="I118" s="1">
        <v>369.15</v>
      </c>
      <c r="J118" s="1">
        <v>5.46</v>
      </c>
      <c r="K118" s="1">
        <f t="shared" si="8"/>
        <v>374.59999999999997</v>
      </c>
      <c r="L118" s="1">
        <f t="shared" si="9"/>
        <v>5931.4</v>
      </c>
    </row>
    <row r="119" spans="1:12" x14ac:dyDescent="0.2">
      <c r="A119" s="2" t="s">
        <v>279</v>
      </c>
      <c r="B119" s="1" t="s">
        <v>280</v>
      </c>
      <c r="C119" s="1">
        <v>3582</v>
      </c>
      <c r="D119" s="1">
        <v>1069.96</v>
      </c>
      <c r="E119" s="1">
        <v>1648.5</v>
      </c>
      <c r="F119" s="1">
        <v>5.46</v>
      </c>
      <c r="G119" s="1">
        <f t="shared" si="7"/>
        <v>6305.92</v>
      </c>
      <c r="H119" s="1">
        <v>-0.09</v>
      </c>
      <c r="I119" s="1">
        <v>369.15</v>
      </c>
      <c r="J119" s="1">
        <v>5.46</v>
      </c>
      <c r="K119" s="1">
        <f t="shared" si="8"/>
        <v>374.52</v>
      </c>
      <c r="L119" s="1">
        <f t="shared" si="9"/>
        <v>5931.4</v>
      </c>
    </row>
    <row r="120" spans="1:12" x14ac:dyDescent="0.2">
      <c r="A120" s="2" t="s">
        <v>281</v>
      </c>
      <c r="B120" s="1" t="s">
        <v>282</v>
      </c>
      <c r="C120" s="1">
        <v>3582</v>
      </c>
      <c r="D120" s="1">
        <v>1069.96</v>
      </c>
      <c r="E120" s="1">
        <v>1648.5</v>
      </c>
      <c r="F120" s="1">
        <v>5.46</v>
      </c>
      <c r="G120" s="1">
        <f t="shared" si="7"/>
        <v>6305.92</v>
      </c>
      <c r="H120" s="1">
        <v>-0.09</v>
      </c>
      <c r="I120" s="1">
        <v>369.15</v>
      </c>
      <c r="J120" s="1">
        <v>5.46</v>
      </c>
      <c r="K120" s="1">
        <f t="shared" si="8"/>
        <v>374.52</v>
      </c>
      <c r="L120" s="1">
        <f t="shared" si="9"/>
        <v>5931.4</v>
      </c>
    </row>
    <row r="121" spans="1:12" x14ac:dyDescent="0.2">
      <c r="A121" s="2" t="s">
        <v>283</v>
      </c>
      <c r="B121" s="1" t="s">
        <v>284</v>
      </c>
      <c r="C121" s="1">
        <v>3582</v>
      </c>
      <c r="D121" s="1">
        <v>1069.96</v>
      </c>
      <c r="E121" s="1">
        <v>1648.5</v>
      </c>
      <c r="F121" s="1">
        <v>5.46</v>
      </c>
      <c r="G121" s="1">
        <f t="shared" si="7"/>
        <v>6305.92</v>
      </c>
      <c r="H121" s="1">
        <v>-0.09</v>
      </c>
      <c r="I121" s="1">
        <v>369.15</v>
      </c>
      <c r="J121" s="1">
        <v>5.46</v>
      </c>
      <c r="K121" s="1">
        <f t="shared" si="8"/>
        <v>374.52</v>
      </c>
      <c r="L121" s="1">
        <f t="shared" si="9"/>
        <v>5931.4</v>
      </c>
    </row>
    <row r="122" spans="1:12" x14ac:dyDescent="0.2">
      <c r="A122" s="2" t="s">
        <v>285</v>
      </c>
      <c r="B122" s="1" t="s">
        <v>286</v>
      </c>
      <c r="C122" s="1">
        <v>3582</v>
      </c>
      <c r="D122" s="1">
        <v>1069.96</v>
      </c>
      <c r="E122" s="1">
        <v>1648.5</v>
      </c>
      <c r="F122" s="1">
        <v>5.46</v>
      </c>
      <c r="G122" s="1">
        <f t="shared" si="7"/>
        <v>6305.92</v>
      </c>
      <c r="H122" s="1">
        <v>-0.09</v>
      </c>
      <c r="I122" s="1">
        <v>369.15</v>
      </c>
      <c r="J122" s="1">
        <v>5.46</v>
      </c>
      <c r="K122" s="1">
        <f t="shared" si="8"/>
        <v>374.52</v>
      </c>
      <c r="L122" s="1">
        <f t="shared" si="9"/>
        <v>5931.4</v>
      </c>
    </row>
    <row r="123" spans="1:12" x14ac:dyDescent="0.2">
      <c r="A123" s="2" t="s">
        <v>287</v>
      </c>
      <c r="B123" s="1" t="s">
        <v>288</v>
      </c>
      <c r="C123" s="1">
        <v>3582</v>
      </c>
      <c r="D123" s="1">
        <v>1069.96</v>
      </c>
      <c r="E123" s="1">
        <v>1648.5</v>
      </c>
      <c r="F123" s="1">
        <v>5.46</v>
      </c>
      <c r="G123" s="1">
        <f t="shared" si="7"/>
        <v>6305.92</v>
      </c>
      <c r="H123" s="1">
        <v>-0.09</v>
      </c>
      <c r="I123" s="1">
        <v>369.15</v>
      </c>
      <c r="J123" s="1">
        <v>5.46</v>
      </c>
      <c r="K123" s="1">
        <f t="shared" si="8"/>
        <v>374.52</v>
      </c>
      <c r="L123" s="1">
        <f t="shared" si="9"/>
        <v>5931.4</v>
      </c>
    </row>
    <row r="124" spans="1:12" x14ac:dyDescent="0.2">
      <c r="A124" s="2" t="s">
        <v>289</v>
      </c>
      <c r="B124" s="1" t="s">
        <v>290</v>
      </c>
      <c r="C124" s="1">
        <v>3582</v>
      </c>
      <c r="D124" s="1">
        <v>1069.96</v>
      </c>
      <c r="E124" s="1">
        <v>1648.5</v>
      </c>
      <c r="F124" s="1">
        <v>5.46</v>
      </c>
      <c r="G124" s="1">
        <f t="shared" si="7"/>
        <v>6305.92</v>
      </c>
      <c r="H124" s="1">
        <v>-0.09</v>
      </c>
      <c r="I124" s="1">
        <v>369.15</v>
      </c>
      <c r="J124" s="1">
        <v>5.46</v>
      </c>
      <c r="K124" s="1">
        <f t="shared" si="8"/>
        <v>374.52</v>
      </c>
      <c r="L124" s="1">
        <f t="shared" si="9"/>
        <v>5931.4</v>
      </c>
    </row>
    <row r="125" spans="1:12" x14ac:dyDescent="0.2">
      <c r="A125" s="2" t="s">
        <v>291</v>
      </c>
      <c r="B125" s="1" t="s">
        <v>292</v>
      </c>
      <c r="C125" s="1">
        <v>3582</v>
      </c>
      <c r="D125" s="1">
        <v>1069.96</v>
      </c>
      <c r="E125" s="1">
        <v>1648.5</v>
      </c>
      <c r="F125" s="1">
        <v>5.46</v>
      </c>
      <c r="G125" s="1">
        <f t="shared" si="7"/>
        <v>6305.92</v>
      </c>
      <c r="H125" s="1">
        <v>-0.09</v>
      </c>
      <c r="I125" s="1">
        <v>369.15</v>
      </c>
      <c r="J125" s="1">
        <v>5.46</v>
      </c>
      <c r="K125" s="1">
        <f t="shared" si="8"/>
        <v>374.52</v>
      </c>
      <c r="L125" s="1">
        <f t="shared" si="9"/>
        <v>5931.4</v>
      </c>
    </row>
    <row r="126" spans="1:12" x14ac:dyDescent="0.2">
      <c r="A126" s="2" t="s">
        <v>293</v>
      </c>
      <c r="B126" s="1" t="s">
        <v>294</v>
      </c>
      <c r="C126" s="1">
        <v>3582</v>
      </c>
      <c r="D126" s="1">
        <v>1069.96</v>
      </c>
      <c r="E126" s="1">
        <v>1648.5</v>
      </c>
      <c r="F126" s="1">
        <v>5.46</v>
      </c>
      <c r="G126" s="1">
        <f t="shared" si="7"/>
        <v>6305.92</v>
      </c>
      <c r="H126" s="1">
        <v>-0.09</v>
      </c>
      <c r="I126" s="1">
        <v>369.15</v>
      </c>
      <c r="J126" s="1">
        <v>5.46</v>
      </c>
      <c r="K126" s="1">
        <f t="shared" si="8"/>
        <v>374.52</v>
      </c>
      <c r="L126" s="1">
        <f t="shared" si="9"/>
        <v>5931.4</v>
      </c>
    </row>
    <row r="127" spans="1:12" x14ac:dyDescent="0.2">
      <c r="A127" s="2" t="s">
        <v>295</v>
      </c>
      <c r="B127" s="1" t="s">
        <v>296</v>
      </c>
      <c r="C127" s="1">
        <v>3582</v>
      </c>
      <c r="D127" s="1">
        <v>1069.96</v>
      </c>
      <c r="E127" s="1">
        <v>1648.5</v>
      </c>
      <c r="F127" s="1">
        <v>5.46</v>
      </c>
      <c r="G127" s="1">
        <f t="shared" si="7"/>
        <v>6305.92</v>
      </c>
      <c r="H127" s="1">
        <v>-0.09</v>
      </c>
      <c r="I127" s="1">
        <v>369.15</v>
      </c>
      <c r="J127" s="1">
        <v>5.46</v>
      </c>
      <c r="K127" s="1">
        <f t="shared" si="8"/>
        <v>374.52</v>
      </c>
      <c r="L127" s="1">
        <f t="shared" si="9"/>
        <v>5931.4</v>
      </c>
    </row>
    <row r="128" spans="1:12" x14ac:dyDescent="0.2">
      <c r="A128" s="2" t="s">
        <v>297</v>
      </c>
      <c r="B128" s="1" t="s">
        <v>298</v>
      </c>
      <c r="C128" s="1">
        <v>3582</v>
      </c>
      <c r="D128" s="1">
        <v>1069.96</v>
      </c>
      <c r="E128" s="1">
        <v>1648.5</v>
      </c>
      <c r="F128" s="1">
        <v>5.46</v>
      </c>
      <c r="G128" s="1">
        <f t="shared" si="7"/>
        <v>6305.92</v>
      </c>
      <c r="H128" s="1">
        <v>-0.09</v>
      </c>
      <c r="I128" s="1">
        <v>369.15</v>
      </c>
      <c r="J128" s="1">
        <v>5.46</v>
      </c>
      <c r="K128" s="1">
        <f t="shared" si="8"/>
        <v>374.52</v>
      </c>
      <c r="L128" s="1">
        <f t="shared" si="9"/>
        <v>5931.4</v>
      </c>
    </row>
    <row r="129" spans="1:12" x14ac:dyDescent="0.2">
      <c r="A129" s="2" t="s">
        <v>299</v>
      </c>
      <c r="B129" s="1" t="s">
        <v>300</v>
      </c>
      <c r="C129" s="1">
        <v>3582</v>
      </c>
      <c r="D129" s="1">
        <v>1069.96</v>
      </c>
      <c r="E129" s="1">
        <v>1648.5</v>
      </c>
      <c r="F129" s="1">
        <v>5.46</v>
      </c>
      <c r="G129" s="1">
        <f t="shared" si="7"/>
        <v>6305.92</v>
      </c>
      <c r="H129" s="1">
        <v>-0.09</v>
      </c>
      <c r="I129" s="1">
        <v>369.15</v>
      </c>
      <c r="J129" s="1">
        <v>5.46</v>
      </c>
      <c r="K129" s="1">
        <f t="shared" si="8"/>
        <v>374.52</v>
      </c>
      <c r="L129" s="1">
        <f t="shared" si="9"/>
        <v>5931.4</v>
      </c>
    </row>
    <row r="130" spans="1:12" x14ac:dyDescent="0.2">
      <c r="A130" s="2" t="s">
        <v>301</v>
      </c>
      <c r="B130" s="1" t="s">
        <v>302</v>
      </c>
      <c r="C130" s="1">
        <v>3582</v>
      </c>
      <c r="D130" s="1">
        <v>1069.96</v>
      </c>
      <c r="E130" s="1">
        <v>1648.5</v>
      </c>
      <c r="F130" s="1">
        <v>5.46</v>
      </c>
      <c r="G130" s="1">
        <f t="shared" si="7"/>
        <v>6305.92</v>
      </c>
      <c r="H130" s="1">
        <v>-0.09</v>
      </c>
      <c r="I130" s="1">
        <v>369.15</v>
      </c>
      <c r="J130" s="1">
        <v>5.46</v>
      </c>
      <c r="K130" s="1">
        <f t="shared" si="8"/>
        <v>374.52</v>
      </c>
      <c r="L130" s="1">
        <f t="shared" si="9"/>
        <v>5931.4</v>
      </c>
    </row>
    <row r="131" spans="1:12" x14ac:dyDescent="0.2">
      <c r="C131" s="4" t="s">
        <v>303</v>
      </c>
      <c r="D131" s="4" t="s">
        <v>303</v>
      </c>
      <c r="E131" s="4" t="s">
        <v>303</v>
      </c>
      <c r="F131" s="4" t="s">
        <v>303</v>
      </c>
      <c r="G131" s="4" t="s">
        <v>303</v>
      </c>
      <c r="H131" s="4" t="s">
        <v>303</v>
      </c>
      <c r="I131" s="4" t="s">
        <v>303</v>
      </c>
      <c r="J131" s="4" t="s">
        <v>303</v>
      </c>
      <c r="K131" s="4" t="s">
        <v>303</v>
      </c>
      <c r="L131" s="4" t="s">
        <v>303</v>
      </c>
    </row>
    <row r="132" spans="1:12" x14ac:dyDescent="0.2">
      <c r="A132" s="5" t="s">
        <v>306</v>
      </c>
      <c r="B132" s="13">
        <v>124</v>
      </c>
      <c r="C132" s="6">
        <f>SUM(C7:C131)</f>
        <v>444168</v>
      </c>
      <c r="D132" s="6">
        <f t="shared" ref="D132:L132" si="10">SUM(D7:D131)</f>
        <v>132675.04000000033</v>
      </c>
      <c r="E132" s="6">
        <f t="shared" si="10"/>
        <v>204414.07999999999</v>
      </c>
      <c r="F132" s="6">
        <f t="shared" si="10"/>
        <v>677.0400000000003</v>
      </c>
      <c r="G132" s="6">
        <f t="shared" si="10"/>
        <v>781934.1600000012</v>
      </c>
      <c r="H132" s="6">
        <f t="shared" si="10"/>
        <v>-11.079999999999988</v>
      </c>
      <c r="I132" s="6">
        <f t="shared" si="10"/>
        <v>45774.6000000001</v>
      </c>
      <c r="J132" s="6">
        <f t="shared" si="10"/>
        <v>677.0400000000003</v>
      </c>
      <c r="K132" s="6">
        <f t="shared" si="10"/>
        <v>46440.559999999918</v>
      </c>
      <c r="L132" s="6">
        <f t="shared" si="10"/>
        <v>735493.60000000161</v>
      </c>
    </row>
    <row r="134" spans="1:12" x14ac:dyDescent="0.2">
      <c r="A134" s="7" t="s">
        <v>12</v>
      </c>
      <c r="B134" s="8"/>
    </row>
    <row r="135" spans="1:12" x14ac:dyDescent="0.2">
      <c r="A135" s="2" t="s">
        <v>13</v>
      </c>
      <c r="B135" s="1" t="s">
        <v>14</v>
      </c>
      <c r="C135" s="1">
        <v>4335.8999999999996</v>
      </c>
      <c r="D135" s="1">
        <v>1295.1300000000001</v>
      </c>
      <c r="E135" s="1">
        <v>2324</v>
      </c>
      <c r="F135" s="1">
        <v>10.11</v>
      </c>
      <c r="G135" s="1">
        <f t="shared" ref="G135:G155" si="11">+C135+D135+E135+F135</f>
        <v>7965.1399999999994</v>
      </c>
      <c r="H135" s="1">
        <v>-0.02</v>
      </c>
      <c r="I135" s="1">
        <v>518.65</v>
      </c>
      <c r="J135" s="1">
        <v>10.11</v>
      </c>
      <c r="K135" s="1">
        <f t="shared" ref="K135:K155" si="12">+H135+I135+J135</f>
        <v>528.74</v>
      </c>
      <c r="L135" s="1">
        <f t="shared" ref="L135:L155" si="13">+G135-K135</f>
        <v>7436.4</v>
      </c>
    </row>
    <row r="136" spans="1:12" x14ac:dyDescent="0.2">
      <c r="A136" s="2" t="s">
        <v>15</v>
      </c>
      <c r="B136" s="1" t="s">
        <v>16</v>
      </c>
      <c r="C136" s="1">
        <v>4335.8999999999996</v>
      </c>
      <c r="D136" s="1">
        <v>1295.1300000000001</v>
      </c>
      <c r="E136" s="1">
        <v>2324</v>
      </c>
      <c r="F136" s="1">
        <v>10.11</v>
      </c>
      <c r="G136" s="1">
        <f t="shared" si="11"/>
        <v>7965.1399999999994</v>
      </c>
      <c r="H136" s="1">
        <v>-0.02</v>
      </c>
      <c r="I136" s="1">
        <v>518.65</v>
      </c>
      <c r="J136" s="1">
        <v>10.11</v>
      </c>
      <c r="K136" s="1">
        <f t="shared" si="12"/>
        <v>528.74</v>
      </c>
      <c r="L136" s="1">
        <f t="shared" si="13"/>
        <v>7436.4</v>
      </c>
    </row>
    <row r="137" spans="1:12" x14ac:dyDescent="0.2">
      <c r="A137" s="2" t="s">
        <v>17</v>
      </c>
      <c r="B137" s="1" t="s">
        <v>18</v>
      </c>
      <c r="C137" s="1">
        <v>4335.8999999999996</v>
      </c>
      <c r="D137" s="1">
        <v>1295.1300000000001</v>
      </c>
      <c r="E137" s="1">
        <v>2324</v>
      </c>
      <c r="F137" s="1">
        <v>10.11</v>
      </c>
      <c r="G137" s="1">
        <f t="shared" si="11"/>
        <v>7965.1399999999994</v>
      </c>
      <c r="H137" s="1">
        <v>-0.02</v>
      </c>
      <c r="I137" s="1">
        <v>518.65</v>
      </c>
      <c r="J137" s="1">
        <v>10.11</v>
      </c>
      <c r="K137" s="1">
        <f t="shared" si="12"/>
        <v>528.74</v>
      </c>
      <c r="L137" s="1">
        <f t="shared" si="13"/>
        <v>7436.4</v>
      </c>
    </row>
    <row r="138" spans="1:12" x14ac:dyDescent="0.2">
      <c r="A138" s="2" t="s">
        <v>19</v>
      </c>
      <c r="B138" s="1" t="s">
        <v>20</v>
      </c>
      <c r="C138" s="1">
        <v>4335.8999999999996</v>
      </c>
      <c r="D138" s="1">
        <v>1295.1300000000001</v>
      </c>
      <c r="E138" s="1">
        <v>2324</v>
      </c>
      <c r="F138" s="1">
        <v>10.11</v>
      </c>
      <c r="G138" s="1">
        <f t="shared" si="11"/>
        <v>7965.1399999999994</v>
      </c>
      <c r="H138" s="1">
        <v>-0.02</v>
      </c>
      <c r="I138" s="1">
        <v>518.65</v>
      </c>
      <c r="J138" s="1">
        <v>10.11</v>
      </c>
      <c r="K138" s="1">
        <f t="shared" si="12"/>
        <v>528.74</v>
      </c>
      <c r="L138" s="1">
        <f t="shared" si="13"/>
        <v>7436.4</v>
      </c>
    </row>
    <row r="139" spans="1:12" x14ac:dyDescent="0.2">
      <c r="A139" s="2" t="s">
        <v>21</v>
      </c>
      <c r="B139" s="1" t="s">
        <v>22</v>
      </c>
      <c r="C139" s="1">
        <v>4335.8999999999996</v>
      </c>
      <c r="D139" s="1">
        <v>1295.1300000000001</v>
      </c>
      <c r="E139" s="1">
        <v>2324</v>
      </c>
      <c r="F139" s="1">
        <v>10.11</v>
      </c>
      <c r="G139" s="1">
        <f t="shared" si="11"/>
        <v>7965.1399999999994</v>
      </c>
      <c r="H139" s="1">
        <v>-0.02</v>
      </c>
      <c r="I139" s="1">
        <v>518.65</v>
      </c>
      <c r="J139" s="1">
        <v>10.11</v>
      </c>
      <c r="K139" s="1">
        <f t="shared" si="12"/>
        <v>528.74</v>
      </c>
      <c r="L139" s="1">
        <f t="shared" si="13"/>
        <v>7436.4</v>
      </c>
    </row>
    <row r="140" spans="1:12" x14ac:dyDescent="0.2">
      <c r="A140" s="2" t="s">
        <v>93</v>
      </c>
      <c r="B140" s="1" t="s">
        <v>94</v>
      </c>
      <c r="C140" s="1">
        <v>4335.8999999999996</v>
      </c>
      <c r="D140" s="1">
        <v>1295.1300000000001</v>
      </c>
      <c r="E140" s="1">
        <v>2324</v>
      </c>
      <c r="F140" s="1">
        <v>10.11</v>
      </c>
      <c r="G140" s="1">
        <f t="shared" si="11"/>
        <v>7965.1399999999994</v>
      </c>
      <c r="H140" s="1">
        <v>-0.02</v>
      </c>
      <c r="I140" s="1">
        <v>518.65</v>
      </c>
      <c r="J140" s="1">
        <v>10.11</v>
      </c>
      <c r="K140" s="1">
        <f t="shared" si="12"/>
        <v>528.74</v>
      </c>
      <c r="L140" s="1">
        <f t="shared" si="13"/>
        <v>7436.4</v>
      </c>
    </row>
    <row r="141" spans="1:12" x14ac:dyDescent="0.2">
      <c r="A141" s="2" t="s">
        <v>95</v>
      </c>
      <c r="B141" s="1" t="s">
        <v>96</v>
      </c>
      <c r="C141" s="1">
        <v>4335.8999999999996</v>
      </c>
      <c r="D141" s="1">
        <v>1295.1300000000001</v>
      </c>
      <c r="E141" s="1">
        <v>2324</v>
      </c>
      <c r="F141" s="1">
        <v>10.11</v>
      </c>
      <c r="G141" s="1">
        <f t="shared" si="11"/>
        <v>7965.1399999999994</v>
      </c>
      <c r="H141" s="1">
        <v>-0.02</v>
      </c>
      <c r="I141" s="1">
        <v>518.65</v>
      </c>
      <c r="J141" s="1">
        <v>10.11</v>
      </c>
      <c r="K141" s="1">
        <f t="shared" si="12"/>
        <v>528.74</v>
      </c>
      <c r="L141" s="1">
        <f t="shared" si="13"/>
        <v>7436.4</v>
      </c>
    </row>
    <row r="142" spans="1:12" x14ac:dyDescent="0.2">
      <c r="A142" s="2" t="s">
        <v>97</v>
      </c>
      <c r="B142" s="1" t="s">
        <v>98</v>
      </c>
      <c r="C142" s="1">
        <v>4335.8999999999996</v>
      </c>
      <c r="D142" s="1">
        <v>1295.1300000000001</v>
      </c>
      <c r="E142" s="1">
        <v>2324</v>
      </c>
      <c r="F142" s="1">
        <v>10.11</v>
      </c>
      <c r="G142" s="1">
        <f t="shared" si="11"/>
        <v>7965.1399999999994</v>
      </c>
      <c r="H142" s="1">
        <v>-0.02</v>
      </c>
      <c r="I142" s="1">
        <v>518.65</v>
      </c>
      <c r="J142" s="1">
        <v>10.11</v>
      </c>
      <c r="K142" s="1">
        <f t="shared" si="12"/>
        <v>528.74</v>
      </c>
      <c r="L142" s="1">
        <f t="shared" si="13"/>
        <v>7436.4</v>
      </c>
    </row>
    <row r="143" spans="1:12" x14ac:dyDescent="0.2">
      <c r="A143" s="2" t="s">
        <v>99</v>
      </c>
      <c r="B143" s="1" t="s">
        <v>100</v>
      </c>
      <c r="C143" s="1">
        <v>4335.8999999999996</v>
      </c>
      <c r="D143" s="1">
        <v>1295.1300000000001</v>
      </c>
      <c r="E143" s="1">
        <v>2324</v>
      </c>
      <c r="F143" s="1">
        <v>10.11</v>
      </c>
      <c r="G143" s="1">
        <f t="shared" si="11"/>
        <v>7965.1399999999994</v>
      </c>
      <c r="H143" s="1">
        <v>-0.02</v>
      </c>
      <c r="I143" s="1">
        <v>518.65</v>
      </c>
      <c r="J143" s="1">
        <v>10.11</v>
      </c>
      <c r="K143" s="1">
        <f t="shared" si="12"/>
        <v>528.74</v>
      </c>
      <c r="L143" s="1">
        <f t="shared" si="13"/>
        <v>7436.4</v>
      </c>
    </row>
    <row r="144" spans="1:12" x14ac:dyDescent="0.2">
      <c r="A144" s="2" t="s">
        <v>101</v>
      </c>
      <c r="B144" s="1" t="s">
        <v>102</v>
      </c>
      <c r="C144" s="1">
        <v>4335.8999999999996</v>
      </c>
      <c r="D144" s="1">
        <v>1295.1300000000001</v>
      </c>
      <c r="E144" s="1">
        <v>2324</v>
      </c>
      <c r="F144" s="1">
        <v>10.11</v>
      </c>
      <c r="G144" s="1">
        <f t="shared" si="11"/>
        <v>7965.1399999999994</v>
      </c>
      <c r="H144" s="1">
        <v>-0.02</v>
      </c>
      <c r="I144" s="1">
        <v>518.65</v>
      </c>
      <c r="J144" s="1">
        <v>10.11</v>
      </c>
      <c r="K144" s="1">
        <f t="shared" si="12"/>
        <v>528.74</v>
      </c>
      <c r="L144" s="1">
        <f t="shared" si="13"/>
        <v>7436.4</v>
      </c>
    </row>
    <row r="145" spans="1:12" x14ac:dyDescent="0.2">
      <c r="A145" s="2" t="s">
        <v>103</v>
      </c>
      <c r="B145" s="1" t="s">
        <v>104</v>
      </c>
      <c r="C145" s="1">
        <v>4335.8999999999996</v>
      </c>
      <c r="D145" s="1">
        <v>1295.1300000000001</v>
      </c>
      <c r="E145" s="1">
        <v>2324</v>
      </c>
      <c r="F145" s="1">
        <v>10.11</v>
      </c>
      <c r="G145" s="1">
        <f t="shared" si="11"/>
        <v>7965.1399999999994</v>
      </c>
      <c r="H145" s="1">
        <v>-0.02</v>
      </c>
      <c r="I145" s="1">
        <v>518.65</v>
      </c>
      <c r="J145" s="1">
        <v>10.11</v>
      </c>
      <c r="K145" s="1">
        <f t="shared" si="12"/>
        <v>528.74</v>
      </c>
      <c r="L145" s="1">
        <f t="shared" si="13"/>
        <v>7436.4</v>
      </c>
    </row>
    <row r="146" spans="1:12" x14ac:dyDescent="0.2">
      <c r="A146" s="2" t="s">
        <v>105</v>
      </c>
      <c r="B146" s="1" t="s">
        <v>106</v>
      </c>
      <c r="C146" s="1">
        <v>4335.8999999999996</v>
      </c>
      <c r="D146" s="1">
        <v>1295.1300000000001</v>
      </c>
      <c r="E146" s="1">
        <v>2324</v>
      </c>
      <c r="F146" s="1">
        <v>10.11</v>
      </c>
      <c r="G146" s="1">
        <f t="shared" si="11"/>
        <v>7965.1399999999994</v>
      </c>
      <c r="H146" s="1">
        <v>-0.02</v>
      </c>
      <c r="I146" s="1">
        <v>518.65</v>
      </c>
      <c r="J146" s="1">
        <v>10.11</v>
      </c>
      <c r="K146" s="1">
        <f t="shared" si="12"/>
        <v>528.74</v>
      </c>
      <c r="L146" s="1">
        <f t="shared" si="13"/>
        <v>7436.4</v>
      </c>
    </row>
    <row r="147" spans="1:12" x14ac:dyDescent="0.2">
      <c r="A147" s="2" t="s">
        <v>107</v>
      </c>
      <c r="B147" s="1" t="s">
        <v>108</v>
      </c>
      <c r="C147" s="1">
        <v>4335.8999999999996</v>
      </c>
      <c r="D147" s="1">
        <v>1295.1300000000001</v>
      </c>
      <c r="E147" s="1">
        <v>2324</v>
      </c>
      <c r="F147" s="1">
        <v>10.11</v>
      </c>
      <c r="G147" s="1">
        <f t="shared" si="11"/>
        <v>7965.1399999999994</v>
      </c>
      <c r="H147" s="1">
        <v>-0.02</v>
      </c>
      <c r="I147" s="1">
        <v>518.65</v>
      </c>
      <c r="J147" s="1">
        <v>10.11</v>
      </c>
      <c r="K147" s="1">
        <f t="shared" si="12"/>
        <v>528.74</v>
      </c>
      <c r="L147" s="1">
        <f t="shared" si="13"/>
        <v>7436.4</v>
      </c>
    </row>
    <row r="148" spans="1:12" x14ac:dyDescent="0.2">
      <c r="A148" s="2" t="s">
        <v>109</v>
      </c>
      <c r="B148" s="1" t="s">
        <v>110</v>
      </c>
      <c r="C148" s="1">
        <v>4335.8999999999996</v>
      </c>
      <c r="D148" s="1">
        <v>1295.1300000000001</v>
      </c>
      <c r="E148" s="1">
        <v>2324</v>
      </c>
      <c r="F148" s="1">
        <v>10.11</v>
      </c>
      <c r="G148" s="1">
        <f t="shared" si="11"/>
        <v>7965.1399999999994</v>
      </c>
      <c r="H148" s="1">
        <v>-0.02</v>
      </c>
      <c r="I148" s="1">
        <v>518.65</v>
      </c>
      <c r="J148" s="1">
        <v>10.11</v>
      </c>
      <c r="K148" s="1">
        <f t="shared" si="12"/>
        <v>528.74</v>
      </c>
      <c r="L148" s="1">
        <f t="shared" si="13"/>
        <v>7436.4</v>
      </c>
    </row>
    <row r="149" spans="1:12" x14ac:dyDescent="0.2">
      <c r="A149" s="2" t="s">
        <v>111</v>
      </c>
      <c r="B149" s="1" t="s">
        <v>112</v>
      </c>
      <c r="C149" s="1">
        <v>4335.8999999999996</v>
      </c>
      <c r="D149" s="1">
        <v>1295.1300000000001</v>
      </c>
      <c r="E149" s="1">
        <v>2324</v>
      </c>
      <c r="F149" s="1">
        <v>10.11</v>
      </c>
      <c r="G149" s="1">
        <f t="shared" si="11"/>
        <v>7965.1399999999994</v>
      </c>
      <c r="H149" s="1">
        <v>-0.02</v>
      </c>
      <c r="I149" s="1">
        <v>518.65</v>
      </c>
      <c r="J149" s="1">
        <v>10.11</v>
      </c>
      <c r="K149" s="1">
        <f t="shared" si="12"/>
        <v>528.74</v>
      </c>
      <c r="L149" s="1">
        <f t="shared" si="13"/>
        <v>7436.4</v>
      </c>
    </row>
    <row r="150" spans="1:12" x14ac:dyDescent="0.2">
      <c r="A150" s="2" t="s">
        <v>113</v>
      </c>
      <c r="B150" s="1" t="s">
        <v>114</v>
      </c>
      <c r="C150" s="1">
        <v>4335.8999999999996</v>
      </c>
      <c r="D150" s="1">
        <v>1295.1300000000001</v>
      </c>
      <c r="E150" s="1">
        <v>2324</v>
      </c>
      <c r="F150" s="1">
        <v>10.11</v>
      </c>
      <c r="G150" s="1">
        <f t="shared" si="11"/>
        <v>7965.1399999999994</v>
      </c>
      <c r="H150" s="1">
        <v>-0.02</v>
      </c>
      <c r="I150" s="1">
        <v>518.65</v>
      </c>
      <c r="J150" s="1">
        <v>10.11</v>
      </c>
      <c r="K150" s="1">
        <f t="shared" si="12"/>
        <v>528.74</v>
      </c>
      <c r="L150" s="1">
        <f t="shared" si="13"/>
        <v>7436.4</v>
      </c>
    </row>
    <row r="151" spans="1:12" x14ac:dyDescent="0.2">
      <c r="A151" s="2" t="s">
        <v>115</v>
      </c>
      <c r="B151" s="1" t="s">
        <v>116</v>
      </c>
      <c r="C151" s="1">
        <v>4335.8999999999996</v>
      </c>
      <c r="D151" s="1">
        <v>1295.1300000000001</v>
      </c>
      <c r="E151" s="1">
        <v>2324</v>
      </c>
      <c r="F151" s="1">
        <v>10.11</v>
      </c>
      <c r="G151" s="1">
        <f t="shared" si="11"/>
        <v>7965.1399999999994</v>
      </c>
      <c r="H151" s="1">
        <v>-0.02</v>
      </c>
      <c r="I151" s="1">
        <v>518.65</v>
      </c>
      <c r="J151" s="1">
        <v>10.11</v>
      </c>
      <c r="K151" s="1">
        <f t="shared" si="12"/>
        <v>528.74</v>
      </c>
      <c r="L151" s="1">
        <f t="shared" si="13"/>
        <v>7436.4</v>
      </c>
    </row>
    <row r="152" spans="1:12" x14ac:dyDescent="0.2">
      <c r="A152" s="2" t="s">
        <v>117</v>
      </c>
      <c r="B152" s="1" t="s">
        <v>118</v>
      </c>
      <c r="C152" s="1">
        <v>4335.8999999999996</v>
      </c>
      <c r="D152" s="1">
        <v>1295.1300000000001</v>
      </c>
      <c r="E152" s="1">
        <v>2324</v>
      </c>
      <c r="F152" s="1">
        <v>10.11</v>
      </c>
      <c r="G152" s="1">
        <f t="shared" si="11"/>
        <v>7965.1399999999994</v>
      </c>
      <c r="H152" s="1">
        <v>-0.02</v>
      </c>
      <c r="I152" s="1">
        <v>518.65</v>
      </c>
      <c r="J152" s="1">
        <v>10.11</v>
      </c>
      <c r="K152" s="1">
        <f t="shared" si="12"/>
        <v>528.74</v>
      </c>
      <c r="L152" s="1">
        <f t="shared" si="13"/>
        <v>7436.4</v>
      </c>
    </row>
    <row r="153" spans="1:12" x14ac:dyDescent="0.2">
      <c r="A153" s="2" t="s">
        <v>119</v>
      </c>
      <c r="B153" s="1" t="s">
        <v>120</v>
      </c>
      <c r="C153" s="1">
        <v>4335.8999999999996</v>
      </c>
      <c r="D153" s="1">
        <v>1295.1300000000001</v>
      </c>
      <c r="E153" s="1">
        <v>2324</v>
      </c>
      <c r="F153" s="1">
        <v>10.11</v>
      </c>
      <c r="G153" s="1">
        <f t="shared" si="11"/>
        <v>7965.1399999999994</v>
      </c>
      <c r="H153" s="1">
        <v>-0.02</v>
      </c>
      <c r="I153" s="1">
        <v>518.65</v>
      </c>
      <c r="J153" s="1">
        <v>10.11</v>
      </c>
      <c r="K153" s="1">
        <f t="shared" si="12"/>
        <v>528.74</v>
      </c>
      <c r="L153" s="1">
        <f t="shared" si="13"/>
        <v>7436.4</v>
      </c>
    </row>
    <row r="154" spans="1:12" x14ac:dyDescent="0.2">
      <c r="A154" s="2" t="s">
        <v>121</v>
      </c>
      <c r="B154" s="1" t="s">
        <v>122</v>
      </c>
      <c r="C154" s="1">
        <v>4335.8999999999996</v>
      </c>
      <c r="D154" s="1">
        <v>1295.1300000000001</v>
      </c>
      <c r="E154" s="1">
        <v>2324</v>
      </c>
      <c r="F154" s="1">
        <v>10.11</v>
      </c>
      <c r="G154" s="1">
        <f t="shared" si="11"/>
        <v>7965.1399999999994</v>
      </c>
      <c r="H154" s="1">
        <v>-0.02</v>
      </c>
      <c r="I154" s="1">
        <v>518.65</v>
      </c>
      <c r="J154" s="1">
        <v>10.11</v>
      </c>
      <c r="K154" s="1">
        <f t="shared" si="12"/>
        <v>528.74</v>
      </c>
      <c r="L154" s="1">
        <f t="shared" si="13"/>
        <v>7436.4</v>
      </c>
    </row>
    <row r="155" spans="1:12" x14ac:dyDescent="0.2">
      <c r="A155" s="2" t="s">
        <v>123</v>
      </c>
      <c r="B155" s="1" t="s">
        <v>124</v>
      </c>
      <c r="C155" s="1">
        <v>4335.8999999999996</v>
      </c>
      <c r="D155" s="1">
        <v>1295.1300000000001</v>
      </c>
      <c r="E155" s="1">
        <v>2324</v>
      </c>
      <c r="F155" s="1">
        <v>10.11</v>
      </c>
      <c r="G155" s="1">
        <f t="shared" si="11"/>
        <v>7965.1399999999994</v>
      </c>
      <c r="H155" s="1">
        <v>-0.02</v>
      </c>
      <c r="I155" s="1">
        <v>518.65</v>
      </c>
      <c r="J155" s="1">
        <v>10.11</v>
      </c>
      <c r="K155" s="1">
        <f t="shared" si="12"/>
        <v>528.74</v>
      </c>
      <c r="L155" s="1">
        <f t="shared" si="13"/>
        <v>7436.4</v>
      </c>
    </row>
    <row r="156" spans="1:12" x14ac:dyDescent="0.2">
      <c r="A156" s="1"/>
      <c r="B156" s="1" t="s">
        <v>305</v>
      </c>
      <c r="C156" s="4" t="s">
        <v>303</v>
      </c>
      <c r="D156" s="4" t="s">
        <v>303</v>
      </c>
      <c r="E156" s="4" t="s">
        <v>303</v>
      </c>
      <c r="F156" s="4" t="s">
        <v>303</v>
      </c>
      <c r="G156" s="4" t="s">
        <v>303</v>
      </c>
      <c r="H156" s="4" t="s">
        <v>303</v>
      </c>
      <c r="I156" s="4" t="s">
        <v>303</v>
      </c>
      <c r="J156" s="4" t="s">
        <v>303</v>
      </c>
      <c r="K156" s="4" t="s">
        <v>303</v>
      </c>
      <c r="L156" s="4" t="s">
        <v>303</v>
      </c>
    </row>
    <row r="157" spans="1:12" x14ac:dyDescent="0.2">
      <c r="A157" s="5" t="s">
        <v>306</v>
      </c>
      <c r="B157" s="13" t="s">
        <v>307</v>
      </c>
      <c r="C157" s="6">
        <f>SUM(C135:C156)</f>
        <v>91053.89999999998</v>
      </c>
      <c r="D157" s="6">
        <f t="shared" ref="D157:L157" si="14">SUM(D135:D156)</f>
        <v>27197.730000000014</v>
      </c>
      <c r="E157" s="6">
        <f t="shared" si="14"/>
        <v>48804</v>
      </c>
      <c r="F157" s="6">
        <f t="shared" si="14"/>
        <v>212.31000000000012</v>
      </c>
      <c r="G157" s="6">
        <f t="shared" si="14"/>
        <v>167267.94000000006</v>
      </c>
      <c r="H157" s="6">
        <f t="shared" si="14"/>
        <v>-0.4200000000000001</v>
      </c>
      <c r="I157" s="6">
        <f t="shared" si="14"/>
        <v>10891.649999999996</v>
      </c>
      <c r="J157" s="6">
        <f t="shared" si="14"/>
        <v>212.31000000000012</v>
      </c>
      <c r="K157" s="6">
        <f t="shared" si="14"/>
        <v>11103.539999999997</v>
      </c>
      <c r="L157" s="6">
        <f t="shared" si="14"/>
        <v>156164.39999999994</v>
      </c>
    </row>
    <row r="158" spans="1:12" x14ac:dyDescent="0.2">
      <c r="A158" s="1"/>
      <c r="B158" s="4"/>
    </row>
    <row r="159" spans="1:12" s="4" customFormat="1" x14ac:dyDescent="0.2">
      <c r="C159" s="4" t="s">
        <v>303</v>
      </c>
      <c r="D159" s="4" t="s">
        <v>303</v>
      </c>
      <c r="E159" s="4" t="s">
        <v>303</v>
      </c>
      <c r="F159" s="4" t="s">
        <v>303</v>
      </c>
      <c r="G159" s="4" t="s">
        <v>303</v>
      </c>
      <c r="H159" s="4" t="s">
        <v>303</v>
      </c>
      <c r="I159" s="4" t="s">
        <v>303</v>
      </c>
      <c r="J159" s="4" t="s">
        <v>303</v>
      </c>
      <c r="K159" s="4" t="s">
        <v>303</v>
      </c>
      <c r="L159" s="4" t="s">
        <v>303</v>
      </c>
    </row>
    <row r="160" spans="1:12" x14ac:dyDescent="0.2">
      <c r="A160" s="5" t="s">
        <v>304</v>
      </c>
      <c r="B160" s="13">
        <f>+B132+B157</f>
        <v>145</v>
      </c>
      <c r="C160" s="6">
        <f>+C132+C157</f>
        <v>535221.9</v>
      </c>
      <c r="D160" s="6">
        <f t="shared" ref="D160:L160" si="15">+D132+D157</f>
        <v>159872.77000000034</v>
      </c>
      <c r="E160" s="6">
        <f t="shared" si="15"/>
        <v>253218.08</v>
      </c>
      <c r="F160" s="6">
        <f t="shared" si="15"/>
        <v>889.35000000000036</v>
      </c>
      <c r="G160" s="6">
        <f t="shared" si="15"/>
        <v>949202.10000000126</v>
      </c>
      <c r="H160" s="6">
        <f t="shared" si="15"/>
        <v>-11.499999999999988</v>
      </c>
      <c r="I160" s="6">
        <f t="shared" si="15"/>
        <v>56666.250000000095</v>
      </c>
      <c r="J160" s="6">
        <f t="shared" si="15"/>
        <v>889.35000000000036</v>
      </c>
      <c r="K160" s="6">
        <f t="shared" si="15"/>
        <v>57544.099999999919</v>
      </c>
      <c r="L160" s="6">
        <f t="shared" si="15"/>
        <v>891658.00000000151</v>
      </c>
    </row>
  </sheetData>
  <autoFilter ref="A5:N155"/>
  <mergeCells count="3">
    <mergeCell ref="A2:L2"/>
    <mergeCell ref="A3:L3"/>
    <mergeCell ref="A4:L4"/>
  </mergeCells>
  <conditionalFormatting sqref="M156:XFD158 C159:XFD159 J156:L156 B131:I131 B156:B158 B132 A133:XFD155 M132:XFD132 Q1:XFD3 N1:O1 I1:L1 M4:XFD4 A5:I130 J5:XFD131 A160:XFD1048576">
    <cfRule type="cellIs" dxfId="7" priority="9" operator="lessThan">
      <formula>0</formula>
    </cfRule>
  </conditionalFormatting>
  <conditionalFormatting sqref="C156:I156">
    <cfRule type="cellIs" dxfId="6" priority="8" operator="lessThan">
      <formula>0</formula>
    </cfRule>
  </conditionalFormatting>
  <conditionalFormatting sqref="A157">
    <cfRule type="cellIs" dxfId="5" priority="7" operator="lessThan">
      <formula>0</formula>
    </cfRule>
  </conditionalFormatting>
  <conditionalFormatting sqref="A132">
    <cfRule type="cellIs" dxfId="4" priority="6" operator="lessThan">
      <formula>0</formula>
    </cfRule>
  </conditionalFormatting>
  <conditionalFormatting sqref="C132:L132">
    <cfRule type="cellIs" dxfId="3" priority="4" operator="lessThan">
      <formula>0</formula>
    </cfRule>
  </conditionalFormatting>
  <conditionalFormatting sqref="C157:L157">
    <cfRule type="cellIs" dxfId="2" priority="5" operator="lessThan">
      <formula>0</formula>
    </cfRule>
  </conditionalFormatting>
  <conditionalFormatting sqref="A1:B1 G1:H1 M2:O3 A2:A3">
    <cfRule type="cellIs" dxfId="1" priority="3" operator="lessThan">
      <formula>0</formula>
    </cfRule>
  </conditionalFormatting>
  <conditionalFormatting sqref="A4">
    <cfRule type="cellIs" dxfId="0" priority="2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9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Raúl Ivan Franco</cp:lastModifiedBy>
  <cp:lastPrinted>2021-05-16T21:53:21Z</cp:lastPrinted>
  <dcterms:created xsi:type="dcterms:W3CDTF">2021-05-14T02:45:14Z</dcterms:created>
  <dcterms:modified xsi:type="dcterms:W3CDTF">2021-06-07T23:57:34Z</dcterms:modified>
</cp:coreProperties>
</file>