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4310"/>
  </bookViews>
  <sheets>
    <sheet name="1QNOV20 CJOS DTALES" sheetId="1" r:id="rId1"/>
  </sheets>
  <definedNames>
    <definedName name="_xlnm.Print_Titles" localSheetId="0">'1QNOV20 CJOS DTALES'!$1:$5</definedName>
  </definedNames>
  <calcPr calcId="145621"/>
</workbook>
</file>

<file path=xl/calcChain.xml><?xml version="1.0" encoding="utf-8"?>
<calcChain xmlns="http://schemas.openxmlformats.org/spreadsheetml/2006/main">
  <c r="B206" i="1" l="1"/>
  <c r="D203" i="1"/>
  <c r="E203" i="1"/>
  <c r="F203" i="1"/>
  <c r="G203" i="1"/>
  <c r="H203" i="1"/>
  <c r="I203" i="1"/>
  <c r="J203" i="1"/>
  <c r="K203" i="1"/>
  <c r="L203" i="1"/>
  <c r="M203" i="1"/>
  <c r="N203" i="1"/>
  <c r="O203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D99" i="1"/>
  <c r="E99" i="1"/>
  <c r="F99" i="1"/>
  <c r="G99" i="1"/>
  <c r="H99" i="1"/>
  <c r="I99" i="1"/>
  <c r="J99" i="1"/>
  <c r="K99" i="1"/>
  <c r="L99" i="1"/>
  <c r="M99" i="1"/>
  <c r="N99" i="1"/>
  <c r="O99" i="1"/>
  <c r="D91" i="1"/>
  <c r="E91" i="1"/>
  <c r="F91" i="1"/>
  <c r="G91" i="1"/>
  <c r="H91" i="1"/>
  <c r="I91" i="1"/>
  <c r="J91" i="1"/>
  <c r="K91" i="1"/>
  <c r="L91" i="1"/>
  <c r="M91" i="1"/>
  <c r="N91" i="1"/>
  <c r="O91" i="1"/>
  <c r="D83" i="1"/>
  <c r="E83" i="1"/>
  <c r="F83" i="1"/>
  <c r="G83" i="1"/>
  <c r="H83" i="1"/>
  <c r="I83" i="1"/>
  <c r="J83" i="1"/>
  <c r="K83" i="1"/>
  <c r="L83" i="1"/>
  <c r="M83" i="1"/>
  <c r="N83" i="1"/>
  <c r="O83" i="1"/>
  <c r="D75" i="1"/>
  <c r="E75" i="1"/>
  <c r="F75" i="1"/>
  <c r="G75" i="1"/>
  <c r="H75" i="1"/>
  <c r="I75" i="1"/>
  <c r="J75" i="1"/>
  <c r="K75" i="1"/>
  <c r="L75" i="1"/>
  <c r="M75" i="1"/>
  <c r="N75" i="1"/>
  <c r="O75" i="1"/>
  <c r="D67" i="1"/>
  <c r="E67" i="1"/>
  <c r="F67" i="1"/>
  <c r="G67" i="1"/>
  <c r="H67" i="1"/>
  <c r="I67" i="1"/>
  <c r="J67" i="1"/>
  <c r="K67" i="1"/>
  <c r="L67" i="1"/>
  <c r="M67" i="1"/>
  <c r="N67" i="1"/>
  <c r="O67" i="1"/>
  <c r="D59" i="1"/>
  <c r="E59" i="1"/>
  <c r="F59" i="1"/>
  <c r="G59" i="1"/>
  <c r="H59" i="1"/>
  <c r="I59" i="1"/>
  <c r="J59" i="1"/>
  <c r="K59" i="1"/>
  <c r="L59" i="1"/>
  <c r="M59" i="1"/>
  <c r="N59" i="1"/>
  <c r="O59" i="1"/>
  <c r="D50" i="1"/>
  <c r="E50" i="1"/>
  <c r="F50" i="1"/>
  <c r="G50" i="1"/>
  <c r="H50" i="1"/>
  <c r="I50" i="1"/>
  <c r="J50" i="1"/>
  <c r="K50" i="1"/>
  <c r="L50" i="1"/>
  <c r="M50" i="1"/>
  <c r="N50" i="1"/>
  <c r="O50" i="1"/>
  <c r="D43" i="1"/>
  <c r="E43" i="1"/>
  <c r="F43" i="1"/>
  <c r="G43" i="1"/>
  <c r="H43" i="1"/>
  <c r="I43" i="1"/>
  <c r="J43" i="1"/>
  <c r="K43" i="1"/>
  <c r="L43" i="1"/>
  <c r="M43" i="1"/>
  <c r="N43" i="1"/>
  <c r="O43" i="1"/>
  <c r="D36" i="1"/>
  <c r="D206" i="1" s="1"/>
  <c r="E36" i="1"/>
  <c r="F36" i="1"/>
  <c r="G36" i="1"/>
  <c r="H36" i="1"/>
  <c r="H206" i="1" s="1"/>
  <c r="I36" i="1"/>
  <c r="J36" i="1"/>
  <c r="K36" i="1"/>
  <c r="L36" i="1"/>
  <c r="L206" i="1" s="1"/>
  <c r="M36" i="1"/>
  <c r="N36" i="1"/>
  <c r="O36" i="1"/>
  <c r="O28" i="1"/>
  <c r="N28" i="1"/>
  <c r="M28" i="1"/>
  <c r="L28" i="1"/>
  <c r="K28" i="1"/>
  <c r="J28" i="1"/>
  <c r="I28" i="1"/>
  <c r="H28" i="1"/>
  <c r="G28" i="1"/>
  <c r="F28" i="1"/>
  <c r="E28" i="1"/>
  <c r="D28" i="1"/>
  <c r="O20" i="1"/>
  <c r="N20" i="1"/>
  <c r="M20" i="1"/>
  <c r="L20" i="1"/>
  <c r="K20" i="1"/>
  <c r="J20" i="1"/>
  <c r="I20" i="1"/>
  <c r="H20" i="1"/>
  <c r="G20" i="1"/>
  <c r="F20" i="1"/>
  <c r="E20" i="1"/>
  <c r="D20" i="1"/>
  <c r="O12" i="1"/>
  <c r="O206" i="1" s="1"/>
  <c r="N12" i="1"/>
  <c r="M12" i="1"/>
  <c r="L12" i="1"/>
  <c r="K12" i="1"/>
  <c r="K206" i="1" s="1"/>
  <c r="J12" i="1"/>
  <c r="I12" i="1"/>
  <c r="H12" i="1"/>
  <c r="G12" i="1"/>
  <c r="G206" i="1" s="1"/>
  <c r="F12" i="1"/>
  <c r="E12" i="1"/>
  <c r="D12" i="1"/>
  <c r="C12" i="1"/>
  <c r="C203" i="1"/>
  <c r="C195" i="1"/>
  <c r="C188" i="1"/>
  <c r="C180" i="1"/>
  <c r="C170" i="1"/>
  <c r="C163" i="1"/>
  <c r="C155" i="1"/>
  <c r="C148" i="1"/>
  <c r="C140" i="1"/>
  <c r="C132" i="1"/>
  <c r="C124" i="1"/>
  <c r="C115" i="1"/>
  <c r="C107" i="1"/>
  <c r="C99" i="1"/>
  <c r="C91" i="1"/>
  <c r="C83" i="1"/>
  <c r="C75" i="1"/>
  <c r="C67" i="1"/>
  <c r="C59" i="1"/>
  <c r="C50" i="1"/>
  <c r="C43" i="1"/>
  <c r="C36" i="1"/>
  <c r="C28" i="1"/>
  <c r="C20" i="1"/>
  <c r="E206" i="1" l="1"/>
  <c r="I206" i="1"/>
  <c r="M206" i="1"/>
  <c r="N206" i="1"/>
  <c r="J206" i="1"/>
  <c r="F206" i="1"/>
  <c r="C206" i="1"/>
</calcChain>
</file>

<file path=xl/sharedStrings.xml><?xml version="1.0" encoding="utf-8"?>
<sst xmlns="http://schemas.openxmlformats.org/spreadsheetml/2006/main" count="598" uniqueCount="238">
  <si>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</si>
  <si>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</si>
  <si>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</si>
  <si>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</si>
  <si>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</si>
  <si>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</si>
  <si>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</si>
  <si>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Retroactivo Tiempo extraordinario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</si>
  <si>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</si>
  <si>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</si>
  <si>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</si>
  <si>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</si>
  <si>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</si>
  <si>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</si>
  <si>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>Departamento 1 DTTO 01 COLOTLAN</t>
  </si>
  <si>
    <t>1012019</t>
  </si>
  <si>
    <t>Bahena Adame Moises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</si>
  <si>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</si>
  <si>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</si>
  <si>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</si>
  <si>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</si>
  <si>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</si>
  <si>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</si>
  <si>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Total Depto</t>
  </si>
  <si>
    <t xml:space="preserve">  -----------------------</t>
  </si>
  <si>
    <t>Departamento 2 DTTO 01 TEQUILA</t>
  </si>
  <si>
    <t>1012024</t>
  </si>
  <si>
    <t>Torres Calderón Francisco</t>
  </si>
  <si>
    <t>1205022</t>
  </si>
  <si>
    <t>Contreras López Concepción</t>
  </si>
  <si>
    <t>1212010</t>
  </si>
  <si>
    <t>Murillo Ruiz Manuel</t>
  </si>
  <si>
    <t>2210207</t>
  </si>
  <si>
    <t>Reyes Estrada Sergio Jonathan</t>
  </si>
  <si>
    <t>Departamento 3 DTTO 01 TALA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</si>
  <si>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</si>
  <si>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</si>
  <si>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</si>
  <si>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</si>
  <si>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</si>
  <si>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</si>
  <si>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2011092</t>
  </si>
  <si>
    <t>Ramírez Barajas Joel Enrique</t>
  </si>
  <si>
    <t>Departamento 4 DTTO 01 IXTLAHUACAN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</si>
  <si>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</si>
  <si>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</si>
  <si>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</si>
  <si>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</si>
  <si>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</si>
  <si>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</si>
  <si>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1801058</t>
  </si>
  <si>
    <t>Sánchez Rivera Federico</t>
  </si>
  <si>
    <t>Departamento 5 DTTO 02 LAGOS DE MORENO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</si>
  <si>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</si>
  <si>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</si>
  <si>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</si>
  <si>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</si>
  <si>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</si>
  <si>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</si>
  <si>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Departamento 6 DTTO 03 TEPATITLAN DE MORELOS</t>
  </si>
  <si>
    <t>1802018</t>
  </si>
  <si>
    <t>Gómez Franco Rafael</t>
  </si>
  <si>
    <t>2011093</t>
  </si>
  <si>
    <t>Martín Del Campo Díaz Emmanuel</t>
  </si>
  <si>
    <t>2210201</t>
  </si>
  <si>
    <t>De Loa Isaac José De Jesús</t>
  </si>
  <si>
    <t>Departamento 7 DTTO 04 ZAPOPAN</t>
  </si>
  <si>
    <t>1205293</t>
  </si>
  <si>
    <t>Aguilar Morán Maricela Jeanette</t>
  </si>
  <si>
    <t>2011012</t>
  </si>
  <si>
    <t>Baltierra Conchas Paula</t>
  </si>
  <si>
    <t>2011094</t>
  </si>
  <si>
    <t>Sánchez Silva Mariaisabel Astrid</t>
  </si>
  <si>
    <t>2011101</t>
  </si>
  <si>
    <t>Rodríguez Heredia Alavaro Raúl</t>
  </si>
  <si>
    <t>2210202</t>
  </si>
  <si>
    <t>Jiménez Gutiérrez Jesica</t>
  </si>
  <si>
    <t>Departamento 8 DTTO 05 PTO VALLARTA</t>
  </si>
  <si>
    <t>1705003</t>
  </si>
  <si>
    <t>Díaz Guardado Gladys Jazmin</t>
  </si>
  <si>
    <t>1801060</t>
  </si>
  <si>
    <t>Machaín Sanabria Marcela</t>
  </si>
  <si>
    <t>1801102</t>
  </si>
  <si>
    <t>Islas Romero Juan Pablo</t>
  </si>
  <si>
    <t>Departamento 9 DTTO 05 ATENGUILLO</t>
  </si>
  <si>
    <t>1006133</t>
  </si>
  <si>
    <t>Marcial Dueñas Jerónimo</t>
  </si>
  <si>
    <t>1210126</t>
  </si>
  <si>
    <t>Luna García Juan Manuel</t>
  </si>
  <si>
    <t>1802021</t>
  </si>
  <si>
    <t>Cázares Ramos Teev</t>
  </si>
  <si>
    <t>2210203</t>
  </si>
  <si>
    <t>Meza Plascencia María Judith</t>
  </si>
  <si>
    <t>Departamento 10 DTTO 06 ZAPOPAN</t>
  </si>
  <si>
    <t>1012108</t>
  </si>
  <si>
    <t>Plascencia Luna Sergio Ramón</t>
  </si>
  <si>
    <t>1805055</t>
  </si>
  <si>
    <t>Lozano  Sánchez  Oscar Eduardo</t>
  </si>
  <si>
    <t>2011035</t>
  </si>
  <si>
    <t>Amaral Rodríguez María Elizabeth</t>
  </si>
  <si>
    <t>2310201</t>
  </si>
  <si>
    <t>Solís Pérez Ricardo Manuel</t>
  </si>
  <si>
    <t>Departamento 11 DTTO 07 TONALA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</si>
  <si>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</si>
  <si>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</si>
  <si>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</si>
  <si>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</si>
  <si>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</si>
  <si>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</si>
  <si>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</si>
  <si>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</si>
  <si>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Departamento 12 DTTO 08 GUADALAJARA</t>
  </si>
  <si>
    <t>1801043</t>
  </si>
  <si>
    <t>González López Martha Guadalupe</t>
  </si>
  <si>
    <t>2011097</t>
  </si>
  <si>
    <t>López Lara Viviana Evangelina</t>
  </si>
  <si>
    <t>2210209</t>
  </si>
  <si>
    <t>Gutiérrez Mora Luis Alberto</t>
  </si>
  <si>
    <t>2310203</t>
  </si>
  <si>
    <t>Medina Ochoa Marisol</t>
  </si>
  <si>
    <t>Departamento 13 DTTO 09 GUADALAJARA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</si>
  <si>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</si>
  <si>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</si>
  <si>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</si>
  <si>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</si>
  <si>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</si>
  <si>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</si>
  <si>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</si>
  <si>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</si>
  <si>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Departamento 14 DTTO 10 ZAPOPAN</t>
  </si>
  <si>
    <t>1801054</t>
  </si>
  <si>
    <t>Aguilar Rodríguez Socorro Margarita</t>
  </si>
  <si>
    <t>1805064</t>
  </si>
  <si>
    <t>Flores Vazquez Alejandro</t>
  </si>
  <si>
    <t>2011014</t>
  </si>
  <si>
    <t>Camacho Gasca Ana Mildred</t>
  </si>
  <si>
    <t>2011099</t>
  </si>
  <si>
    <t>Moreno Ruiz Norma Claudia</t>
  </si>
  <si>
    <t>Departamento 15 DTTO 11 GUADALAJARA</t>
  </si>
  <si>
    <t>1714002</t>
  </si>
  <si>
    <t>Delgado Landeros Juan  Luis</t>
  </si>
  <si>
    <t>2011910</t>
  </si>
  <si>
    <t>González Hermosillo Ma. Del Socorro</t>
  </si>
  <si>
    <t>2210211</t>
  </si>
  <si>
    <t>Gutiérrez González Cecilia</t>
  </si>
  <si>
    <t>2310205</t>
  </si>
  <si>
    <t>Jacobo Sánchez Genesys Cecilia</t>
  </si>
  <si>
    <t>Departamento 16 DTTO 12 TLAJOMULCO DE ZUÑIGA</t>
  </si>
  <si>
    <t>1708005</t>
  </si>
  <si>
    <t>Nuñez Gudiño Graciela</t>
  </si>
  <si>
    <t>1804007</t>
  </si>
  <si>
    <t>Ledezma De La Torre José De Jesus</t>
  </si>
  <si>
    <t>2011016</t>
  </si>
  <si>
    <t>Hijar Arreola José Antonio</t>
  </si>
  <si>
    <t>2310209</t>
  </si>
  <si>
    <t>López López Miguel Alejandro</t>
  </si>
  <si>
    <t>Departamento 17 DTTO 13 SAN PEDRO TLAQUEPAQUE</t>
  </si>
  <si>
    <t>1012307</t>
  </si>
  <si>
    <t>Sanchez Ramos Claudia Rocío</t>
  </si>
  <si>
    <t>1801093</t>
  </si>
  <si>
    <t>Hernández Castillo Evelyn</t>
  </si>
  <si>
    <t>2011911</t>
  </si>
  <si>
    <t>Lomelí Padilla Kristopher</t>
  </si>
  <si>
    <t>2210210</t>
  </si>
  <si>
    <t>Beltrán Zamora Itza Nonatzin</t>
  </si>
  <si>
    <t>Departamento 18 DTTO 14 GUADALAJARA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</si>
  <si>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</si>
  <si>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</si>
  <si>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</si>
  <si>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</si>
  <si>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</si>
  <si>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</si>
  <si>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</si>
  <si>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</si>
  <si>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</si>
  <si>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1012345</t>
  </si>
  <si>
    <t>Salcedo Alfaro Carlos Alberto</t>
  </si>
  <si>
    <t>1801061</t>
  </si>
  <si>
    <t>Trujillo Alcalá Claudia Nayeli</t>
  </si>
  <si>
    <t>2210212</t>
  </si>
  <si>
    <t>Guzmán Lomeli Ernesto Rubén</t>
  </si>
  <si>
    <t>Departamento 20 DTTO 16 SAN PEDRO TLAQUEPAQUE</t>
  </si>
  <si>
    <t>1006367</t>
  </si>
  <si>
    <t>Solís  Serrato Miriam Guadalupe</t>
  </si>
  <si>
    <t>1801057</t>
  </si>
  <si>
    <t>Reyes Reyes Adriana</t>
  </si>
  <si>
    <t>1801125</t>
  </si>
  <si>
    <t>Hernández Hernández Ruth Celina</t>
  </si>
  <si>
    <t>2310207</t>
  </si>
  <si>
    <t>Ramírez Hérnández María Teresa</t>
  </si>
  <si>
    <t>Departamento 21 DTTO 17 JOCOTEPEC</t>
  </si>
  <si>
    <t>1010390</t>
  </si>
  <si>
    <t>Robles Hernández Diego Efraín</t>
  </si>
  <si>
    <t>1012387</t>
  </si>
  <si>
    <t>Gutierrez Lambarena Martha</t>
  </si>
  <si>
    <t>1801059</t>
  </si>
  <si>
    <t>Rivera Reynoso César Omar</t>
  </si>
  <si>
    <t>Departamento 23 DTTO 18 AUTLAN</t>
  </si>
  <si>
    <t>0611201</t>
  </si>
  <si>
    <t>López Barajas Adriana Esmeralda</t>
  </si>
  <si>
    <t>1201456</t>
  </si>
  <si>
    <t>Zamora Leal Luis Fernando</t>
  </si>
  <si>
    <t>1804004</t>
  </si>
  <si>
    <t>Capacete Chavez Luis Armando</t>
  </si>
  <si>
    <t>2210206</t>
  </si>
  <si>
    <t>Landin Mora Benjamin</t>
  </si>
  <si>
    <t>Departamento 24 DTTO 18 AMECA</t>
  </si>
  <si>
    <t>1205464</t>
  </si>
  <si>
    <t>Camacho  Morelos Rommel Francisco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</si>
  <si>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</si>
  <si>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</si>
  <si>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</si>
  <si>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</si>
  <si>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</si>
  <si>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</si>
  <si>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Departamento 25 DTTO 19 ZAPOTLAN EL GRANDE</t>
  </si>
  <si>
    <t>1012510</t>
  </si>
  <si>
    <t>Contreras Elizondo Juan Carlos</t>
  </si>
  <si>
    <t>1212014</t>
  </si>
  <si>
    <t>Rubio Montaño Fernando</t>
  </si>
  <si>
    <t>1801088</t>
  </si>
  <si>
    <t>Dimas Vargas José Omar</t>
  </si>
  <si>
    <t>Departamento 26 DTTO 20 TONALA</t>
  </si>
  <si>
    <t>1206017</t>
  </si>
  <si>
    <t>Godoy Peguero Mayra Selene</t>
  </si>
  <si>
    <t>2011015</t>
  </si>
  <si>
    <t>Navarro Orozco Elisa Jazmín</t>
  </si>
  <si>
    <t>2011914</t>
  </si>
  <si>
    <t>Sandoval Ramírez Sarali Hydeé</t>
  </si>
  <si>
    <t>2310208</t>
  </si>
  <si>
    <t>Ramírez Lugo Angela Victoria</t>
  </si>
  <si>
    <t xml:space="preserve">  =============</t>
  </si>
  <si>
    <t>Total Gral.</t>
  </si>
  <si>
    <t>SPE</t>
  </si>
  <si>
    <t xml:space="preserve">    Reg. Pat. IMSS:  R1326894380</t>
  </si>
  <si>
    <t>INSTITUTO ELECTORAL Y DE PARTICIPACION CIUDADANA DEL ESTADO DE JALISCO</t>
  </si>
  <si>
    <t>TODOS</t>
  </si>
  <si>
    <t>Percepción Quincenal 20 del 01/11/2020 al 15/11/2020 Eventuales Consejos Distritales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</si>
</sst>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4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4" fillId="15" borderId="2" xfId="0" applyNumberFormat="1" applyFont="1" applyFill="1" applyBorder="1" applyAlignment="1">
      <alignment horizontal="center" vertical="center" wrapText="1"/>
    </xf>
    <xf numFmtId="164" fontId="4" fillId="15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</cellXfs>
  <cellStyles count="177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"/>
  <sheetViews>
    <sheetView tabSelected="1" zoomScale="90" zoomScaleNormal="90" workbookViewId="0">
      <pane xSplit="2" ySplit="5" topLeftCell="C186" activePane="bottomRight" state="frozen"/>
      <selection pane="topRight" activeCell="C1" sqref="C1"/>
      <selection pane="bottomLeft" activeCell="A9" sqref="A9"/>
      <selection pane="bottomRight" activeCell="C221" sqref="C2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" width="13.85546875" style="1" customWidth="1"/>
    <col min="5" max="5" width="13.28515625" style="1" customWidth="1"/>
    <col min="6" max="6" width="12.5703125" style="1" customWidth="1"/>
    <col min="7" max="8" width="15.7109375" style="1" customWidth="1"/>
    <col min="9" max="9" width="17.28515625" style="1" customWidth="1"/>
    <col min="10" max="10" width="11.7109375" style="1" customWidth="1"/>
    <col min="11" max="12" width="11.5703125" style="1" customWidth="1"/>
    <col min="13" max="13" width="9.5703125" style="1" customWidth="1"/>
    <col min="14" max="14" width="15.7109375" style="1" customWidth="1"/>
    <col min="15" max="15" width="13.7109375" style="1" customWidth="1"/>
    <col min="16" max="16384" width="11.42578125" style="1"/>
  </cols>
  <sheetData>
    <row r="1" spans="1:15" ht="18" customHeight="1" x14ac:dyDescent="0.3">
      <c r="F1"/>
      <c r="G1"/>
      <c r="H1"/>
      <c r="J1" s="13"/>
      <c r="L1" s="12" t="s">
        <v>234</v>
      </c>
    </row>
    <row r="2" spans="1:15" ht="24.95" customHeight="1" x14ac:dyDescent="0.2">
      <c r="A2" s="14" t="s">
        <v>235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8.75" x14ac:dyDescent="0.2">
      <c r="A3" s="15" t="s">
        <v>237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8" x14ac:dyDescent="0.35">
      <c r="A4" s="16" t="s">
        <v>236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3" customFormat="1" ht="45" x14ac:dyDescent="0.2">
      <c r="A5" s="9" t="s">
        <v>0</v>
      </c>
      <c r="B5" s="10" t="s">
        <v>1</v>
      </c>
      <c r="C5" s="10" t="s">
        <v>2</v>
      </c>
      <c r="D5" s="10" t="s">
        <v>3</v>
      </c>
      <c r="E5" s="10" t="s">
        <v>5</v>
      </c>
      <c r="F5" s="10" t="s">
        <v>4</v>
      </c>
      <c r="G5" s="10" t="s">
        <v>7</v>
      </c>
      <c r="H5" s="10" t="s">
        <v>6</v>
      </c>
      <c r="I5" s="10" t="s">
        <v>8</v>
      </c>
      <c r="J5" s="10" t="s">
        <v>233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</row>
    <row r="6" spans="1:15" x14ac:dyDescent="0.2">
      <c r="A6" s="5" t="s">
        <v>14</v>
      </c>
    </row>
    <row r="7" spans="1:15" x14ac:dyDescent="0.2">
      <c r="A7" s="2" t="s">
        <v>15</v>
      </c>
      <c r="B7" s="1" t="s">
        <v>16</v>
      </c>
      <c r="C7" s="1">
        <v>5775</v>
      </c>
      <c r="D7" s="1">
        <v>1725</v>
      </c>
      <c r="E7" s="1">
        <v>1370</v>
      </c>
      <c r="F7" s="1">
        <v>0</v>
      </c>
      <c r="G7" s="1">
        <v>0</v>
      </c>
      <c r="H7" s="1">
        <v>18.88</v>
      </c>
      <c r="I7" s="1">
        <v>8888.8799999999992</v>
      </c>
      <c r="J7" s="1">
        <v>0</v>
      </c>
      <c r="K7" s="1">
        <v>955.27</v>
      </c>
      <c r="L7" s="1">
        <v>18.88</v>
      </c>
      <c r="M7" s="1">
        <v>0.13</v>
      </c>
      <c r="N7" s="1">
        <v>974.28</v>
      </c>
      <c r="O7" s="1">
        <v>7914.6</v>
      </c>
    </row>
    <row r="8" spans="1:15" x14ac:dyDescent="0.2">
      <c r="A8" s="2" t="s">
        <v>17</v>
      </c>
      <c r="B8" s="1" t="s">
        <v>18</v>
      </c>
      <c r="C8" s="1">
        <v>5775</v>
      </c>
      <c r="D8" s="1">
        <v>1725</v>
      </c>
      <c r="E8" s="1">
        <v>0</v>
      </c>
      <c r="F8" s="1">
        <v>0</v>
      </c>
      <c r="G8" s="1">
        <v>0</v>
      </c>
      <c r="H8" s="1">
        <v>18.88</v>
      </c>
      <c r="I8" s="1">
        <v>7518.88</v>
      </c>
      <c r="J8" s="1">
        <v>0</v>
      </c>
      <c r="K8" s="1">
        <v>955.27</v>
      </c>
      <c r="L8" s="1">
        <v>18.88</v>
      </c>
      <c r="M8" s="1">
        <v>-7.0000000000000007E-2</v>
      </c>
      <c r="N8" s="1">
        <v>974.08</v>
      </c>
      <c r="O8" s="1">
        <v>6544.8</v>
      </c>
    </row>
    <row r="9" spans="1:15" x14ac:dyDescent="0.2">
      <c r="A9" s="2" t="s">
        <v>19</v>
      </c>
      <c r="B9" s="1" t="s">
        <v>20</v>
      </c>
      <c r="C9" s="1">
        <v>3850</v>
      </c>
      <c r="D9" s="1">
        <v>1150</v>
      </c>
      <c r="E9" s="1">
        <v>0</v>
      </c>
      <c r="F9" s="1">
        <v>0</v>
      </c>
      <c r="G9" s="1">
        <v>0</v>
      </c>
      <c r="H9" s="1">
        <v>15.74</v>
      </c>
      <c r="I9" s="1">
        <v>5015.74</v>
      </c>
      <c r="J9" s="1">
        <v>0</v>
      </c>
      <c r="K9" s="1">
        <v>688.27</v>
      </c>
      <c r="L9" s="1">
        <v>15.74</v>
      </c>
      <c r="M9" s="1">
        <v>-7.0000000000000007E-2</v>
      </c>
      <c r="N9" s="1">
        <v>703.94</v>
      </c>
      <c r="O9" s="1">
        <v>4311.8</v>
      </c>
    </row>
    <row r="10" spans="1:15" x14ac:dyDescent="0.2">
      <c r="A10" s="2" t="s">
        <v>21</v>
      </c>
      <c r="B10" s="1" t="s">
        <v>22</v>
      </c>
      <c r="C10" s="1">
        <v>1796.69</v>
      </c>
      <c r="D10" s="1">
        <v>536.69000000000005</v>
      </c>
      <c r="E10" s="1">
        <v>639.33000000000004</v>
      </c>
      <c r="F10" s="1">
        <v>0</v>
      </c>
      <c r="G10" s="1">
        <v>0</v>
      </c>
      <c r="H10" s="1">
        <v>5.41</v>
      </c>
      <c r="I10" s="1">
        <v>2978.12</v>
      </c>
      <c r="J10" s="1">
        <v>0</v>
      </c>
      <c r="K10" s="1">
        <v>167.18</v>
      </c>
      <c r="L10" s="1">
        <v>5.41</v>
      </c>
      <c r="M10" s="1">
        <v>-7.0000000000000007E-2</v>
      </c>
      <c r="N10" s="1">
        <v>172.52</v>
      </c>
      <c r="O10" s="1">
        <v>2805.6</v>
      </c>
    </row>
    <row r="11" spans="1:15" s="4" customFormat="1" x14ac:dyDescent="0.2">
      <c r="C11" s="4" t="s">
        <v>24</v>
      </c>
      <c r="D11" s="4" t="s">
        <v>24</v>
      </c>
      <c r="E11" s="4" t="s">
        <v>24</v>
      </c>
      <c r="F11" s="4" t="s">
        <v>24</v>
      </c>
      <c r="G11" s="4" t="s">
        <v>24</v>
      </c>
      <c r="H11" s="4" t="s">
        <v>24</v>
      </c>
      <c r="I11" s="4" t="s">
        <v>24</v>
      </c>
      <c r="J11" s="4" t="s">
        <v>24</v>
      </c>
      <c r="K11" s="4" t="s">
        <v>24</v>
      </c>
      <c r="L11" s="4" t="s">
        <v>24</v>
      </c>
      <c r="M11" s="4" t="s">
        <v>24</v>
      </c>
      <c r="N11" s="4" t="s">
        <v>24</v>
      </c>
      <c r="O11" s="4" t="s">
        <v>24</v>
      </c>
    </row>
    <row r="12" spans="1:15" x14ac:dyDescent="0.2">
      <c r="A12" s="7" t="s">
        <v>23</v>
      </c>
      <c r="B12" s="11">
        <v>4</v>
      </c>
      <c r="C12" s="8">
        <f>+C7+C8+C9+C10</f>
        <v>17196.689999999999</v>
      </c>
      <c r="D12" s="8">
        <f t="shared" ref="D12:O12" si="0">+D7+D8+D9+D10</f>
        <v>5136.6900000000005</v>
      </c>
      <c r="E12" s="8">
        <f t="shared" si="0"/>
        <v>2009.33</v>
      </c>
      <c r="F12" s="8">
        <f t="shared" si="0"/>
        <v>0</v>
      </c>
      <c r="G12" s="8">
        <f t="shared" si="0"/>
        <v>0</v>
      </c>
      <c r="H12" s="8">
        <f t="shared" si="0"/>
        <v>58.91</v>
      </c>
      <c r="I12" s="8">
        <f t="shared" si="0"/>
        <v>24401.62</v>
      </c>
      <c r="J12" s="8">
        <f t="shared" si="0"/>
        <v>0</v>
      </c>
      <c r="K12" s="8">
        <f t="shared" si="0"/>
        <v>2765.99</v>
      </c>
      <c r="L12" s="8">
        <f t="shared" si="0"/>
        <v>58.91</v>
      </c>
      <c r="M12" s="8">
        <f t="shared" si="0"/>
        <v>-8.0000000000000016E-2</v>
      </c>
      <c r="N12" s="8">
        <f t="shared" si="0"/>
        <v>2824.82</v>
      </c>
      <c r="O12" s="8">
        <f t="shared" si="0"/>
        <v>21576.799999999999</v>
      </c>
    </row>
    <row r="14" spans="1:15" x14ac:dyDescent="0.2">
      <c r="A14" s="5" t="s">
        <v>25</v>
      </c>
    </row>
    <row r="15" spans="1:15" x14ac:dyDescent="0.2">
      <c r="A15" s="2" t="s">
        <v>26</v>
      </c>
      <c r="B15" s="1" t="s">
        <v>27</v>
      </c>
      <c r="C15" s="1">
        <v>1796.69</v>
      </c>
      <c r="D15" s="1">
        <v>536.69000000000005</v>
      </c>
      <c r="E15" s="1">
        <v>639.33000000000004</v>
      </c>
      <c r="F15" s="1">
        <v>0</v>
      </c>
      <c r="G15" s="1">
        <v>0</v>
      </c>
      <c r="H15" s="1">
        <v>5.41</v>
      </c>
      <c r="I15" s="1">
        <v>2978.12</v>
      </c>
      <c r="J15" s="1">
        <v>0</v>
      </c>
      <c r="K15" s="1">
        <v>167.18</v>
      </c>
      <c r="L15" s="1">
        <v>5.41</v>
      </c>
      <c r="M15" s="1">
        <v>-7.0000000000000007E-2</v>
      </c>
      <c r="N15" s="1">
        <v>172.52</v>
      </c>
      <c r="O15" s="1">
        <v>2805.6</v>
      </c>
    </row>
    <row r="16" spans="1:15" x14ac:dyDescent="0.2">
      <c r="A16" s="2" t="s">
        <v>28</v>
      </c>
      <c r="B16" s="1" t="s">
        <v>29</v>
      </c>
      <c r="C16" s="1">
        <v>5775</v>
      </c>
      <c r="D16" s="1">
        <v>1725</v>
      </c>
      <c r="E16" s="1">
        <v>0</v>
      </c>
      <c r="F16" s="1">
        <v>0</v>
      </c>
      <c r="G16" s="1">
        <v>0</v>
      </c>
      <c r="H16" s="1">
        <v>18.88</v>
      </c>
      <c r="I16" s="1">
        <v>7518.88</v>
      </c>
      <c r="J16" s="1">
        <v>0</v>
      </c>
      <c r="K16" s="1">
        <v>955.27</v>
      </c>
      <c r="L16" s="1">
        <v>18.88</v>
      </c>
      <c r="M16" s="1">
        <v>-7.0000000000000007E-2</v>
      </c>
      <c r="N16" s="1">
        <v>974.08</v>
      </c>
      <c r="O16" s="1">
        <v>6544.8</v>
      </c>
    </row>
    <row r="17" spans="1:15" x14ac:dyDescent="0.2">
      <c r="A17" s="2" t="s">
        <v>30</v>
      </c>
      <c r="B17" s="1" t="s">
        <v>31</v>
      </c>
      <c r="C17" s="1">
        <v>5775</v>
      </c>
      <c r="D17" s="1">
        <v>1725</v>
      </c>
      <c r="E17" s="1">
        <v>1370</v>
      </c>
      <c r="F17" s="1">
        <v>0</v>
      </c>
      <c r="G17" s="1">
        <v>0</v>
      </c>
      <c r="H17" s="1">
        <v>18.88</v>
      </c>
      <c r="I17" s="1">
        <v>8888.8799999999992</v>
      </c>
      <c r="J17" s="1">
        <v>0</v>
      </c>
      <c r="K17" s="1">
        <v>955.27</v>
      </c>
      <c r="L17" s="1">
        <v>18.88</v>
      </c>
      <c r="M17" s="1">
        <v>-7.0000000000000007E-2</v>
      </c>
      <c r="N17" s="1">
        <v>974.08</v>
      </c>
      <c r="O17" s="1">
        <v>7914.8</v>
      </c>
    </row>
    <row r="18" spans="1:15" x14ac:dyDescent="0.2">
      <c r="A18" s="2" t="s">
        <v>32</v>
      </c>
      <c r="B18" s="1" t="s">
        <v>33</v>
      </c>
      <c r="C18" s="1">
        <v>5775</v>
      </c>
      <c r="D18" s="1">
        <v>1725</v>
      </c>
      <c r="E18" s="1">
        <v>0</v>
      </c>
      <c r="F18" s="1">
        <v>0</v>
      </c>
      <c r="G18" s="1">
        <v>0</v>
      </c>
      <c r="H18" s="1">
        <v>18.88</v>
      </c>
      <c r="I18" s="1">
        <v>7518.88</v>
      </c>
      <c r="J18" s="1">
        <v>0</v>
      </c>
      <c r="K18" s="1">
        <v>955.27</v>
      </c>
      <c r="L18" s="1">
        <v>18.88</v>
      </c>
      <c r="M18" s="1">
        <v>0.13</v>
      </c>
      <c r="N18" s="1">
        <v>974.28</v>
      </c>
      <c r="O18" s="1">
        <v>6544.6</v>
      </c>
    </row>
    <row r="19" spans="1:15" s="4" customFormat="1" x14ac:dyDescent="0.2">
      <c r="C19" s="4" t="s">
        <v>24</v>
      </c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4" t="s">
        <v>24</v>
      </c>
      <c r="K19" s="4" t="s">
        <v>24</v>
      </c>
      <c r="L19" s="4" t="s">
        <v>24</v>
      </c>
      <c r="M19" s="4" t="s">
        <v>24</v>
      </c>
      <c r="N19" s="4" t="s">
        <v>24</v>
      </c>
      <c r="O19" s="4" t="s">
        <v>24</v>
      </c>
    </row>
    <row r="20" spans="1:15" x14ac:dyDescent="0.2">
      <c r="A20" s="7" t="s">
        <v>23</v>
      </c>
      <c r="B20" s="11">
        <v>4</v>
      </c>
      <c r="C20" s="8">
        <f>+C15+C16+C17+C18</f>
        <v>19121.690000000002</v>
      </c>
      <c r="D20" s="8">
        <f t="shared" ref="D20:O20" si="1">+D15+D16+D17+D18</f>
        <v>5711.6900000000005</v>
      </c>
      <c r="E20" s="8">
        <f t="shared" si="1"/>
        <v>2009.33</v>
      </c>
      <c r="F20" s="8">
        <f t="shared" si="1"/>
        <v>0</v>
      </c>
      <c r="G20" s="8">
        <f t="shared" si="1"/>
        <v>0</v>
      </c>
      <c r="H20" s="8">
        <f t="shared" si="1"/>
        <v>62.05</v>
      </c>
      <c r="I20" s="8">
        <f t="shared" si="1"/>
        <v>26904.76</v>
      </c>
      <c r="J20" s="8">
        <f t="shared" si="1"/>
        <v>0</v>
      </c>
      <c r="K20" s="8">
        <f t="shared" si="1"/>
        <v>3032.9900000000002</v>
      </c>
      <c r="L20" s="8">
        <f t="shared" si="1"/>
        <v>62.05</v>
      </c>
      <c r="M20" s="8">
        <f t="shared" si="1"/>
        <v>-8.0000000000000016E-2</v>
      </c>
      <c r="N20" s="8">
        <f t="shared" si="1"/>
        <v>3094.96</v>
      </c>
      <c r="O20" s="8">
        <f t="shared" si="1"/>
        <v>23809.800000000003</v>
      </c>
    </row>
    <row r="22" spans="1:15" x14ac:dyDescent="0.2">
      <c r="A22" s="5" t="s">
        <v>34</v>
      </c>
    </row>
    <row r="23" spans="1:15" x14ac:dyDescent="0.2">
      <c r="A23" s="2" t="s">
        <v>35</v>
      </c>
      <c r="B23" s="1" t="s">
        <v>36</v>
      </c>
      <c r="C23" s="1">
        <v>5775</v>
      </c>
      <c r="D23" s="1">
        <v>1725</v>
      </c>
      <c r="E23" s="1">
        <v>0</v>
      </c>
      <c r="F23" s="1">
        <v>0</v>
      </c>
      <c r="G23" s="1">
        <v>0</v>
      </c>
      <c r="H23" s="1">
        <v>18.88</v>
      </c>
      <c r="I23" s="1">
        <v>7518.88</v>
      </c>
      <c r="J23" s="1">
        <v>0</v>
      </c>
      <c r="K23" s="1">
        <v>955.27</v>
      </c>
      <c r="L23" s="1">
        <v>18.88</v>
      </c>
      <c r="M23" s="1">
        <v>0.13</v>
      </c>
      <c r="N23" s="1">
        <v>974.28</v>
      </c>
      <c r="O23" s="1">
        <v>6544.6</v>
      </c>
    </row>
    <row r="24" spans="1:15" x14ac:dyDescent="0.2">
      <c r="A24" s="2" t="s">
        <v>37</v>
      </c>
      <c r="B24" s="1" t="s">
        <v>38</v>
      </c>
      <c r="C24" s="1">
        <v>5775</v>
      </c>
      <c r="D24" s="1">
        <v>1725</v>
      </c>
      <c r="E24" s="1">
        <v>0</v>
      </c>
      <c r="F24" s="1">
        <v>0</v>
      </c>
      <c r="G24" s="1">
        <v>0</v>
      </c>
      <c r="H24" s="1">
        <v>18.88</v>
      </c>
      <c r="I24" s="1">
        <v>7518.88</v>
      </c>
      <c r="J24" s="1">
        <v>0</v>
      </c>
      <c r="K24" s="1">
        <v>955.27</v>
      </c>
      <c r="L24" s="1">
        <v>18.88</v>
      </c>
      <c r="M24" s="1">
        <v>-7.0000000000000007E-2</v>
      </c>
      <c r="N24" s="1">
        <v>974.08</v>
      </c>
      <c r="O24" s="1">
        <v>6544.8</v>
      </c>
    </row>
    <row r="25" spans="1:15" x14ac:dyDescent="0.2">
      <c r="A25" s="2" t="s">
        <v>39</v>
      </c>
      <c r="B25" s="1" t="s">
        <v>40</v>
      </c>
      <c r="C25" s="1">
        <v>5775</v>
      </c>
      <c r="D25" s="1">
        <v>1725</v>
      </c>
      <c r="E25" s="1">
        <v>1370</v>
      </c>
      <c r="F25" s="1">
        <v>0</v>
      </c>
      <c r="G25" s="1">
        <v>0</v>
      </c>
      <c r="H25" s="1">
        <v>18.88</v>
      </c>
      <c r="I25" s="1">
        <v>8888.8799999999992</v>
      </c>
      <c r="J25" s="1">
        <v>0</v>
      </c>
      <c r="K25" s="1">
        <v>955.27</v>
      </c>
      <c r="L25" s="1">
        <v>18.88</v>
      </c>
      <c r="M25" s="1">
        <v>-7.0000000000000007E-2</v>
      </c>
      <c r="N25" s="1">
        <v>974.08</v>
      </c>
      <c r="O25" s="1">
        <v>7914.8</v>
      </c>
    </row>
    <row r="26" spans="1:15" x14ac:dyDescent="0.2">
      <c r="A26" s="2" t="s">
        <v>41</v>
      </c>
      <c r="B26" s="1" t="s">
        <v>42</v>
      </c>
      <c r="C26" s="1">
        <v>1796.69</v>
      </c>
      <c r="D26" s="1">
        <v>536.69000000000005</v>
      </c>
      <c r="E26" s="1">
        <v>639.33000000000004</v>
      </c>
      <c r="F26" s="1">
        <v>0</v>
      </c>
      <c r="G26" s="1">
        <v>0</v>
      </c>
      <c r="H26" s="1">
        <v>5.41</v>
      </c>
      <c r="I26" s="1">
        <v>2978.12</v>
      </c>
      <c r="J26" s="1">
        <v>0</v>
      </c>
      <c r="K26" s="1">
        <v>167.18</v>
      </c>
      <c r="L26" s="1">
        <v>5.41</v>
      </c>
      <c r="M26" s="1">
        <v>-7.0000000000000007E-2</v>
      </c>
      <c r="N26" s="1">
        <v>172.52</v>
      </c>
      <c r="O26" s="1">
        <v>2805.6</v>
      </c>
    </row>
    <row r="27" spans="1:15" s="4" customFormat="1" x14ac:dyDescent="0.2">
      <c r="C27" s="4" t="s">
        <v>24</v>
      </c>
      <c r="D27" s="4" t="s">
        <v>24</v>
      </c>
      <c r="E27" s="4" t="s">
        <v>24</v>
      </c>
      <c r="F27" s="4" t="s">
        <v>24</v>
      </c>
      <c r="G27" s="4" t="s">
        <v>24</v>
      </c>
      <c r="H27" s="4" t="s">
        <v>24</v>
      </c>
      <c r="I27" s="4" t="s">
        <v>24</v>
      </c>
      <c r="J27" s="4" t="s">
        <v>24</v>
      </c>
      <c r="K27" s="4" t="s">
        <v>24</v>
      </c>
      <c r="L27" s="4" t="s">
        <v>24</v>
      </c>
      <c r="M27" s="4" t="s">
        <v>24</v>
      </c>
      <c r="N27" s="4" t="s">
        <v>24</v>
      </c>
      <c r="O27" s="4" t="s">
        <v>24</v>
      </c>
    </row>
    <row r="28" spans="1:15" x14ac:dyDescent="0.2">
      <c r="A28" s="7" t="s">
        <v>23</v>
      </c>
      <c r="B28" s="11">
        <v>4</v>
      </c>
      <c r="C28" s="8">
        <f>+C23+C24+C25+C26</f>
        <v>19121.689999999999</v>
      </c>
      <c r="D28" s="8">
        <f t="shared" ref="D28:O28" si="2">+D23+D24+D25+D26</f>
        <v>5711.6900000000005</v>
      </c>
      <c r="E28" s="8">
        <f t="shared" si="2"/>
        <v>2009.33</v>
      </c>
      <c r="F28" s="8">
        <f t="shared" si="2"/>
        <v>0</v>
      </c>
      <c r="G28" s="8">
        <f t="shared" si="2"/>
        <v>0</v>
      </c>
      <c r="H28" s="8">
        <f t="shared" si="2"/>
        <v>62.05</v>
      </c>
      <c r="I28" s="8">
        <f t="shared" si="2"/>
        <v>26904.76</v>
      </c>
      <c r="J28" s="8">
        <f t="shared" si="2"/>
        <v>0</v>
      </c>
      <c r="K28" s="8">
        <f t="shared" si="2"/>
        <v>3032.99</v>
      </c>
      <c r="L28" s="8">
        <f t="shared" si="2"/>
        <v>62.05</v>
      </c>
      <c r="M28" s="8">
        <f t="shared" si="2"/>
        <v>-8.0000000000000016E-2</v>
      </c>
      <c r="N28" s="8">
        <f t="shared" si="2"/>
        <v>3094.96</v>
      </c>
      <c r="O28" s="8">
        <f t="shared" si="2"/>
        <v>23809.8</v>
      </c>
    </row>
    <row r="30" spans="1:15" x14ac:dyDescent="0.2">
      <c r="A30" s="5" t="s">
        <v>43</v>
      </c>
    </row>
    <row r="31" spans="1:15" x14ac:dyDescent="0.2">
      <c r="A31" s="2" t="s">
        <v>44</v>
      </c>
      <c r="B31" s="1" t="s">
        <v>45</v>
      </c>
      <c r="C31" s="1">
        <v>5775</v>
      </c>
      <c r="D31" s="1">
        <v>1725</v>
      </c>
      <c r="E31" s="1">
        <v>0</v>
      </c>
      <c r="F31" s="1">
        <v>0</v>
      </c>
      <c r="G31" s="1">
        <v>0</v>
      </c>
      <c r="H31" s="1">
        <v>18.88</v>
      </c>
      <c r="I31" s="1">
        <v>7518.88</v>
      </c>
      <c r="J31" s="1">
        <v>0</v>
      </c>
      <c r="K31" s="1">
        <v>955.27</v>
      </c>
      <c r="L31" s="1">
        <v>18.88</v>
      </c>
      <c r="M31" s="1">
        <v>-7.0000000000000007E-2</v>
      </c>
      <c r="N31" s="1">
        <v>974.08</v>
      </c>
      <c r="O31" s="1">
        <v>6544.8</v>
      </c>
    </row>
    <row r="32" spans="1:15" x14ac:dyDescent="0.2">
      <c r="A32" s="2" t="s">
        <v>46</v>
      </c>
      <c r="B32" s="1" t="s">
        <v>47</v>
      </c>
      <c r="C32" s="1">
        <v>5775</v>
      </c>
      <c r="D32" s="1">
        <v>1725</v>
      </c>
      <c r="E32" s="1">
        <v>0</v>
      </c>
      <c r="F32" s="1">
        <v>0</v>
      </c>
      <c r="G32" s="1">
        <v>0</v>
      </c>
      <c r="H32" s="1">
        <v>18.88</v>
      </c>
      <c r="I32" s="1">
        <v>7518.88</v>
      </c>
      <c r="J32" s="1">
        <v>0</v>
      </c>
      <c r="K32" s="1">
        <v>955.27</v>
      </c>
      <c r="L32" s="1">
        <v>18.88</v>
      </c>
      <c r="M32" s="1">
        <v>-7.0000000000000007E-2</v>
      </c>
      <c r="N32" s="1">
        <v>974.08</v>
      </c>
      <c r="O32" s="1">
        <v>6544.8</v>
      </c>
    </row>
    <row r="33" spans="1:15" x14ac:dyDescent="0.2">
      <c r="A33" s="2" t="s">
        <v>48</v>
      </c>
      <c r="B33" s="1" t="s">
        <v>49</v>
      </c>
      <c r="C33" s="1">
        <v>5775</v>
      </c>
      <c r="D33" s="1">
        <v>1725</v>
      </c>
      <c r="E33" s="1">
        <v>1370</v>
      </c>
      <c r="F33" s="1">
        <v>0</v>
      </c>
      <c r="G33" s="1">
        <v>0</v>
      </c>
      <c r="H33" s="1">
        <v>18.88</v>
      </c>
      <c r="I33" s="1">
        <v>8888.8799999999992</v>
      </c>
      <c r="J33" s="1">
        <v>0</v>
      </c>
      <c r="K33" s="1">
        <v>955.27</v>
      </c>
      <c r="L33" s="1">
        <v>18.88</v>
      </c>
      <c r="M33" s="1">
        <v>0.13</v>
      </c>
      <c r="N33" s="1">
        <v>974.28</v>
      </c>
      <c r="O33" s="1">
        <v>7914.6</v>
      </c>
    </row>
    <row r="34" spans="1:15" x14ac:dyDescent="0.2">
      <c r="A34" s="2" t="s">
        <v>50</v>
      </c>
      <c r="B34" s="1" t="s">
        <v>51</v>
      </c>
      <c r="C34" s="1">
        <v>1796.69</v>
      </c>
      <c r="D34" s="1">
        <v>536.69000000000005</v>
      </c>
      <c r="E34" s="1">
        <v>639.33000000000004</v>
      </c>
      <c r="F34" s="1">
        <v>0</v>
      </c>
      <c r="G34" s="1">
        <v>0</v>
      </c>
      <c r="H34" s="1">
        <v>5.41</v>
      </c>
      <c r="I34" s="1">
        <v>2978.12</v>
      </c>
      <c r="J34" s="1">
        <v>0</v>
      </c>
      <c r="K34" s="1">
        <v>167.18</v>
      </c>
      <c r="L34" s="1">
        <v>5.41</v>
      </c>
      <c r="M34" s="1">
        <v>0.13</v>
      </c>
      <c r="N34" s="1">
        <v>172.72</v>
      </c>
      <c r="O34" s="1">
        <v>2805.4</v>
      </c>
    </row>
    <row r="35" spans="1:15" s="4" customFormat="1" x14ac:dyDescent="0.2">
      <c r="C35" s="4" t="s">
        <v>24</v>
      </c>
      <c r="D35" s="4" t="s">
        <v>24</v>
      </c>
      <c r="E35" s="4" t="s">
        <v>24</v>
      </c>
      <c r="F35" s="4" t="s">
        <v>24</v>
      </c>
      <c r="G35" s="4" t="s">
        <v>24</v>
      </c>
      <c r="H35" s="4" t="s">
        <v>24</v>
      </c>
      <c r="I35" s="4" t="s">
        <v>24</v>
      </c>
      <c r="J35" s="4" t="s">
        <v>24</v>
      </c>
      <c r="K35" s="4" t="s">
        <v>24</v>
      </c>
      <c r="L35" s="4" t="s">
        <v>24</v>
      </c>
      <c r="M35" s="4" t="s">
        <v>24</v>
      </c>
      <c r="N35" s="4" t="s">
        <v>24</v>
      </c>
      <c r="O35" s="4" t="s">
        <v>24</v>
      </c>
    </row>
    <row r="36" spans="1:15" x14ac:dyDescent="0.2">
      <c r="A36" s="7" t="s">
        <v>23</v>
      </c>
      <c r="B36" s="11">
        <v>4</v>
      </c>
      <c r="C36" s="8">
        <f>+C31+C32+C33+C34</f>
        <v>19121.689999999999</v>
      </c>
      <c r="D36" s="8">
        <f t="shared" ref="D36:O36" si="3">+D31+D32+D33+D34</f>
        <v>5711.6900000000005</v>
      </c>
      <c r="E36" s="8">
        <f t="shared" si="3"/>
        <v>2009.33</v>
      </c>
      <c r="F36" s="8">
        <f t="shared" si="3"/>
        <v>0</v>
      </c>
      <c r="G36" s="8">
        <f t="shared" si="3"/>
        <v>0</v>
      </c>
      <c r="H36" s="8">
        <f t="shared" si="3"/>
        <v>62.05</v>
      </c>
      <c r="I36" s="8">
        <f t="shared" si="3"/>
        <v>26904.76</v>
      </c>
      <c r="J36" s="8">
        <f t="shared" si="3"/>
        <v>0</v>
      </c>
      <c r="K36" s="8">
        <f t="shared" si="3"/>
        <v>3032.99</v>
      </c>
      <c r="L36" s="8">
        <f t="shared" si="3"/>
        <v>62.05</v>
      </c>
      <c r="M36" s="8">
        <f t="shared" si="3"/>
        <v>0.12</v>
      </c>
      <c r="N36" s="8">
        <f t="shared" si="3"/>
        <v>3095.16</v>
      </c>
      <c r="O36" s="8">
        <f t="shared" si="3"/>
        <v>23809.600000000002</v>
      </c>
    </row>
    <row r="38" spans="1:15" x14ac:dyDescent="0.2">
      <c r="A38" s="5" t="s">
        <v>52</v>
      </c>
    </row>
    <row r="39" spans="1:15" x14ac:dyDescent="0.2">
      <c r="A39" s="2" t="s">
        <v>53</v>
      </c>
      <c r="B39" s="1" t="s">
        <v>54</v>
      </c>
      <c r="C39" s="1">
        <v>5775</v>
      </c>
      <c r="D39" s="1">
        <v>1725</v>
      </c>
      <c r="E39" s="1">
        <v>0</v>
      </c>
      <c r="F39" s="1">
        <v>0</v>
      </c>
      <c r="G39" s="1">
        <v>0</v>
      </c>
      <c r="H39" s="1">
        <v>18.88</v>
      </c>
      <c r="I39" s="1">
        <v>7518.88</v>
      </c>
      <c r="J39" s="1">
        <v>0</v>
      </c>
      <c r="K39" s="1">
        <v>955.27</v>
      </c>
      <c r="L39" s="1">
        <v>18.88</v>
      </c>
      <c r="M39" s="1">
        <v>-7.0000000000000007E-2</v>
      </c>
      <c r="N39" s="1">
        <v>974.08</v>
      </c>
      <c r="O39" s="1">
        <v>6544.8</v>
      </c>
    </row>
    <row r="40" spans="1:15" x14ac:dyDescent="0.2">
      <c r="A40" s="2" t="s">
        <v>55</v>
      </c>
      <c r="B40" s="1" t="s">
        <v>56</v>
      </c>
      <c r="C40" s="1">
        <v>5775</v>
      </c>
      <c r="D40" s="1">
        <v>1725</v>
      </c>
      <c r="E40" s="1">
        <v>1370</v>
      </c>
      <c r="F40" s="1">
        <v>0</v>
      </c>
      <c r="G40" s="1">
        <v>0</v>
      </c>
      <c r="H40" s="1">
        <v>18.88</v>
      </c>
      <c r="I40" s="1">
        <v>8888.8799999999992</v>
      </c>
      <c r="J40" s="1">
        <v>0</v>
      </c>
      <c r="K40" s="1">
        <v>955.27</v>
      </c>
      <c r="L40" s="1">
        <v>18.88</v>
      </c>
      <c r="M40" s="1">
        <v>0.13</v>
      </c>
      <c r="N40" s="1">
        <v>974.28</v>
      </c>
      <c r="O40" s="1">
        <v>7914.6</v>
      </c>
    </row>
    <row r="41" spans="1:15" x14ac:dyDescent="0.2">
      <c r="A41" s="2" t="s">
        <v>57</v>
      </c>
      <c r="B41" s="1" t="s">
        <v>58</v>
      </c>
      <c r="C41" s="1">
        <v>1796.69</v>
      </c>
      <c r="D41" s="1">
        <v>536.69000000000005</v>
      </c>
      <c r="E41" s="1">
        <v>639.33000000000004</v>
      </c>
      <c r="F41" s="1">
        <v>0</v>
      </c>
      <c r="G41" s="1">
        <v>0</v>
      </c>
      <c r="H41" s="1">
        <v>5.41</v>
      </c>
      <c r="I41" s="1">
        <v>2978.12</v>
      </c>
      <c r="J41" s="1">
        <v>0</v>
      </c>
      <c r="K41" s="1">
        <v>167.18</v>
      </c>
      <c r="L41" s="1">
        <v>5.41</v>
      </c>
      <c r="M41" s="1">
        <v>-7.0000000000000007E-2</v>
      </c>
      <c r="N41" s="1">
        <v>172.52</v>
      </c>
      <c r="O41" s="1">
        <v>2805.6</v>
      </c>
    </row>
    <row r="42" spans="1:15" s="4" customFormat="1" x14ac:dyDescent="0.2">
      <c r="C42" s="4" t="s">
        <v>24</v>
      </c>
      <c r="D42" s="4" t="s">
        <v>24</v>
      </c>
      <c r="E42" s="4" t="s">
        <v>24</v>
      </c>
      <c r="F42" s="4" t="s">
        <v>24</v>
      </c>
      <c r="G42" s="4" t="s">
        <v>24</v>
      </c>
      <c r="H42" s="4" t="s">
        <v>24</v>
      </c>
      <c r="I42" s="4" t="s">
        <v>24</v>
      </c>
      <c r="J42" s="4" t="s">
        <v>24</v>
      </c>
      <c r="K42" s="4" t="s">
        <v>24</v>
      </c>
      <c r="L42" s="4" t="s">
        <v>24</v>
      </c>
      <c r="M42" s="4" t="s">
        <v>24</v>
      </c>
      <c r="N42" s="4" t="s">
        <v>24</v>
      </c>
      <c r="O42" s="4" t="s">
        <v>24</v>
      </c>
    </row>
    <row r="43" spans="1:15" x14ac:dyDescent="0.2">
      <c r="A43" s="7" t="s">
        <v>23</v>
      </c>
      <c r="B43" s="11">
        <v>3</v>
      </c>
      <c r="C43" s="8">
        <f>+C39+C40+C41</f>
        <v>13346.69</v>
      </c>
      <c r="D43" s="8">
        <f t="shared" ref="D43:O43" si="4">+D39+D40+D41</f>
        <v>3986.69</v>
      </c>
      <c r="E43" s="8">
        <f t="shared" si="4"/>
        <v>2009.33</v>
      </c>
      <c r="F43" s="8">
        <f t="shared" si="4"/>
        <v>0</v>
      </c>
      <c r="G43" s="8">
        <f t="shared" si="4"/>
        <v>0</v>
      </c>
      <c r="H43" s="8">
        <f t="shared" si="4"/>
        <v>43.17</v>
      </c>
      <c r="I43" s="8">
        <f t="shared" si="4"/>
        <v>19385.879999999997</v>
      </c>
      <c r="J43" s="8">
        <f t="shared" si="4"/>
        <v>0</v>
      </c>
      <c r="K43" s="8">
        <f t="shared" si="4"/>
        <v>2077.7199999999998</v>
      </c>
      <c r="L43" s="8">
        <f t="shared" si="4"/>
        <v>43.17</v>
      </c>
      <c r="M43" s="8">
        <f t="shared" si="4"/>
        <v>-1.0000000000000009E-2</v>
      </c>
      <c r="N43" s="8">
        <f t="shared" si="4"/>
        <v>2120.88</v>
      </c>
      <c r="O43" s="8">
        <f t="shared" si="4"/>
        <v>17265</v>
      </c>
    </row>
    <row r="45" spans="1:15" x14ac:dyDescent="0.2">
      <c r="A45" s="5" t="s">
        <v>59</v>
      </c>
    </row>
    <row r="46" spans="1:15" x14ac:dyDescent="0.2">
      <c r="A46" s="2" t="s">
        <v>60</v>
      </c>
      <c r="B46" s="1" t="s">
        <v>61</v>
      </c>
      <c r="C46" s="1">
        <v>5775</v>
      </c>
      <c r="D46" s="1">
        <v>1725</v>
      </c>
      <c r="E46" s="1">
        <v>0</v>
      </c>
      <c r="F46" s="1">
        <v>0</v>
      </c>
      <c r="G46" s="1">
        <v>0</v>
      </c>
      <c r="H46" s="1">
        <v>18.88</v>
      </c>
      <c r="I46" s="1">
        <v>7518.88</v>
      </c>
      <c r="J46" s="1">
        <v>0</v>
      </c>
      <c r="K46" s="1">
        <v>955.27</v>
      </c>
      <c r="L46" s="1">
        <v>18.88</v>
      </c>
      <c r="M46" s="1">
        <v>-7.0000000000000007E-2</v>
      </c>
      <c r="N46" s="1">
        <v>974.08</v>
      </c>
      <c r="O46" s="1">
        <v>6544.8</v>
      </c>
    </row>
    <row r="47" spans="1:15" x14ac:dyDescent="0.2">
      <c r="A47" s="2" t="s">
        <v>62</v>
      </c>
      <c r="B47" s="1" t="s">
        <v>63</v>
      </c>
      <c r="C47" s="1">
        <v>1796.69</v>
      </c>
      <c r="D47" s="1">
        <v>536.69000000000005</v>
      </c>
      <c r="E47" s="1">
        <v>639.33000000000004</v>
      </c>
      <c r="F47" s="1">
        <v>0</v>
      </c>
      <c r="G47" s="1">
        <v>0</v>
      </c>
      <c r="H47" s="1">
        <v>5.41</v>
      </c>
      <c r="I47" s="1">
        <v>2978.12</v>
      </c>
      <c r="J47" s="1">
        <v>0</v>
      </c>
      <c r="K47" s="1">
        <v>167.18</v>
      </c>
      <c r="L47" s="1">
        <v>5.41</v>
      </c>
      <c r="M47" s="1">
        <v>-7.0000000000000007E-2</v>
      </c>
      <c r="N47" s="1">
        <v>172.52</v>
      </c>
      <c r="O47" s="1">
        <v>2805.6</v>
      </c>
    </row>
    <row r="48" spans="1:15" x14ac:dyDescent="0.2">
      <c r="A48" s="2" t="s">
        <v>64</v>
      </c>
      <c r="B48" s="1" t="s">
        <v>65</v>
      </c>
      <c r="C48" s="1">
        <v>5775</v>
      </c>
      <c r="D48" s="1">
        <v>1725</v>
      </c>
      <c r="E48" s="1">
        <v>1370</v>
      </c>
      <c r="F48" s="1">
        <v>0</v>
      </c>
      <c r="G48" s="1">
        <v>0</v>
      </c>
      <c r="H48" s="1">
        <v>18.88</v>
      </c>
      <c r="I48" s="1">
        <v>8888.8799999999992</v>
      </c>
      <c r="J48" s="1">
        <v>0</v>
      </c>
      <c r="K48" s="1">
        <v>955.27</v>
      </c>
      <c r="L48" s="1">
        <v>18.88</v>
      </c>
      <c r="M48" s="1">
        <v>-7.0000000000000007E-2</v>
      </c>
      <c r="N48" s="1">
        <v>974.08</v>
      </c>
      <c r="O48" s="1">
        <v>7914.8</v>
      </c>
    </row>
    <row r="49" spans="1:15" s="4" customFormat="1" x14ac:dyDescent="0.2">
      <c r="C49" s="4" t="s">
        <v>24</v>
      </c>
      <c r="D49" s="4" t="s">
        <v>24</v>
      </c>
      <c r="E49" s="4" t="s">
        <v>24</v>
      </c>
      <c r="F49" s="4" t="s">
        <v>24</v>
      </c>
      <c r="G49" s="4" t="s">
        <v>24</v>
      </c>
      <c r="H49" s="4" t="s">
        <v>24</v>
      </c>
      <c r="I49" s="4" t="s">
        <v>24</v>
      </c>
      <c r="J49" s="4" t="s">
        <v>24</v>
      </c>
      <c r="K49" s="4" t="s">
        <v>24</v>
      </c>
      <c r="L49" s="4" t="s">
        <v>24</v>
      </c>
      <c r="M49" s="4" t="s">
        <v>24</v>
      </c>
      <c r="N49" s="4" t="s">
        <v>24</v>
      </c>
      <c r="O49" s="4" t="s">
        <v>24</v>
      </c>
    </row>
    <row r="50" spans="1:15" x14ac:dyDescent="0.2">
      <c r="A50" s="7" t="s">
        <v>23</v>
      </c>
      <c r="B50" s="11">
        <v>3</v>
      </c>
      <c r="C50" s="8">
        <f>+C46+C47+C48</f>
        <v>13346.69</v>
      </c>
      <c r="D50" s="8">
        <f t="shared" ref="D50:O50" si="5">+D46+D47+D48</f>
        <v>3986.69</v>
      </c>
      <c r="E50" s="8">
        <f t="shared" si="5"/>
        <v>2009.33</v>
      </c>
      <c r="F50" s="8">
        <f t="shared" si="5"/>
        <v>0</v>
      </c>
      <c r="G50" s="8">
        <f t="shared" si="5"/>
        <v>0</v>
      </c>
      <c r="H50" s="8">
        <f t="shared" si="5"/>
        <v>43.17</v>
      </c>
      <c r="I50" s="8">
        <f t="shared" si="5"/>
        <v>19385.879999999997</v>
      </c>
      <c r="J50" s="8">
        <f t="shared" si="5"/>
        <v>0</v>
      </c>
      <c r="K50" s="8">
        <f t="shared" si="5"/>
        <v>2077.7200000000003</v>
      </c>
      <c r="L50" s="8">
        <f t="shared" si="5"/>
        <v>43.17</v>
      </c>
      <c r="M50" s="8">
        <f t="shared" si="5"/>
        <v>-0.21000000000000002</v>
      </c>
      <c r="N50" s="8">
        <f t="shared" si="5"/>
        <v>2120.6800000000003</v>
      </c>
      <c r="O50" s="8">
        <f t="shared" si="5"/>
        <v>17265.2</v>
      </c>
    </row>
    <row r="52" spans="1:15" x14ac:dyDescent="0.2">
      <c r="A52" s="5" t="s">
        <v>66</v>
      </c>
    </row>
    <row r="53" spans="1:15" x14ac:dyDescent="0.2">
      <c r="A53" s="2" t="s">
        <v>67</v>
      </c>
      <c r="B53" s="1" t="s">
        <v>68</v>
      </c>
      <c r="C53" s="1">
        <v>3465</v>
      </c>
      <c r="D53" s="1">
        <v>1035</v>
      </c>
      <c r="E53" s="1">
        <v>0</v>
      </c>
      <c r="F53" s="1">
        <v>0</v>
      </c>
      <c r="G53" s="1">
        <v>0</v>
      </c>
      <c r="H53" s="1">
        <v>11.33</v>
      </c>
      <c r="I53" s="1">
        <v>4511.33</v>
      </c>
      <c r="J53" s="1">
        <v>-92.15</v>
      </c>
      <c r="K53" s="1">
        <v>0</v>
      </c>
      <c r="L53" s="1">
        <v>11.33</v>
      </c>
      <c r="M53" s="1">
        <v>-0.05</v>
      </c>
      <c r="N53" s="1">
        <v>-80.87</v>
      </c>
      <c r="O53" s="1">
        <v>4592.2</v>
      </c>
    </row>
    <row r="54" spans="1:15" x14ac:dyDescent="0.2">
      <c r="A54" s="2" t="s">
        <v>69</v>
      </c>
      <c r="B54" s="1" t="s">
        <v>70</v>
      </c>
      <c r="C54" s="1">
        <v>5775</v>
      </c>
      <c r="D54" s="1">
        <v>1725</v>
      </c>
      <c r="E54" s="1">
        <v>0</v>
      </c>
      <c r="F54" s="1">
        <v>0</v>
      </c>
      <c r="G54" s="1">
        <v>0</v>
      </c>
      <c r="H54" s="1">
        <v>18.88</v>
      </c>
      <c r="I54" s="1">
        <v>7518.88</v>
      </c>
      <c r="J54" s="1">
        <v>0</v>
      </c>
      <c r="K54" s="1">
        <v>955.27</v>
      </c>
      <c r="L54" s="1">
        <v>18.88</v>
      </c>
      <c r="M54" s="1">
        <v>-7.0000000000000007E-2</v>
      </c>
      <c r="N54" s="1">
        <v>974.08</v>
      </c>
      <c r="O54" s="1">
        <v>6544.8</v>
      </c>
    </row>
    <row r="55" spans="1:15" x14ac:dyDescent="0.2">
      <c r="A55" s="2" t="s">
        <v>71</v>
      </c>
      <c r="B55" s="1" t="s">
        <v>72</v>
      </c>
      <c r="C55" s="1">
        <v>1796.69</v>
      </c>
      <c r="D55" s="1">
        <v>536.69000000000005</v>
      </c>
      <c r="E55" s="1">
        <v>0</v>
      </c>
      <c r="F55" s="1">
        <v>0</v>
      </c>
      <c r="G55" s="1">
        <v>0</v>
      </c>
      <c r="H55" s="1">
        <v>5.41</v>
      </c>
      <c r="I55" s="1">
        <v>2338.79</v>
      </c>
      <c r="J55" s="1">
        <v>0</v>
      </c>
      <c r="K55" s="1">
        <v>167.18</v>
      </c>
      <c r="L55" s="1">
        <v>5.41</v>
      </c>
      <c r="M55" s="1">
        <v>0</v>
      </c>
      <c r="N55" s="1">
        <v>172.59</v>
      </c>
      <c r="O55" s="1">
        <v>2166.1999999999998</v>
      </c>
    </row>
    <row r="56" spans="1:15" x14ac:dyDescent="0.2">
      <c r="A56" s="2" t="s">
        <v>73</v>
      </c>
      <c r="B56" s="1" t="s">
        <v>74</v>
      </c>
      <c r="C56" s="1">
        <v>2310</v>
      </c>
      <c r="D56" s="1">
        <v>690</v>
      </c>
      <c r="E56" s="1">
        <v>0</v>
      </c>
      <c r="F56" s="1">
        <v>0</v>
      </c>
      <c r="G56" s="1">
        <v>0</v>
      </c>
      <c r="H56" s="1">
        <v>15.74</v>
      </c>
      <c r="I56" s="1">
        <v>3015.74</v>
      </c>
      <c r="J56" s="1">
        <v>0</v>
      </c>
      <c r="K56" s="1">
        <v>500.65</v>
      </c>
      <c r="L56" s="1">
        <v>15.74</v>
      </c>
      <c r="M56" s="1">
        <v>-0.05</v>
      </c>
      <c r="N56" s="1">
        <v>516.34</v>
      </c>
      <c r="O56" s="1">
        <v>2499.4</v>
      </c>
    </row>
    <row r="57" spans="1:15" x14ac:dyDescent="0.2">
      <c r="A57" s="2" t="s">
        <v>75</v>
      </c>
      <c r="B57" s="1" t="s">
        <v>76</v>
      </c>
      <c r="C57" s="1">
        <v>5775</v>
      </c>
      <c r="D57" s="1">
        <v>1725</v>
      </c>
      <c r="E57" s="1">
        <v>0</v>
      </c>
      <c r="F57" s="1">
        <v>0</v>
      </c>
      <c r="G57" s="1">
        <v>0</v>
      </c>
      <c r="H57" s="1">
        <v>18.88</v>
      </c>
      <c r="I57" s="1">
        <v>7518.88</v>
      </c>
      <c r="J57" s="1">
        <v>0</v>
      </c>
      <c r="K57" s="1">
        <v>955.27</v>
      </c>
      <c r="L57" s="1">
        <v>18.88</v>
      </c>
      <c r="M57" s="1">
        <v>0.13</v>
      </c>
      <c r="N57" s="1">
        <v>974.28</v>
      </c>
      <c r="O57" s="1">
        <v>6544.6</v>
      </c>
    </row>
    <row r="58" spans="1:15" s="4" customFormat="1" x14ac:dyDescent="0.2">
      <c r="C58" s="4" t="s">
        <v>24</v>
      </c>
      <c r="D58" s="4" t="s">
        <v>24</v>
      </c>
      <c r="E58" s="4" t="s">
        <v>24</v>
      </c>
      <c r="F58" s="4" t="s">
        <v>24</v>
      </c>
      <c r="G58" s="4" t="s">
        <v>24</v>
      </c>
      <c r="H58" s="4" t="s">
        <v>24</v>
      </c>
      <c r="I58" s="4" t="s">
        <v>24</v>
      </c>
      <c r="J58" s="4" t="s">
        <v>24</v>
      </c>
      <c r="K58" s="4" t="s">
        <v>24</v>
      </c>
      <c r="L58" s="4" t="s">
        <v>24</v>
      </c>
      <c r="M58" s="4" t="s">
        <v>24</v>
      </c>
      <c r="N58" s="4" t="s">
        <v>24</v>
      </c>
      <c r="O58" s="4" t="s">
        <v>24</v>
      </c>
    </row>
    <row r="59" spans="1:15" x14ac:dyDescent="0.2">
      <c r="A59" s="7" t="s">
        <v>23</v>
      </c>
      <c r="B59" s="11">
        <v>5</v>
      </c>
      <c r="C59" s="8">
        <f>+C53+C54+C55+C56+C57</f>
        <v>19121.690000000002</v>
      </c>
      <c r="D59" s="8">
        <f t="shared" ref="D59:O59" si="6">+D53+D54+D55+D56+D57</f>
        <v>5711.6900000000005</v>
      </c>
      <c r="E59" s="8">
        <f t="shared" si="6"/>
        <v>0</v>
      </c>
      <c r="F59" s="8">
        <f t="shared" si="6"/>
        <v>0</v>
      </c>
      <c r="G59" s="8">
        <f t="shared" si="6"/>
        <v>0</v>
      </c>
      <c r="H59" s="8">
        <f t="shared" si="6"/>
        <v>70.240000000000009</v>
      </c>
      <c r="I59" s="8">
        <f t="shared" si="6"/>
        <v>24903.62</v>
      </c>
      <c r="J59" s="8">
        <f t="shared" si="6"/>
        <v>-92.15</v>
      </c>
      <c r="K59" s="8">
        <f t="shared" si="6"/>
        <v>2578.37</v>
      </c>
      <c r="L59" s="8">
        <f t="shared" si="6"/>
        <v>70.240000000000009</v>
      </c>
      <c r="M59" s="8">
        <f t="shared" si="6"/>
        <v>-4.0000000000000008E-2</v>
      </c>
      <c r="N59" s="8">
        <f t="shared" si="6"/>
        <v>2556.42</v>
      </c>
      <c r="O59" s="8">
        <f t="shared" si="6"/>
        <v>22347.200000000001</v>
      </c>
    </row>
    <row r="60" spans="1:15" x14ac:dyDescent="0.2">
      <c r="A60" s="7"/>
      <c r="B60" s="1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2" spans="1:15" x14ac:dyDescent="0.2">
      <c r="A62" s="5" t="s">
        <v>77</v>
      </c>
    </row>
    <row r="63" spans="1:15" x14ac:dyDescent="0.2">
      <c r="A63" s="2" t="s">
        <v>78</v>
      </c>
      <c r="B63" s="1" t="s">
        <v>79</v>
      </c>
      <c r="C63" s="1">
        <v>5775</v>
      </c>
      <c r="D63" s="1">
        <v>1725</v>
      </c>
      <c r="E63" s="1">
        <v>1370</v>
      </c>
      <c r="F63" s="1">
        <v>0</v>
      </c>
      <c r="G63" s="1">
        <v>0</v>
      </c>
      <c r="H63" s="1">
        <v>18.88</v>
      </c>
      <c r="I63" s="1">
        <v>8888.8799999999992</v>
      </c>
      <c r="J63" s="1">
        <v>0</v>
      </c>
      <c r="K63" s="1">
        <v>955.27</v>
      </c>
      <c r="L63" s="1">
        <v>18.88</v>
      </c>
      <c r="M63" s="1">
        <v>-7.0000000000000007E-2</v>
      </c>
      <c r="N63" s="1">
        <v>974.08</v>
      </c>
      <c r="O63" s="1">
        <v>7914.8</v>
      </c>
    </row>
    <row r="64" spans="1:15" x14ac:dyDescent="0.2">
      <c r="A64" s="2" t="s">
        <v>80</v>
      </c>
      <c r="B64" s="1" t="s">
        <v>81</v>
      </c>
      <c r="C64" s="1">
        <v>1796.69</v>
      </c>
      <c r="D64" s="1">
        <v>536.69000000000005</v>
      </c>
      <c r="E64" s="1">
        <v>639.33000000000004</v>
      </c>
      <c r="F64" s="1">
        <v>0</v>
      </c>
      <c r="G64" s="1">
        <v>0</v>
      </c>
      <c r="H64" s="1">
        <v>5.41</v>
      </c>
      <c r="I64" s="1">
        <v>2978.12</v>
      </c>
      <c r="J64" s="1">
        <v>0</v>
      </c>
      <c r="K64" s="1">
        <v>167.18</v>
      </c>
      <c r="L64" s="1">
        <v>5.41</v>
      </c>
      <c r="M64" s="1">
        <v>0.13</v>
      </c>
      <c r="N64" s="1">
        <v>172.72</v>
      </c>
      <c r="O64" s="1">
        <v>2805.4</v>
      </c>
    </row>
    <row r="65" spans="1:16" x14ac:dyDescent="0.2">
      <c r="A65" s="2" t="s">
        <v>82</v>
      </c>
      <c r="B65" s="1" t="s">
        <v>83</v>
      </c>
      <c r="C65" s="1">
        <v>5775</v>
      </c>
      <c r="D65" s="1">
        <v>1725</v>
      </c>
      <c r="E65" s="1">
        <v>0</v>
      </c>
      <c r="F65" s="1">
        <v>0</v>
      </c>
      <c r="G65" s="1">
        <v>0</v>
      </c>
      <c r="H65" s="1">
        <v>18.88</v>
      </c>
      <c r="I65" s="1">
        <v>7518.88</v>
      </c>
      <c r="J65" s="1">
        <v>0</v>
      </c>
      <c r="K65" s="1">
        <v>955.27</v>
      </c>
      <c r="L65" s="1">
        <v>18.88</v>
      </c>
      <c r="M65" s="1">
        <v>-7.0000000000000007E-2</v>
      </c>
      <c r="N65" s="1">
        <v>974.08</v>
      </c>
      <c r="O65" s="1">
        <v>6544.8</v>
      </c>
    </row>
    <row r="66" spans="1:16" s="4" customFormat="1" x14ac:dyDescent="0.2">
      <c r="C66" s="4" t="s">
        <v>24</v>
      </c>
      <c r="D66" s="4" t="s">
        <v>24</v>
      </c>
      <c r="E66" s="4" t="s">
        <v>24</v>
      </c>
      <c r="F66" s="4" t="s">
        <v>24</v>
      </c>
      <c r="G66" s="4" t="s">
        <v>24</v>
      </c>
      <c r="H66" s="4" t="s">
        <v>24</v>
      </c>
      <c r="I66" s="4" t="s">
        <v>24</v>
      </c>
      <c r="J66" s="4" t="s">
        <v>24</v>
      </c>
      <c r="K66" s="4" t="s">
        <v>24</v>
      </c>
      <c r="L66" s="4" t="s">
        <v>24</v>
      </c>
      <c r="M66" s="4" t="s">
        <v>24</v>
      </c>
      <c r="N66" s="4" t="s">
        <v>24</v>
      </c>
      <c r="O66" s="4" t="s">
        <v>24</v>
      </c>
    </row>
    <row r="67" spans="1:16" x14ac:dyDescent="0.2">
      <c r="A67" s="7" t="s">
        <v>23</v>
      </c>
      <c r="B67" s="11">
        <v>3</v>
      </c>
      <c r="C67" s="8">
        <f>+C63+C64+C65</f>
        <v>13346.69</v>
      </c>
      <c r="D67" s="8">
        <f t="shared" ref="D67:O67" si="7">+D63+D64+D65</f>
        <v>3986.69</v>
      </c>
      <c r="E67" s="8">
        <f t="shared" si="7"/>
        <v>2009.33</v>
      </c>
      <c r="F67" s="8">
        <f t="shared" si="7"/>
        <v>0</v>
      </c>
      <c r="G67" s="8">
        <f t="shared" si="7"/>
        <v>0</v>
      </c>
      <c r="H67" s="8">
        <f t="shared" si="7"/>
        <v>43.17</v>
      </c>
      <c r="I67" s="8">
        <f t="shared" si="7"/>
        <v>19385.88</v>
      </c>
      <c r="J67" s="8">
        <f t="shared" si="7"/>
        <v>0</v>
      </c>
      <c r="K67" s="8">
        <f t="shared" si="7"/>
        <v>2077.7200000000003</v>
      </c>
      <c r="L67" s="8">
        <f t="shared" si="7"/>
        <v>43.17</v>
      </c>
      <c r="M67" s="8">
        <f t="shared" si="7"/>
        <v>-1.0000000000000009E-2</v>
      </c>
      <c r="N67" s="8">
        <f t="shared" si="7"/>
        <v>2120.88</v>
      </c>
      <c r="O67" s="8">
        <f t="shared" si="7"/>
        <v>17265</v>
      </c>
      <c r="P67" s="8"/>
    </row>
    <row r="69" spans="1:16" x14ac:dyDescent="0.2">
      <c r="A69" s="5" t="s">
        <v>84</v>
      </c>
    </row>
    <row r="70" spans="1:16" x14ac:dyDescent="0.2">
      <c r="A70" s="2" t="s">
        <v>85</v>
      </c>
      <c r="B70" s="1" t="s">
        <v>86</v>
      </c>
      <c r="C70" s="1">
        <v>1796.69</v>
      </c>
      <c r="D70" s="1">
        <v>536.69000000000005</v>
      </c>
      <c r="E70" s="1">
        <v>639.33000000000004</v>
      </c>
      <c r="F70" s="1">
        <v>0</v>
      </c>
      <c r="G70" s="1">
        <v>0</v>
      </c>
      <c r="H70" s="1">
        <v>5.41</v>
      </c>
      <c r="I70" s="1">
        <v>2978.12</v>
      </c>
      <c r="J70" s="1">
        <v>0</v>
      </c>
      <c r="K70" s="1">
        <v>167.18</v>
      </c>
      <c r="L70" s="1">
        <v>5.41</v>
      </c>
      <c r="M70" s="1">
        <v>-7.0000000000000007E-2</v>
      </c>
      <c r="N70" s="1">
        <v>172.52</v>
      </c>
      <c r="O70" s="1">
        <v>2805.6</v>
      </c>
    </row>
    <row r="71" spans="1:16" x14ac:dyDescent="0.2">
      <c r="A71" s="2" t="s">
        <v>87</v>
      </c>
      <c r="B71" s="1" t="s">
        <v>88</v>
      </c>
      <c r="C71" s="1">
        <v>5775</v>
      </c>
      <c r="D71" s="1">
        <v>1725</v>
      </c>
      <c r="E71" s="1">
        <v>0</v>
      </c>
      <c r="F71" s="1">
        <v>0</v>
      </c>
      <c r="G71" s="1">
        <v>0</v>
      </c>
      <c r="H71" s="1">
        <v>18.88</v>
      </c>
      <c r="I71" s="1">
        <v>7518.88</v>
      </c>
      <c r="J71" s="1">
        <v>0</v>
      </c>
      <c r="K71" s="1">
        <v>955.27</v>
      </c>
      <c r="L71" s="1">
        <v>18.88</v>
      </c>
      <c r="M71" s="1">
        <v>-7.0000000000000007E-2</v>
      </c>
      <c r="N71" s="1">
        <v>974.08</v>
      </c>
      <c r="O71" s="1">
        <v>6544.8</v>
      </c>
    </row>
    <row r="72" spans="1:16" x14ac:dyDescent="0.2">
      <c r="A72" s="2" t="s">
        <v>89</v>
      </c>
      <c r="B72" s="1" t="s">
        <v>90</v>
      </c>
      <c r="C72" s="1">
        <v>5775</v>
      </c>
      <c r="D72" s="1">
        <v>1725</v>
      </c>
      <c r="E72" s="1">
        <v>0</v>
      </c>
      <c r="F72" s="1">
        <v>0</v>
      </c>
      <c r="G72" s="1">
        <v>0</v>
      </c>
      <c r="H72" s="1">
        <v>18.88</v>
      </c>
      <c r="I72" s="1">
        <v>7518.88</v>
      </c>
      <c r="J72" s="1">
        <v>0</v>
      </c>
      <c r="K72" s="1">
        <v>955.27</v>
      </c>
      <c r="L72" s="1">
        <v>18.88</v>
      </c>
      <c r="M72" s="1">
        <v>-7.0000000000000007E-2</v>
      </c>
      <c r="N72" s="1">
        <v>974.08</v>
      </c>
      <c r="O72" s="1">
        <v>6544.8</v>
      </c>
    </row>
    <row r="73" spans="1:16" x14ac:dyDescent="0.2">
      <c r="A73" s="2" t="s">
        <v>91</v>
      </c>
      <c r="B73" s="1" t="s">
        <v>92</v>
      </c>
      <c r="C73" s="1">
        <v>5775</v>
      </c>
      <c r="D73" s="1">
        <v>1725</v>
      </c>
      <c r="E73" s="1">
        <v>1370</v>
      </c>
      <c r="F73" s="1">
        <v>0</v>
      </c>
      <c r="G73" s="1">
        <v>0</v>
      </c>
      <c r="H73" s="1">
        <v>18.88</v>
      </c>
      <c r="I73" s="1">
        <v>8888.8799999999992</v>
      </c>
      <c r="J73" s="1">
        <v>0</v>
      </c>
      <c r="K73" s="1">
        <v>955.27</v>
      </c>
      <c r="L73" s="1">
        <v>18.88</v>
      </c>
      <c r="M73" s="1">
        <v>-7.0000000000000007E-2</v>
      </c>
      <c r="N73" s="1">
        <v>974.08</v>
      </c>
      <c r="O73" s="1">
        <v>7914.8</v>
      </c>
    </row>
    <row r="74" spans="1:16" s="4" customFormat="1" x14ac:dyDescent="0.2">
      <c r="C74" s="4" t="s">
        <v>24</v>
      </c>
      <c r="D74" s="4" t="s">
        <v>24</v>
      </c>
      <c r="E74" s="4" t="s">
        <v>24</v>
      </c>
      <c r="F74" s="4" t="s">
        <v>24</v>
      </c>
      <c r="G74" s="4" t="s">
        <v>24</v>
      </c>
      <c r="H74" s="4" t="s">
        <v>24</v>
      </c>
      <c r="I74" s="4" t="s">
        <v>24</v>
      </c>
      <c r="J74" s="4" t="s">
        <v>24</v>
      </c>
      <c r="K74" s="4" t="s">
        <v>24</v>
      </c>
      <c r="L74" s="4" t="s">
        <v>24</v>
      </c>
      <c r="M74" s="4" t="s">
        <v>24</v>
      </c>
      <c r="N74" s="4" t="s">
        <v>24</v>
      </c>
      <c r="O74" s="4" t="s">
        <v>24</v>
      </c>
    </row>
    <row r="75" spans="1:16" x14ac:dyDescent="0.2">
      <c r="A75" s="7" t="s">
        <v>23</v>
      </c>
      <c r="B75" s="11">
        <v>4</v>
      </c>
      <c r="C75" s="8">
        <f>+C70+C71+C72+C73</f>
        <v>19121.690000000002</v>
      </c>
      <c r="D75" s="8">
        <f t="shared" ref="D75:O75" si="8">+D70+D71+D72+D73</f>
        <v>5711.6900000000005</v>
      </c>
      <c r="E75" s="8">
        <f t="shared" si="8"/>
        <v>2009.33</v>
      </c>
      <c r="F75" s="8">
        <f t="shared" si="8"/>
        <v>0</v>
      </c>
      <c r="G75" s="8">
        <f t="shared" si="8"/>
        <v>0</v>
      </c>
      <c r="H75" s="8">
        <f t="shared" si="8"/>
        <v>62.05</v>
      </c>
      <c r="I75" s="8">
        <f t="shared" si="8"/>
        <v>26904.760000000002</v>
      </c>
      <c r="J75" s="8">
        <f t="shared" si="8"/>
        <v>0</v>
      </c>
      <c r="K75" s="8">
        <f t="shared" si="8"/>
        <v>3032.9900000000002</v>
      </c>
      <c r="L75" s="8">
        <f t="shared" si="8"/>
        <v>62.05</v>
      </c>
      <c r="M75" s="8">
        <f t="shared" si="8"/>
        <v>-0.28000000000000003</v>
      </c>
      <c r="N75" s="8">
        <f t="shared" si="8"/>
        <v>3094.76</v>
      </c>
      <c r="O75" s="8">
        <f t="shared" si="8"/>
        <v>23810</v>
      </c>
    </row>
    <row r="77" spans="1:16" x14ac:dyDescent="0.2">
      <c r="A77" s="5" t="s">
        <v>93</v>
      </c>
    </row>
    <row r="78" spans="1:16" x14ac:dyDescent="0.2">
      <c r="A78" s="2" t="s">
        <v>94</v>
      </c>
      <c r="B78" s="1" t="s">
        <v>95</v>
      </c>
      <c r="C78" s="1">
        <v>5775</v>
      </c>
      <c r="D78" s="1">
        <v>1725</v>
      </c>
      <c r="E78" s="1">
        <v>0</v>
      </c>
      <c r="F78" s="1">
        <v>0</v>
      </c>
      <c r="G78" s="1">
        <v>0</v>
      </c>
      <c r="H78" s="1">
        <v>18.88</v>
      </c>
      <c r="I78" s="1">
        <v>7518.88</v>
      </c>
      <c r="J78" s="1">
        <v>0</v>
      </c>
      <c r="K78" s="1">
        <v>955.27</v>
      </c>
      <c r="L78" s="1">
        <v>18.88</v>
      </c>
      <c r="M78" s="1">
        <v>-7.0000000000000007E-2</v>
      </c>
      <c r="N78" s="1">
        <v>974.08</v>
      </c>
      <c r="O78" s="1">
        <v>6544.8</v>
      </c>
    </row>
    <row r="79" spans="1:16" x14ac:dyDescent="0.2">
      <c r="A79" s="2" t="s">
        <v>96</v>
      </c>
      <c r="B79" s="1" t="s">
        <v>97</v>
      </c>
      <c r="C79" s="1">
        <v>5775</v>
      </c>
      <c r="D79" s="1">
        <v>1725</v>
      </c>
      <c r="E79" s="1">
        <v>0</v>
      </c>
      <c r="F79" s="1">
        <v>0</v>
      </c>
      <c r="G79" s="1">
        <v>0</v>
      </c>
      <c r="H79" s="1">
        <v>18.88</v>
      </c>
      <c r="I79" s="1">
        <v>7518.88</v>
      </c>
      <c r="J79" s="1">
        <v>0</v>
      </c>
      <c r="K79" s="1">
        <v>955.27</v>
      </c>
      <c r="L79" s="1">
        <v>18.88</v>
      </c>
      <c r="M79" s="1">
        <v>0.13</v>
      </c>
      <c r="N79" s="1">
        <v>974.28</v>
      </c>
      <c r="O79" s="1">
        <v>6544.6</v>
      </c>
    </row>
    <row r="80" spans="1:16" x14ac:dyDescent="0.2">
      <c r="A80" s="2" t="s">
        <v>98</v>
      </c>
      <c r="B80" s="1" t="s">
        <v>99</v>
      </c>
      <c r="C80" s="1">
        <v>1796.69</v>
      </c>
      <c r="D80" s="1">
        <v>536.69000000000005</v>
      </c>
      <c r="E80" s="1">
        <v>0</v>
      </c>
      <c r="F80" s="1">
        <v>0</v>
      </c>
      <c r="G80" s="1">
        <v>0</v>
      </c>
      <c r="H80" s="1">
        <v>5.41</v>
      </c>
      <c r="I80" s="1">
        <v>2338.79</v>
      </c>
      <c r="J80" s="1">
        <v>0</v>
      </c>
      <c r="K80" s="1">
        <v>167.18</v>
      </c>
      <c r="L80" s="1">
        <v>5.41</v>
      </c>
      <c r="M80" s="1">
        <v>0</v>
      </c>
      <c r="N80" s="1">
        <v>172.59</v>
      </c>
      <c r="O80" s="1">
        <v>2166.1999999999998</v>
      </c>
    </row>
    <row r="81" spans="1:15" x14ac:dyDescent="0.2">
      <c r="A81" s="2" t="s">
        <v>100</v>
      </c>
      <c r="B81" s="1" t="s">
        <v>101</v>
      </c>
      <c r="C81" s="1">
        <v>5775</v>
      </c>
      <c r="D81" s="1">
        <v>1725</v>
      </c>
      <c r="E81" s="1">
        <v>0</v>
      </c>
      <c r="F81" s="1">
        <v>0</v>
      </c>
      <c r="G81" s="1">
        <v>0</v>
      </c>
      <c r="H81" s="1">
        <v>18.88</v>
      </c>
      <c r="I81" s="1">
        <v>7518.88</v>
      </c>
      <c r="J81" s="1">
        <v>0</v>
      </c>
      <c r="K81" s="1">
        <v>955.27</v>
      </c>
      <c r="L81" s="1">
        <v>18.88</v>
      </c>
      <c r="M81" s="1">
        <v>0.13</v>
      </c>
      <c r="N81" s="1">
        <v>974.28</v>
      </c>
      <c r="O81" s="1">
        <v>6544.6</v>
      </c>
    </row>
    <row r="82" spans="1:15" s="4" customFormat="1" x14ac:dyDescent="0.2">
      <c r="C82" s="4" t="s">
        <v>24</v>
      </c>
      <c r="D82" s="4" t="s">
        <v>24</v>
      </c>
      <c r="E82" s="4" t="s">
        <v>24</v>
      </c>
      <c r="F82" s="4" t="s">
        <v>24</v>
      </c>
      <c r="G82" s="4" t="s">
        <v>24</v>
      </c>
      <c r="H82" s="4" t="s">
        <v>24</v>
      </c>
      <c r="I82" s="4" t="s">
        <v>24</v>
      </c>
      <c r="J82" s="4" t="s">
        <v>24</v>
      </c>
      <c r="K82" s="4" t="s">
        <v>24</v>
      </c>
      <c r="L82" s="4" t="s">
        <v>24</v>
      </c>
      <c r="M82" s="4" t="s">
        <v>24</v>
      </c>
      <c r="N82" s="4" t="s">
        <v>24</v>
      </c>
      <c r="O82" s="4" t="s">
        <v>24</v>
      </c>
    </row>
    <row r="83" spans="1:15" x14ac:dyDescent="0.2">
      <c r="A83" s="7" t="s">
        <v>23</v>
      </c>
      <c r="B83" s="11">
        <v>4</v>
      </c>
      <c r="C83" s="8">
        <f>+C78+C79+C80+C81</f>
        <v>19121.690000000002</v>
      </c>
      <c r="D83" s="8">
        <f t="shared" ref="D83:O83" si="9">+D78+D79+D80+D81</f>
        <v>5711.6900000000005</v>
      </c>
      <c r="E83" s="8">
        <f t="shared" si="9"/>
        <v>0</v>
      </c>
      <c r="F83" s="8">
        <f t="shared" si="9"/>
        <v>0</v>
      </c>
      <c r="G83" s="8">
        <f t="shared" si="9"/>
        <v>0</v>
      </c>
      <c r="H83" s="8">
        <f t="shared" si="9"/>
        <v>62.05</v>
      </c>
      <c r="I83" s="8">
        <f t="shared" si="9"/>
        <v>24895.43</v>
      </c>
      <c r="J83" s="8">
        <f t="shared" si="9"/>
        <v>0</v>
      </c>
      <c r="K83" s="8">
        <f t="shared" si="9"/>
        <v>3032.99</v>
      </c>
      <c r="L83" s="8">
        <f t="shared" si="9"/>
        <v>62.05</v>
      </c>
      <c r="M83" s="8">
        <f t="shared" si="9"/>
        <v>0.19</v>
      </c>
      <c r="N83" s="8">
        <f t="shared" si="9"/>
        <v>3095.2300000000005</v>
      </c>
      <c r="O83" s="8">
        <f t="shared" si="9"/>
        <v>21800.200000000004</v>
      </c>
    </row>
    <row r="85" spans="1:15" x14ac:dyDescent="0.2">
      <c r="A85" s="5" t="s">
        <v>102</v>
      </c>
    </row>
    <row r="86" spans="1:15" x14ac:dyDescent="0.2">
      <c r="A86" s="2" t="s">
        <v>103</v>
      </c>
      <c r="B86" s="1" t="s">
        <v>104</v>
      </c>
      <c r="C86" s="1">
        <v>5775</v>
      </c>
      <c r="D86" s="1">
        <v>1725</v>
      </c>
      <c r="E86" s="1">
        <v>0</v>
      </c>
      <c r="F86" s="1">
        <v>0</v>
      </c>
      <c r="G86" s="1">
        <v>0</v>
      </c>
      <c r="H86" s="1">
        <v>18.88</v>
      </c>
      <c r="I86" s="1">
        <v>7518.88</v>
      </c>
      <c r="J86" s="1">
        <v>0</v>
      </c>
      <c r="K86" s="1">
        <v>955.27</v>
      </c>
      <c r="L86" s="1">
        <v>18.88</v>
      </c>
      <c r="M86" s="1">
        <v>-7.0000000000000007E-2</v>
      </c>
      <c r="N86" s="1">
        <v>974.08</v>
      </c>
      <c r="O86" s="1">
        <v>6544.8</v>
      </c>
    </row>
    <row r="87" spans="1:15" x14ac:dyDescent="0.2">
      <c r="A87" s="2" t="s">
        <v>105</v>
      </c>
      <c r="B87" s="1" t="s">
        <v>106</v>
      </c>
      <c r="C87" s="1">
        <v>1796.69</v>
      </c>
      <c r="D87" s="1">
        <v>536.69000000000005</v>
      </c>
      <c r="E87" s="1">
        <v>0</v>
      </c>
      <c r="F87" s="1">
        <v>0</v>
      </c>
      <c r="G87" s="1">
        <v>0</v>
      </c>
      <c r="H87" s="1">
        <v>5.41</v>
      </c>
      <c r="I87" s="1">
        <v>2338.79</v>
      </c>
      <c r="J87" s="1">
        <v>0</v>
      </c>
      <c r="K87" s="1">
        <v>167.18</v>
      </c>
      <c r="L87" s="1">
        <v>5.41</v>
      </c>
      <c r="M87" s="1">
        <v>0</v>
      </c>
      <c r="N87" s="1">
        <v>172.59</v>
      </c>
      <c r="O87" s="1">
        <v>2166.1999999999998</v>
      </c>
    </row>
    <row r="88" spans="1:15" x14ac:dyDescent="0.2">
      <c r="A88" s="2" t="s">
        <v>107</v>
      </c>
      <c r="B88" s="1" t="s">
        <v>108</v>
      </c>
      <c r="C88" s="1">
        <v>5775</v>
      </c>
      <c r="D88" s="1">
        <v>1725</v>
      </c>
      <c r="E88" s="1">
        <v>0</v>
      </c>
      <c r="F88" s="1">
        <v>0</v>
      </c>
      <c r="G88" s="1">
        <v>0</v>
      </c>
      <c r="H88" s="1">
        <v>18.88</v>
      </c>
      <c r="I88" s="1">
        <v>7518.88</v>
      </c>
      <c r="J88" s="1">
        <v>0</v>
      </c>
      <c r="K88" s="1">
        <v>955.27</v>
      </c>
      <c r="L88" s="1">
        <v>18.88</v>
      </c>
      <c r="M88" s="1">
        <v>0.13</v>
      </c>
      <c r="N88" s="1">
        <v>974.28</v>
      </c>
      <c r="O88" s="1">
        <v>6544.6</v>
      </c>
    </row>
    <row r="89" spans="1:15" x14ac:dyDescent="0.2">
      <c r="A89" s="2" t="s">
        <v>109</v>
      </c>
      <c r="B89" s="1" t="s">
        <v>110</v>
      </c>
      <c r="C89" s="1">
        <v>5775</v>
      </c>
      <c r="D89" s="1">
        <v>1725</v>
      </c>
      <c r="E89" s="1">
        <v>0</v>
      </c>
      <c r="F89" s="1">
        <v>0</v>
      </c>
      <c r="G89" s="1">
        <v>0</v>
      </c>
      <c r="H89" s="1">
        <v>18.88</v>
      </c>
      <c r="I89" s="1">
        <v>7518.88</v>
      </c>
      <c r="J89" s="1">
        <v>0</v>
      </c>
      <c r="K89" s="1">
        <v>955.27</v>
      </c>
      <c r="L89" s="1">
        <v>18.88</v>
      </c>
      <c r="M89" s="1">
        <v>0.13</v>
      </c>
      <c r="N89" s="1">
        <v>974.28</v>
      </c>
      <c r="O89" s="1">
        <v>6544.6</v>
      </c>
    </row>
    <row r="90" spans="1:15" s="4" customFormat="1" x14ac:dyDescent="0.2">
      <c r="C90" s="4" t="s">
        <v>24</v>
      </c>
      <c r="D90" s="4" t="s">
        <v>24</v>
      </c>
      <c r="E90" s="4" t="s">
        <v>24</v>
      </c>
      <c r="F90" s="4" t="s">
        <v>24</v>
      </c>
      <c r="G90" s="4" t="s">
        <v>24</v>
      </c>
      <c r="H90" s="4" t="s">
        <v>24</v>
      </c>
      <c r="I90" s="4" t="s">
        <v>24</v>
      </c>
      <c r="J90" s="4" t="s">
        <v>24</v>
      </c>
      <c r="K90" s="4" t="s">
        <v>24</v>
      </c>
      <c r="L90" s="4" t="s">
        <v>24</v>
      </c>
      <c r="M90" s="4" t="s">
        <v>24</v>
      </c>
      <c r="N90" s="4" t="s">
        <v>24</v>
      </c>
      <c r="O90" s="4" t="s">
        <v>24</v>
      </c>
    </row>
    <row r="91" spans="1:15" x14ac:dyDescent="0.2">
      <c r="A91" s="7" t="s">
        <v>23</v>
      </c>
      <c r="B91" s="11">
        <v>4</v>
      </c>
      <c r="C91" s="8">
        <f>+C86+C87+C88+C89</f>
        <v>19121.690000000002</v>
      </c>
      <c r="D91" s="8">
        <f t="shared" ref="D91:O91" si="10">+D86+D87+D88+D89</f>
        <v>5711.6900000000005</v>
      </c>
      <c r="E91" s="8">
        <f t="shared" si="10"/>
        <v>0</v>
      </c>
      <c r="F91" s="8">
        <f t="shared" si="10"/>
        <v>0</v>
      </c>
      <c r="G91" s="8">
        <f t="shared" si="10"/>
        <v>0</v>
      </c>
      <c r="H91" s="8">
        <f t="shared" si="10"/>
        <v>62.05</v>
      </c>
      <c r="I91" s="8">
        <f t="shared" si="10"/>
        <v>24895.43</v>
      </c>
      <c r="J91" s="8">
        <f t="shared" si="10"/>
        <v>0</v>
      </c>
      <c r="K91" s="8">
        <f t="shared" si="10"/>
        <v>3032.9900000000002</v>
      </c>
      <c r="L91" s="8">
        <f t="shared" si="10"/>
        <v>62.05</v>
      </c>
      <c r="M91" s="8">
        <f t="shared" si="10"/>
        <v>0.19</v>
      </c>
      <c r="N91" s="8">
        <f t="shared" si="10"/>
        <v>3095.2299999999996</v>
      </c>
      <c r="O91" s="8">
        <f t="shared" si="10"/>
        <v>21800.2</v>
      </c>
    </row>
    <row r="93" spans="1:15" x14ac:dyDescent="0.2">
      <c r="A93" s="5" t="s">
        <v>111</v>
      </c>
    </row>
    <row r="94" spans="1:15" x14ac:dyDescent="0.2">
      <c r="A94" s="2" t="s">
        <v>112</v>
      </c>
      <c r="B94" s="1" t="s">
        <v>113</v>
      </c>
      <c r="C94" s="1">
        <v>5775</v>
      </c>
      <c r="D94" s="1">
        <v>1725</v>
      </c>
      <c r="E94" s="1">
        <v>0</v>
      </c>
      <c r="F94" s="1">
        <v>0</v>
      </c>
      <c r="G94" s="1">
        <v>0</v>
      </c>
      <c r="H94" s="1">
        <v>18.88</v>
      </c>
      <c r="I94" s="1">
        <v>7518.88</v>
      </c>
      <c r="J94" s="1">
        <v>0</v>
      </c>
      <c r="K94" s="1">
        <v>955.27</v>
      </c>
      <c r="L94" s="1">
        <v>18.88</v>
      </c>
      <c r="M94" s="1">
        <v>-7.0000000000000007E-2</v>
      </c>
      <c r="N94" s="1">
        <v>974.08</v>
      </c>
      <c r="O94" s="1">
        <v>6544.8</v>
      </c>
    </row>
    <row r="95" spans="1:15" x14ac:dyDescent="0.2">
      <c r="A95" s="2" t="s">
        <v>114</v>
      </c>
      <c r="B95" s="1" t="s">
        <v>115</v>
      </c>
      <c r="C95" s="1">
        <v>1796.69</v>
      </c>
      <c r="D95" s="1">
        <v>536.69000000000005</v>
      </c>
      <c r="E95" s="1">
        <v>0</v>
      </c>
      <c r="F95" s="1">
        <v>0</v>
      </c>
      <c r="G95" s="1">
        <v>0</v>
      </c>
      <c r="H95" s="1">
        <v>5.41</v>
      </c>
      <c r="I95" s="1">
        <v>2338.79</v>
      </c>
      <c r="J95" s="1">
        <v>0</v>
      </c>
      <c r="K95" s="1">
        <v>167.18</v>
      </c>
      <c r="L95" s="1">
        <v>5.41</v>
      </c>
      <c r="M95" s="1">
        <v>0</v>
      </c>
      <c r="N95" s="1">
        <v>172.59</v>
      </c>
      <c r="O95" s="1">
        <v>2166.1999999999998</v>
      </c>
    </row>
    <row r="96" spans="1:15" x14ac:dyDescent="0.2">
      <c r="A96" s="2" t="s">
        <v>116</v>
      </c>
      <c r="B96" s="1" t="s">
        <v>117</v>
      </c>
      <c r="C96" s="1">
        <v>5775</v>
      </c>
      <c r="D96" s="1">
        <v>1725</v>
      </c>
      <c r="E96" s="1">
        <v>0</v>
      </c>
      <c r="F96" s="1">
        <v>0</v>
      </c>
      <c r="G96" s="1">
        <v>0</v>
      </c>
      <c r="H96" s="1">
        <v>18.88</v>
      </c>
      <c r="I96" s="1">
        <v>7518.88</v>
      </c>
      <c r="J96" s="1">
        <v>0</v>
      </c>
      <c r="K96" s="1">
        <v>955.27</v>
      </c>
      <c r="L96" s="1">
        <v>18.88</v>
      </c>
      <c r="M96" s="1">
        <v>0.13</v>
      </c>
      <c r="N96" s="1">
        <v>974.28</v>
      </c>
      <c r="O96" s="1">
        <v>6544.6</v>
      </c>
    </row>
    <row r="97" spans="1:15" x14ac:dyDescent="0.2">
      <c r="A97" s="2" t="s">
        <v>118</v>
      </c>
      <c r="B97" s="1" t="s">
        <v>119</v>
      </c>
      <c r="C97" s="1">
        <v>5775</v>
      </c>
      <c r="D97" s="1">
        <v>1725</v>
      </c>
      <c r="E97" s="1">
        <v>0</v>
      </c>
      <c r="F97" s="1">
        <v>0</v>
      </c>
      <c r="G97" s="1">
        <v>0</v>
      </c>
      <c r="H97" s="1">
        <v>18.88</v>
      </c>
      <c r="I97" s="1">
        <v>7518.88</v>
      </c>
      <c r="J97" s="1">
        <v>0</v>
      </c>
      <c r="K97" s="1">
        <v>955.27</v>
      </c>
      <c r="L97" s="1">
        <v>18.88</v>
      </c>
      <c r="M97" s="1">
        <v>0.13</v>
      </c>
      <c r="N97" s="1">
        <v>974.28</v>
      </c>
      <c r="O97" s="1">
        <v>6544.6</v>
      </c>
    </row>
    <row r="98" spans="1:15" s="4" customFormat="1" x14ac:dyDescent="0.2">
      <c r="C98" s="4" t="s">
        <v>24</v>
      </c>
      <c r="D98" s="4" t="s">
        <v>24</v>
      </c>
      <c r="E98" s="4" t="s">
        <v>24</v>
      </c>
      <c r="F98" s="4" t="s">
        <v>24</v>
      </c>
      <c r="G98" s="4" t="s">
        <v>24</v>
      </c>
      <c r="H98" s="4" t="s">
        <v>24</v>
      </c>
      <c r="I98" s="4" t="s">
        <v>24</v>
      </c>
      <c r="J98" s="4" t="s">
        <v>24</v>
      </c>
      <c r="K98" s="4" t="s">
        <v>24</v>
      </c>
      <c r="L98" s="4" t="s">
        <v>24</v>
      </c>
      <c r="M98" s="4" t="s">
        <v>24</v>
      </c>
      <c r="N98" s="4" t="s">
        <v>24</v>
      </c>
      <c r="O98" s="4" t="s">
        <v>24</v>
      </c>
    </row>
    <row r="99" spans="1:15" x14ac:dyDescent="0.2">
      <c r="A99" s="7" t="s">
        <v>23</v>
      </c>
      <c r="B99" s="11">
        <v>4</v>
      </c>
      <c r="C99" s="8">
        <f>+C94+C95+C96+C97</f>
        <v>19121.690000000002</v>
      </c>
      <c r="D99" s="8">
        <f t="shared" ref="D99:O99" si="11">+D94+D95+D96+D97</f>
        <v>5711.6900000000005</v>
      </c>
      <c r="E99" s="8">
        <f t="shared" si="11"/>
        <v>0</v>
      </c>
      <c r="F99" s="8">
        <f t="shared" si="11"/>
        <v>0</v>
      </c>
      <c r="G99" s="8">
        <f t="shared" si="11"/>
        <v>0</v>
      </c>
      <c r="H99" s="8">
        <f t="shared" si="11"/>
        <v>62.05</v>
      </c>
      <c r="I99" s="8">
        <f t="shared" si="11"/>
        <v>24895.43</v>
      </c>
      <c r="J99" s="8">
        <f t="shared" si="11"/>
        <v>0</v>
      </c>
      <c r="K99" s="8">
        <f t="shared" si="11"/>
        <v>3032.9900000000002</v>
      </c>
      <c r="L99" s="8">
        <f t="shared" si="11"/>
        <v>62.05</v>
      </c>
      <c r="M99" s="8">
        <f t="shared" si="11"/>
        <v>0.19</v>
      </c>
      <c r="N99" s="8">
        <f t="shared" si="11"/>
        <v>3095.2299999999996</v>
      </c>
      <c r="O99" s="8">
        <f t="shared" si="11"/>
        <v>21800.2</v>
      </c>
    </row>
    <row r="101" spans="1:15" x14ac:dyDescent="0.2">
      <c r="A101" s="5" t="s">
        <v>120</v>
      </c>
    </row>
    <row r="102" spans="1:15" x14ac:dyDescent="0.2">
      <c r="A102" s="2" t="s">
        <v>121</v>
      </c>
      <c r="B102" s="1" t="s">
        <v>122</v>
      </c>
      <c r="C102" s="1">
        <v>5775</v>
      </c>
      <c r="D102" s="1">
        <v>1725</v>
      </c>
      <c r="E102" s="1">
        <v>0</v>
      </c>
      <c r="F102" s="1">
        <v>0</v>
      </c>
      <c r="G102" s="1">
        <v>0</v>
      </c>
      <c r="H102" s="1">
        <v>18.88</v>
      </c>
      <c r="I102" s="1">
        <v>7518.88</v>
      </c>
      <c r="J102" s="1">
        <v>0</v>
      </c>
      <c r="K102" s="1">
        <v>955.27</v>
      </c>
      <c r="L102" s="1">
        <v>18.88</v>
      </c>
      <c r="M102" s="1">
        <v>-7.0000000000000007E-2</v>
      </c>
      <c r="N102" s="1">
        <v>974.08</v>
      </c>
      <c r="O102" s="1">
        <v>6544.8</v>
      </c>
    </row>
    <row r="103" spans="1:15" x14ac:dyDescent="0.2">
      <c r="A103" s="2" t="s">
        <v>123</v>
      </c>
      <c r="B103" s="1" t="s">
        <v>124</v>
      </c>
      <c r="C103" s="1">
        <v>1796.69</v>
      </c>
      <c r="D103" s="1">
        <v>536.69000000000005</v>
      </c>
      <c r="E103" s="1">
        <v>0</v>
      </c>
      <c r="F103" s="1">
        <v>0</v>
      </c>
      <c r="G103" s="1">
        <v>0</v>
      </c>
      <c r="H103" s="1">
        <v>5.41</v>
      </c>
      <c r="I103" s="1">
        <v>2338.79</v>
      </c>
      <c r="J103" s="1">
        <v>0</v>
      </c>
      <c r="K103" s="1">
        <v>167.18</v>
      </c>
      <c r="L103" s="1">
        <v>5.41</v>
      </c>
      <c r="M103" s="1">
        <v>0</v>
      </c>
      <c r="N103" s="1">
        <v>172.59</v>
      </c>
      <c r="O103" s="1">
        <v>2166.1999999999998</v>
      </c>
    </row>
    <row r="104" spans="1:15" x14ac:dyDescent="0.2">
      <c r="A104" s="2" t="s">
        <v>125</v>
      </c>
      <c r="B104" s="1" t="s">
        <v>126</v>
      </c>
      <c r="C104" s="1">
        <v>5775</v>
      </c>
      <c r="D104" s="1">
        <v>1725</v>
      </c>
      <c r="E104" s="1">
        <v>0</v>
      </c>
      <c r="F104" s="1">
        <v>0</v>
      </c>
      <c r="G104" s="1">
        <v>0</v>
      </c>
      <c r="H104" s="1">
        <v>18.88</v>
      </c>
      <c r="I104" s="1">
        <v>7518.88</v>
      </c>
      <c r="J104" s="1">
        <v>0</v>
      </c>
      <c r="K104" s="1">
        <v>955.27</v>
      </c>
      <c r="L104" s="1">
        <v>18.88</v>
      </c>
      <c r="M104" s="1">
        <v>0.13</v>
      </c>
      <c r="N104" s="1">
        <v>974.28</v>
      </c>
      <c r="O104" s="1">
        <v>6544.6</v>
      </c>
    </row>
    <row r="105" spans="1:15" x14ac:dyDescent="0.2">
      <c r="A105" s="2" t="s">
        <v>127</v>
      </c>
      <c r="B105" s="1" t="s">
        <v>128</v>
      </c>
      <c r="C105" s="1">
        <v>5775</v>
      </c>
      <c r="D105" s="1">
        <v>1725</v>
      </c>
      <c r="E105" s="1">
        <v>0</v>
      </c>
      <c r="F105" s="1">
        <v>0</v>
      </c>
      <c r="G105" s="1">
        <v>0</v>
      </c>
      <c r="H105" s="1">
        <v>18.88</v>
      </c>
      <c r="I105" s="1">
        <v>7518.88</v>
      </c>
      <c r="J105" s="1">
        <v>0</v>
      </c>
      <c r="K105" s="1">
        <v>955.27</v>
      </c>
      <c r="L105" s="1">
        <v>18.88</v>
      </c>
      <c r="M105" s="1">
        <v>0.13</v>
      </c>
      <c r="N105" s="1">
        <v>974.28</v>
      </c>
      <c r="O105" s="1">
        <v>6544.6</v>
      </c>
    </row>
    <row r="106" spans="1:15" s="4" customFormat="1" x14ac:dyDescent="0.2">
      <c r="C106" s="4" t="s">
        <v>24</v>
      </c>
      <c r="D106" s="4" t="s">
        <v>24</v>
      </c>
      <c r="E106" s="4" t="s">
        <v>24</v>
      </c>
      <c r="F106" s="4" t="s">
        <v>24</v>
      </c>
      <c r="G106" s="4" t="s">
        <v>24</v>
      </c>
      <c r="H106" s="4" t="s">
        <v>24</v>
      </c>
      <c r="I106" s="4" t="s">
        <v>24</v>
      </c>
      <c r="J106" s="4" t="s">
        <v>24</v>
      </c>
      <c r="K106" s="4" t="s">
        <v>24</v>
      </c>
      <c r="L106" s="4" t="s">
        <v>24</v>
      </c>
      <c r="M106" s="4" t="s">
        <v>24</v>
      </c>
      <c r="N106" s="4" t="s">
        <v>24</v>
      </c>
      <c r="O106" s="4" t="s">
        <v>24</v>
      </c>
    </row>
    <row r="107" spans="1:15" x14ac:dyDescent="0.2">
      <c r="A107" s="7" t="s">
        <v>23</v>
      </c>
      <c r="B107" s="11">
        <v>4</v>
      </c>
      <c r="C107" s="8">
        <f>+C102+C103+C104+C105</f>
        <v>19121.690000000002</v>
      </c>
      <c r="D107" s="8">
        <f t="shared" ref="D107:O107" si="12">+D102+D103+D104+D105</f>
        <v>5711.6900000000005</v>
      </c>
      <c r="E107" s="8">
        <f t="shared" si="12"/>
        <v>0</v>
      </c>
      <c r="F107" s="8">
        <f t="shared" si="12"/>
        <v>0</v>
      </c>
      <c r="G107" s="8">
        <f t="shared" si="12"/>
        <v>0</v>
      </c>
      <c r="H107" s="8">
        <f t="shared" si="12"/>
        <v>62.05</v>
      </c>
      <c r="I107" s="8">
        <f t="shared" si="12"/>
        <v>24895.43</v>
      </c>
      <c r="J107" s="8">
        <f t="shared" si="12"/>
        <v>0</v>
      </c>
      <c r="K107" s="8">
        <f t="shared" si="12"/>
        <v>3032.9900000000002</v>
      </c>
      <c r="L107" s="8">
        <f t="shared" si="12"/>
        <v>62.05</v>
      </c>
      <c r="M107" s="8">
        <f t="shared" si="12"/>
        <v>0.19</v>
      </c>
      <c r="N107" s="8">
        <f t="shared" si="12"/>
        <v>3095.2299999999996</v>
      </c>
      <c r="O107" s="8">
        <f t="shared" si="12"/>
        <v>21800.2</v>
      </c>
    </row>
    <row r="109" spans="1:15" x14ac:dyDescent="0.2">
      <c r="A109" s="5" t="s">
        <v>129</v>
      </c>
    </row>
    <row r="110" spans="1:15" x14ac:dyDescent="0.2">
      <c r="A110" s="2" t="s">
        <v>130</v>
      </c>
      <c r="B110" s="1" t="s">
        <v>131</v>
      </c>
      <c r="C110" s="1">
        <v>5775</v>
      </c>
      <c r="D110" s="1">
        <v>1725</v>
      </c>
      <c r="E110" s="1">
        <v>0</v>
      </c>
      <c r="F110" s="1">
        <v>0</v>
      </c>
      <c r="G110" s="1">
        <v>0</v>
      </c>
      <c r="H110" s="1">
        <v>18.88</v>
      </c>
      <c r="I110" s="1">
        <v>7518.88</v>
      </c>
      <c r="J110" s="1">
        <v>0</v>
      </c>
      <c r="K110" s="1">
        <v>955.27</v>
      </c>
      <c r="L110" s="1">
        <v>18.88</v>
      </c>
      <c r="M110" s="1">
        <v>-7.0000000000000007E-2</v>
      </c>
      <c r="N110" s="1">
        <v>974.08</v>
      </c>
      <c r="O110" s="1">
        <v>6544.8</v>
      </c>
    </row>
    <row r="111" spans="1:15" x14ac:dyDescent="0.2">
      <c r="A111" s="2" t="s">
        <v>132</v>
      </c>
      <c r="B111" s="1" t="s">
        <v>133</v>
      </c>
      <c r="C111" s="1">
        <v>5775</v>
      </c>
      <c r="D111" s="1">
        <v>1725</v>
      </c>
      <c r="E111" s="1">
        <v>0</v>
      </c>
      <c r="F111" s="1">
        <v>0</v>
      </c>
      <c r="G111" s="1">
        <v>0</v>
      </c>
      <c r="H111" s="1">
        <v>18.88</v>
      </c>
      <c r="I111" s="1">
        <v>7518.88</v>
      </c>
      <c r="J111" s="1">
        <v>0</v>
      </c>
      <c r="K111" s="1">
        <v>955.27</v>
      </c>
      <c r="L111" s="1">
        <v>18.88</v>
      </c>
      <c r="M111" s="1">
        <v>-7.0000000000000007E-2</v>
      </c>
      <c r="N111" s="1">
        <v>974.08</v>
      </c>
      <c r="O111" s="1">
        <v>6544.8</v>
      </c>
    </row>
    <row r="112" spans="1:15" x14ac:dyDescent="0.2">
      <c r="A112" s="2" t="s">
        <v>134</v>
      </c>
      <c r="B112" s="1" t="s">
        <v>135</v>
      </c>
      <c r="C112" s="1">
        <v>5775</v>
      </c>
      <c r="D112" s="1">
        <v>1725</v>
      </c>
      <c r="E112" s="1">
        <v>0</v>
      </c>
      <c r="F112" s="1">
        <v>0</v>
      </c>
      <c r="G112" s="1">
        <v>0</v>
      </c>
      <c r="H112" s="1">
        <v>18.88</v>
      </c>
      <c r="I112" s="1">
        <v>7518.88</v>
      </c>
      <c r="J112" s="1">
        <v>0</v>
      </c>
      <c r="K112" s="1">
        <v>955.27</v>
      </c>
      <c r="L112" s="1">
        <v>18.88</v>
      </c>
      <c r="M112" s="1">
        <v>-7.0000000000000007E-2</v>
      </c>
      <c r="N112" s="1">
        <v>974.08</v>
      </c>
      <c r="O112" s="1">
        <v>6544.8</v>
      </c>
    </row>
    <row r="113" spans="1:15" x14ac:dyDescent="0.2">
      <c r="A113" s="2" t="s">
        <v>136</v>
      </c>
      <c r="B113" s="1" t="s">
        <v>137</v>
      </c>
      <c r="C113" s="1">
        <v>1796.69</v>
      </c>
      <c r="D113" s="1">
        <v>536.69000000000005</v>
      </c>
      <c r="E113" s="1">
        <v>0</v>
      </c>
      <c r="F113" s="1">
        <v>0</v>
      </c>
      <c r="G113" s="1">
        <v>0</v>
      </c>
      <c r="H113" s="1">
        <v>5.41</v>
      </c>
      <c r="I113" s="1">
        <v>2338.79</v>
      </c>
      <c r="J113" s="1">
        <v>0</v>
      </c>
      <c r="K113" s="1">
        <v>167.18</v>
      </c>
      <c r="L113" s="1">
        <v>5.41</v>
      </c>
      <c r="M113" s="1">
        <v>0</v>
      </c>
      <c r="N113" s="1">
        <v>172.59</v>
      </c>
      <c r="O113" s="1">
        <v>2166.1999999999998</v>
      </c>
    </row>
    <row r="114" spans="1:15" s="4" customFormat="1" x14ac:dyDescent="0.2">
      <c r="C114" s="4" t="s">
        <v>24</v>
      </c>
      <c r="D114" s="4" t="s">
        <v>24</v>
      </c>
      <c r="E114" s="4" t="s">
        <v>24</v>
      </c>
      <c r="F114" s="4" t="s">
        <v>24</v>
      </c>
      <c r="G114" s="4" t="s">
        <v>24</v>
      </c>
      <c r="H114" s="4" t="s">
        <v>24</v>
      </c>
      <c r="I114" s="4" t="s">
        <v>24</v>
      </c>
      <c r="J114" s="4" t="s">
        <v>24</v>
      </c>
      <c r="K114" s="4" t="s">
        <v>24</v>
      </c>
      <c r="L114" s="4" t="s">
        <v>24</v>
      </c>
      <c r="M114" s="4" t="s">
        <v>24</v>
      </c>
      <c r="N114" s="4" t="s">
        <v>24</v>
      </c>
      <c r="O114" s="4" t="s">
        <v>24</v>
      </c>
    </row>
    <row r="115" spans="1:15" x14ac:dyDescent="0.2">
      <c r="A115" s="7" t="s">
        <v>23</v>
      </c>
      <c r="B115" s="11">
        <v>4</v>
      </c>
      <c r="C115" s="8">
        <f>+C110+C111+C112+C113</f>
        <v>19121.689999999999</v>
      </c>
      <c r="D115" s="8">
        <f t="shared" ref="D115:O115" si="13">+D110+D111+D112+D113</f>
        <v>5711.6900000000005</v>
      </c>
      <c r="E115" s="8">
        <f t="shared" si="13"/>
        <v>0</v>
      </c>
      <c r="F115" s="8">
        <f t="shared" si="13"/>
        <v>0</v>
      </c>
      <c r="G115" s="8">
        <f t="shared" si="13"/>
        <v>0</v>
      </c>
      <c r="H115" s="8">
        <f t="shared" si="13"/>
        <v>62.05</v>
      </c>
      <c r="I115" s="8">
        <f t="shared" si="13"/>
        <v>24895.43</v>
      </c>
      <c r="J115" s="8">
        <f t="shared" si="13"/>
        <v>0</v>
      </c>
      <c r="K115" s="8">
        <f t="shared" si="13"/>
        <v>3032.99</v>
      </c>
      <c r="L115" s="8">
        <f t="shared" si="13"/>
        <v>62.05</v>
      </c>
      <c r="M115" s="8">
        <f t="shared" si="13"/>
        <v>-0.21000000000000002</v>
      </c>
      <c r="N115" s="8">
        <f t="shared" si="13"/>
        <v>3094.8300000000004</v>
      </c>
      <c r="O115" s="8">
        <f t="shared" si="13"/>
        <v>21800.600000000002</v>
      </c>
    </row>
    <row r="116" spans="1:15" x14ac:dyDescent="0.2">
      <c r="A116" s="7"/>
      <c r="B116" s="11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8" spans="1:15" x14ac:dyDescent="0.2">
      <c r="A118" s="5" t="s">
        <v>138</v>
      </c>
    </row>
    <row r="119" spans="1:15" x14ac:dyDescent="0.2">
      <c r="A119" s="2" t="s">
        <v>139</v>
      </c>
      <c r="B119" s="1" t="s">
        <v>140</v>
      </c>
      <c r="C119" s="1">
        <v>5775</v>
      </c>
      <c r="D119" s="1">
        <v>1725</v>
      </c>
      <c r="E119" s="1">
        <v>0</v>
      </c>
      <c r="F119" s="1">
        <v>0</v>
      </c>
      <c r="G119" s="1">
        <v>0</v>
      </c>
      <c r="H119" s="1">
        <v>18.88</v>
      </c>
      <c r="I119" s="1">
        <v>7518.88</v>
      </c>
      <c r="J119" s="1">
        <v>0</v>
      </c>
      <c r="K119" s="1">
        <v>955.27</v>
      </c>
      <c r="L119" s="1">
        <v>18.88</v>
      </c>
      <c r="M119" s="1">
        <v>-7.0000000000000007E-2</v>
      </c>
      <c r="N119" s="1">
        <v>974.08</v>
      </c>
      <c r="O119" s="1">
        <v>6544.8</v>
      </c>
    </row>
    <row r="120" spans="1:15" x14ac:dyDescent="0.2">
      <c r="A120" s="2" t="s">
        <v>141</v>
      </c>
      <c r="B120" s="1" t="s">
        <v>142</v>
      </c>
      <c r="C120" s="1">
        <v>1796.69</v>
      </c>
      <c r="D120" s="1">
        <v>536.69000000000005</v>
      </c>
      <c r="E120" s="1">
        <v>0</v>
      </c>
      <c r="F120" s="1">
        <v>0</v>
      </c>
      <c r="G120" s="1">
        <v>0</v>
      </c>
      <c r="H120" s="1">
        <v>5.41</v>
      </c>
      <c r="I120" s="1">
        <v>2338.79</v>
      </c>
      <c r="J120" s="1">
        <v>0</v>
      </c>
      <c r="K120" s="1">
        <v>167.18</v>
      </c>
      <c r="L120" s="1">
        <v>5.41</v>
      </c>
      <c r="M120" s="1">
        <v>0</v>
      </c>
      <c r="N120" s="1">
        <v>172.59</v>
      </c>
      <c r="O120" s="1">
        <v>2166.1999999999998</v>
      </c>
    </row>
    <row r="121" spans="1:15" x14ac:dyDescent="0.2">
      <c r="A121" s="2" t="s">
        <v>143</v>
      </c>
      <c r="B121" s="1" t="s">
        <v>144</v>
      </c>
      <c r="C121" s="1">
        <v>5775</v>
      </c>
      <c r="D121" s="1">
        <v>1725</v>
      </c>
      <c r="E121" s="1">
        <v>0</v>
      </c>
      <c r="F121" s="1">
        <v>0</v>
      </c>
      <c r="G121" s="1">
        <v>0</v>
      </c>
      <c r="H121" s="1">
        <v>18.88</v>
      </c>
      <c r="I121" s="1">
        <v>7518.88</v>
      </c>
      <c r="J121" s="1">
        <v>0</v>
      </c>
      <c r="K121" s="1">
        <v>955.27</v>
      </c>
      <c r="L121" s="1">
        <v>18.88</v>
      </c>
      <c r="M121" s="1">
        <v>0.13</v>
      </c>
      <c r="N121" s="1">
        <v>974.28</v>
      </c>
      <c r="O121" s="1">
        <v>6544.6</v>
      </c>
    </row>
    <row r="122" spans="1:15" x14ac:dyDescent="0.2">
      <c r="A122" s="2" t="s">
        <v>145</v>
      </c>
      <c r="B122" s="1" t="s">
        <v>146</v>
      </c>
      <c r="C122" s="1">
        <v>5775</v>
      </c>
      <c r="D122" s="1">
        <v>1725</v>
      </c>
      <c r="E122" s="1">
        <v>0</v>
      </c>
      <c r="F122" s="1">
        <v>0</v>
      </c>
      <c r="G122" s="1">
        <v>0</v>
      </c>
      <c r="H122" s="1">
        <v>18.88</v>
      </c>
      <c r="I122" s="1">
        <v>7518.88</v>
      </c>
      <c r="J122" s="1">
        <v>0</v>
      </c>
      <c r="K122" s="1">
        <v>955.27</v>
      </c>
      <c r="L122" s="1">
        <v>18.88</v>
      </c>
      <c r="M122" s="1">
        <v>0.13</v>
      </c>
      <c r="N122" s="1">
        <v>974.28</v>
      </c>
      <c r="O122" s="1">
        <v>6544.6</v>
      </c>
    </row>
    <row r="123" spans="1:15" s="4" customFormat="1" x14ac:dyDescent="0.2">
      <c r="C123" s="4" t="s">
        <v>24</v>
      </c>
      <c r="D123" s="4" t="s">
        <v>24</v>
      </c>
      <c r="E123" s="4" t="s">
        <v>24</v>
      </c>
      <c r="F123" s="4" t="s">
        <v>24</v>
      </c>
      <c r="G123" s="4" t="s">
        <v>24</v>
      </c>
      <c r="H123" s="4" t="s">
        <v>24</v>
      </c>
      <c r="I123" s="4" t="s">
        <v>24</v>
      </c>
      <c r="J123" s="4" t="s">
        <v>24</v>
      </c>
      <c r="K123" s="4" t="s">
        <v>24</v>
      </c>
      <c r="L123" s="4" t="s">
        <v>24</v>
      </c>
      <c r="M123" s="4" t="s">
        <v>24</v>
      </c>
      <c r="N123" s="4" t="s">
        <v>24</v>
      </c>
      <c r="O123" s="4" t="s">
        <v>24</v>
      </c>
    </row>
    <row r="124" spans="1:15" x14ac:dyDescent="0.2">
      <c r="A124" s="7" t="s">
        <v>23</v>
      </c>
      <c r="B124" s="11">
        <v>4</v>
      </c>
      <c r="C124" s="8">
        <f>+C119+C120+C121+C122</f>
        <v>19121.690000000002</v>
      </c>
      <c r="D124" s="8">
        <f t="shared" ref="D124:O124" si="14">+D119+D120+D121+D122</f>
        <v>5711.6900000000005</v>
      </c>
      <c r="E124" s="8">
        <f t="shared" si="14"/>
        <v>0</v>
      </c>
      <c r="F124" s="8">
        <f t="shared" si="14"/>
        <v>0</v>
      </c>
      <c r="G124" s="8">
        <f t="shared" si="14"/>
        <v>0</v>
      </c>
      <c r="H124" s="8">
        <f t="shared" si="14"/>
        <v>62.05</v>
      </c>
      <c r="I124" s="8">
        <f t="shared" si="14"/>
        <v>24895.43</v>
      </c>
      <c r="J124" s="8">
        <f t="shared" si="14"/>
        <v>0</v>
      </c>
      <c r="K124" s="8">
        <f t="shared" si="14"/>
        <v>3032.9900000000002</v>
      </c>
      <c r="L124" s="8">
        <f t="shared" si="14"/>
        <v>62.05</v>
      </c>
      <c r="M124" s="8">
        <f t="shared" si="14"/>
        <v>0.19</v>
      </c>
      <c r="N124" s="8">
        <f t="shared" si="14"/>
        <v>3095.2299999999996</v>
      </c>
      <c r="O124" s="8">
        <f t="shared" si="14"/>
        <v>21800.2</v>
      </c>
    </row>
    <row r="126" spans="1:15" x14ac:dyDescent="0.2">
      <c r="A126" s="5" t="s">
        <v>147</v>
      </c>
    </row>
    <row r="127" spans="1:15" x14ac:dyDescent="0.2">
      <c r="A127" s="2" t="s">
        <v>148</v>
      </c>
      <c r="B127" s="1" t="s">
        <v>149</v>
      </c>
      <c r="C127" s="1">
        <v>5775</v>
      </c>
      <c r="D127" s="1">
        <v>1725</v>
      </c>
      <c r="E127" s="1">
        <v>0</v>
      </c>
      <c r="F127" s="1">
        <v>0</v>
      </c>
      <c r="G127" s="1">
        <v>0</v>
      </c>
      <c r="H127" s="1">
        <v>18.88</v>
      </c>
      <c r="I127" s="1">
        <v>7518.88</v>
      </c>
      <c r="J127" s="1">
        <v>0</v>
      </c>
      <c r="K127" s="1">
        <v>955.27</v>
      </c>
      <c r="L127" s="1">
        <v>18.88</v>
      </c>
      <c r="M127" s="1">
        <v>0.13</v>
      </c>
      <c r="N127" s="1">
        <v>974.28</v>
      </c>
      <c r="O127" s="1">
        <v>6544.6</v>
      </c>
    </row>
    <row r="128" spans="1:15" x14ac:dyDescent="0.2">
      <c r="A128" s="2" t="s">
        <v>150</v>
      </c>
      <c r="B128" s="1" t="s">
        <v>151</v>
      </c>
      <c r="C128" s="1">
        <v>1796.69</v>
      </c>
      <c r="D128" s="1">
        <v>536.69000000000005</v>
      </c>
      <c r="E128" s="1">
        <v>0</v>
      </c>
      <c r="F128" s="1">
        <v>0</v>
      </c>
      <c r="G128" s="1">
        <v>0</v>
      </c>
      <c r="H128" s="1">
        <v>5.41</v>
      </c>
      <c r="I128" s="1">
        <v>2338.79</v>
      </c>
      <c r="J128" s="1">
        <v>0</v>
      </c>
      <c r="K128" s="1">
        <v>167.18</v>
      </c>
      <c r="L128" s="1">
        <v>5.41</v>
      </c>
      <c r="M128" s="1">
        <v>0</v>
      </c>
      <c r="N128" s="1">
        <v>172.59</v>
      </c>
      <c r="O128" s="1">
        <v>2166.1999999999998</v>
      </c>
    </row>
    <row r="129" spans="1:15" x14ac:dyDescent="0.2">
      <c r="A129" s="2" t="s">
        <v>152</v>
      </c>
      <c r="B129" s="1" t="s">
        <v>153</v>
      </c>
      <c r="C129" s="1">
        <v>5775</v>
      </c>
      <c r="D129" s="1">
        <v>1725</v>
      </c>
      <c r="E129" s="1">
        <v>0</v>
      </c>
      <c r="F129" s="1">
        <v>0</v>
      </c>
      <c r="G129" s="1">
        <v>0</v>
      </c>
      <c r="H129" s="1">
        <v>18.88</v>
      </c>
      <c r="I129" s="1">
        <v>7518.88</v>
      </c>
      <c r="J129" s="1">
        <v>0</v>
      </c>
      <c r="K129" s="1">
        <v>955.27</v>
      </c>
      <c r="L129" s="1">
        <v>18.88</v>
      </c>
      <c r="M129" s="1">
        <v>-7.0000000000000007E-2</v>
      </c>
      <c r="N129" s="1">
        <v>974.08</v>
      </c>
      <c r="O129" s="1">
        <v>6544.8</v>
      </c>
    </row>
    <row r="130" spans="1:15" x14ac:dyDescent="0.2">
      <c r="A130" s="2" t="s">
        <v>154</v>
      </c>
      <c r="B130" s="1" t="s">
        <v>155</v>
      </c>
      <c r="C130" s="1">
        <v>5775</v>
      </c>
      <c r="D130" s="1">
        <v>1725</v>
      </c>
      <c r="E130" s="1">
        <v>0</v>
      </c>
      <c r="F130" s="1">
        <v>0</v>
      </c>
      <c r="G130" s="1">
        <v>0</v>
      </c>
      <c r="H130" s="1">
        <v>18.88</v>
      </c>
      <c r="I130" s="1">
        <v>7518.88</v>
      </c>
      <c r="J130" s="1">
        <v>0</v>
      </c>
      <c r="K130" s="1">
        <v>955.27</v>
      </c>
      <c r="L130" s="1">
        <v>18.88</v>
      </c>
      <c r="M130" s="1">
        <v>0.13</v>
      </c>
      <c r="N130" s="1">
        <v>974.28</v>
      </c>
      <c r="O130" s="1">
        <v>6544.6</v>
      </c>
    </row>
    <row r="131" spans="1:15" s="4" customFormat="1" x14ac:dyDescent="0.2">
      <c r="C131" s="4" t="s">
        <v>24</v>
      </c>
      <c r="D131" s="4" t="s">
        <v>24</v>
      </c>
      <c r="E131" s="4" t="s">
        <v>24</v>
      </c>
      <c r="F131" s="4" t="s">
        <v>24</v>
      </c>
      <c r="G131" s="4" t="s">
        <v>24</v>
      </c>
      <c r="H131" s="4" t="s">
        <v>24</v>
      </c>
      <c r="I131" s="4" t="s">
        <v>24</v>
      </c>
      <c r="J131" s="4" t="s">
        <v>24</v>
      </c>
      <c r="K131" s="4" t="s">
        <v>24</v>
      </c>
      <c r="L131" s="4" t="s">
        <v>24</v>
      </c>
      <c r="M131" s="4" t="s">
        <v>24</v>
      </c>
      <c r="N131" s="4" t="s">
        <v>24</v>
      </c>
      <c r="O131" s="4" t="s">
        <v>24</v>
      </c>
    </row>
    <row r="132" spans="1:15" x14ac:dyDescent="0.2">
      <c r="A132" s="7" t="s">
        <v>23</v>
      </c>
      <c r="B132" s="11">
        <v>4</v>
      </c>
      <c r="C132" s="8">
        <f>+C127+C128+C129+C130</f>
        <v>19121.690000000002</v>
      </c>
      <c r="D132" s="8">
        <f t="shared" ref="D132:O132" si="15">+D127+D128+D129+D130</f>
        <v>5711.6900000000005</v>
      </c>
      <c r="E132" s="8">
        <f t="shared" si="15"/>
        <v>0</v>
      </c>
      <c r="F132" s="8">
        <f t="shared" si="15"/>
        <v>0</v>
      </c>
      <c r="G132" s="8">
        <f t="shared" si="15"/>
        <v>0</v>
      </c>
      <c r="H132" s="8">
        <f t="shared" si="15"/>
        <v>62.05</v>
      </c>
      <c r="I132" s="8">
        <f t="shared" si="15"/>
        <v>24895.43</v>
      </c>
      <c r="J132" s="8">
        <f t="shared" si="15"/>
        <v>0</v>
      </c>
      <c r="K132" s="8">
        <f t="shared" si="15"/>
        <v>3032.9900000000002</v>
      </c>
      <c r="L132" s="8">
        <f t="shared" si="15"/>
        <v>62.05</v>
      </c>
      <c r="M132" s="8">
        <f t="shared" si="15"/>
        <v>0.19</v>
      </c>
      <c r="N132" s="8">
        <f t="shared" si="15"/>
        <v>3095.2299999999996</v>
      </c>
      <c r="O132" s="8">
        <f t="shared" si="15"/>
        <v>21800.199999999997</v>
      </c>
    </row>
    <row r="134" spans="1:15" x14ac:dyDescent="0.2">
      <c r="A134" s="5" t="s">
        <v>156</v>
      </c>
    </row>
    <row r="135" spans="1:15" x14ac:dyDescent="0.2">
      <c r="A135" s="2" t="s">
        <v>157</v>
      </c>
      <c r="B135" s="1" t="s">
        <v>158</v>
      </c>
      <c r="C135" s="1">
        <v>5775</v>
      </c>
      <c r="D135" s="1">
        <v>1725</v>
      </c>
      <c r="E135" s="1">
        <v>0</v>
      </c>
      <c r="F135" s="1">
        <v>0</v>
      </c>
      <c r="G135" s="1">
        <v>0</v>
      </c>
      <c r="H135" s="1">
        <v>18.88</v>
      </c>
      <c r="I135" s="1">
        <v>7518.88</v>
      </c>
      <c r="J135" s="1">
        <v>0</v>
      </c>
      <c r="K135" s="1">
        <v>955.27</v>
      </c>
      <c r="L135" s="1">
        <v>18.88</v>
      </c>
      <c r="M135" s="1">
        <v>-7.0000000000000007E-2</v>
      </c>
      <c r="N135" s="1">
        <v>974.08</v>
      </c>
      <c r="O135" s="1">
        <v>6544.8</v>
      </c>
    </row>
    <row r="136" spans="1:15" x14ac:dyDescent="0.2">
      <c r="A136" s="2" t="s">
        <v>159</v>
      </c>
      <c r="B136" s="1" t="s">
        <v>160</v>
      </c>
      <c r="C136" s="1">
        <v>5775</v>
      </c>
      <c r="D136" s="1">
        <v>1725</v>
      </c>
      <c r="E136" s="1">
        <v>0</v>
      </c>
      <c r="F136" s="1">
        <v>0</v>
      </c>
      <c r="G136" s="1">
        <v>0</v>
      </c>
      <c r="H136" s="1">
        <v>18.88</v>
      </c>
      <c r="I136" s="1">
        <v>7518.88</v>
      </c>
      <c r="J136" s="1">
        <v>0</v>
      </c>
      <c r="K136" s="1">
        <v>955.27</v>
      </c>
      <c r="L136" s="1">
        <v>18.88</v>
      </c>
      <c r="M136" s="1">
        <v>-7.0000000000000007E-2</v>
      </c>
      <c r="N136" s="1">
        <v>974.08</v>
      </c>
      <c r="O136" s="1">
        <v>6544.8</v>
      </c>
    </row>
    <row r="137" spans="1:15" x14ac:dyDescent="0.2">
      <c r="A137" s="2" t="s">
        <v>161</v>
      </c>
      <c r="B137" s="1" t="s">
        <v>162</v>
      </c>
      <c r="C137" s="1">
        <v>1796.69</v>
      </c>
      <c r="D137" s="1">
        <v>536.69000000000005</v>
      </c>
      <c r="E137" s="1">
        <v>0</v>
      </c>
      <c r="F137" s="1">
        <v>0</v>
      </c>
      <c r="G137" s="1">
        <v>0</v>
      </c>
      <c r="H137" s="1">
        <v>5.41</v>
      </c>
      <c r="I137" s="1">
        <v>2338.79</v>
      </c>
      <c r="J137" s="1">
        <v>0</v>
      </c>
      <c r="K137" s="1">
        <v>167.18</v>
      </c>
      <c r="L137" s="1">
        <v>5.41</v>
      </c>
      <c r="M137" s="1">
        <v>0</v>
      </c>
      <c r="N137" s="1">
        <v>172.59</v>
      </c>
      <c r="O137" s="1">
        <v>2166.1999999999998</v>
      </c>
    </row>
    <row r="138" spans="1:15" x14ac:dyDescent="0.2">
      <c r="A138" s="2" t="s">
        <v>163</v>
      </c>
      <c r="B138" s="1" t="s">
        <v>164</v>
      </c>
      <c r="C138" s="1">
        <v>5775</v>
      </c>
      <c r="D138" s="1">
        <v>1725</v>
      </c>
      <c r="E138" s="1">
        <v>0</v>
      </c>
      <c r="F138" s="1">
        <v>0</v>
      </c>
      <c r="G138" s="1">
        <v>0</v>
      </c>
      <c r="H138" s="1">
        <v>18.88</v>
      </c>
      <c r="I138" s="1">
        <v>7518.88</v>
      </c>
      <c r="J138" s="1">
        <v>0</v>
      </c>
      <c r="K138" s="1">
        <v>955.27</v>
      </c>
      <c r="L138" s="1">
        <v>18.88</v>
      </c>
      <c r="M138" s="1">
        <v>0.13</v>
      </c>
      <c r="N138" s="1">
        <v>974.28</v>
      </c>
      <c r="O138" s="1">
        <v>6544.6</v>
      </c>
    </row>
    <row r="139" spans="1:15" s="4" customFormat="1" x14ac:dyDescent="0.2">
      <c r="C139" s="4" t="s">
        <v>24</v>
      </c>
      <c r="D139" s="4" t="s">
        <v>24</v>
      </c>
      <c r="E139" s="4" t="s">
        <v>24</v>
      </c>
      <c r="F139" s="4" t="s">
        <v>24</v>
      </c>
      <c r="G139" s="4" t="s">
        <v>24</v>
      </c>
      <c r="H139" s="4" t="s">
        <v>24</v>
      </c>
      <c r="I139" s="4" t="s">
        <v>24</v>
      </c>
      <c r="J139" s="4" t="s">
        <v>24</v>
      </c>
      <c r="K139" s="4" t="s">
        <v>24</v>
      </c>
      <c r="L139" s="4" t="s">
        <v>24</v>
      </c>
      <c r="M139" s="4" t="s">
        <v>24</v>
      </c>
      <c r="N139" s="4" t="s">
        <v>24</v>
      </c>
      <c r="O139" s="4" t="s">
        <v>24</v>
      </c>
    </row>
    <row r="140" spans="1:15" x14ac:dyDescent="0.2">
      <c r="A140" s="7" t="s">
        <v>23</v>
      </c>
      <c r="B140" s="11">
        <v>4</v>
      </c>
      <c r="C140" s="8">
        <f>+C135+C136+C137+C138</f>
        <v>19121.690000000002</v>
      </c>
      <c r="D140" s="8">
        <f t="shared" ref="D140:O140" si="16">+D135+D136+D137+D138</f>
        <v>5711.6900000000005</v>
      </c>
      <c r="E140" s="8">
        <f t="shared" si="16"/>
        <v>0</v>
      </c>
      <c r="F140" s="8">
        <f t="shared" si="16"/>
        <v>0</v>
      </c>
      <c r="G140" s="8">
        <f t="shared" si="16"/>
        <v>0</v>
      </c>
      <c r="H140" s="8">
        <f t="shared" si="16"/>
        <v>62.05</v>
      </c>
      <c r="I140" s="8">
        <f t="shared" si="16"/>
        <v>24895.43</v>
      </c>
      <c r="J140" s="8">
        <f t="shared" si="16"/>
        <v>0</v>
      </c>
      <c r="K140" s="8">
        <f t="shared" si="16"/>
        <v>3032.99</v>
      </c>
      <c r="L140" s="8">
        <f t="shared" si="16"/>
        <v>62.05</v>
      </c>
      <c r="M140" s="8">
        <f t="shared" si="16"/>
        <v>-1.0000000000000009E-2</v>
      </c>
      <c r="N140" s="8">
        <f t="shared" si="16"/>
        <v>3095.0299999999997</v>
      </c>
      <c r="O140" s="8">
        <f t="shared" si="16"/>
        <v>21800.400000000001</v>
      </c>
    </row>
    <row r="142" spans="1:15" x14ac:dyDescent="0.2">
      <c r="A142" s="5" t="s">
        <v>165</v>
      </c>
    </row>
    <row r="143" spans="1:15" x14ac:dyDescent="0.2">
      <c r="A143" s="2" t="s">
        <v>166</v>
      </c>
      <c r="B143" s="1" t="s">
        <v>167</v>
      </c>
      <c r="C143" s="1">
        <v>5775</v>
      </c>
      <c r="D143" s="1">
        <v>1725</v>
      </c>
      <c r="E143" s="1">
        <v>0</v>
      </c>
      <c r="F143" s="1">
        <v>0</v>
      </c>
      <c r="G143" s="1">
        <v>0</v>
      </c>
      <c r="H143" s="1">
        <v>18.88</v>
      </c>
      <c r="I143" s="1">
        <v>7518.88</v>
      </c>
      <c r="J143" s="1">
        <v>0</v>
      </c>
      <c r="K143" s="1">
        <v>955.27</v>
      </c>
      <c r="L143" s="1">
        <v>18.88</v>
      </c>
      <c r="M143" s="1">
        <v>-7.0000000000000007E-2</v>
      </c>
      <c r="N143" s="1">
        <v>974.08</v>
      </c>
      <c r="O143" s="1">
        <v>6544.8</v>
      </c>
    </row>
    <row r="144" spans="1:15" x14ac:dyDescent="0.2">
      <c r="A144" s="2" t="s">
        <v>168</v>
      </c>
      <c r="B144" s="1" t="s">
        <v>169</v>
      </c>
      <c r="C144" s="1">
        <v>1796.69</v>
      </c>
      <c r="D144" s="1">
        <v>536.69000000000005</v>
      </c>
      <c r="E144" s="1">
        <v>0</v>
      </c>
      <c r="F144" s="1">
        <v>0</v>
      </c>
      <c r="G144" s="1">
        <v>0</v>
      </c>
      <c r="H144" s="1">
        <v>5.41</v>
      </c>
      <c r="I144" s="1">
        <v>2338.79</v>
      </c>
      <c r="J144" s="1">
        <v>0</v>
      </c>
      <c r="K144" s="1">
        <v>167.18</v>
      </c>
      <c r="L144" s="1">
        <v>5.41</v>
      </c>
      <c r="M144" s="1">
        <v>0</v>
      </c>
      <c r="N144" s="1">
        <v>172.59</v>
      </c>
      <c r="O144" s="1">
        <v>2166.1999999999998</v>
      </c>
    </row>
    <row r="145" spans="1:15" x14ac:dyDescent="0.2">
      <c r="A145" s="2" t="s">
        <v>170</v>
      </c>
      <c r="B145" s="1" t="s">
        <v>171</v>
      </c>
      <c r="C145" s="1">
        <v>5775</v>
      </c>
      <c r="D145" s="1">
        <v>1725</v>
      </c>
      <c r="E145" s="1">
        <v>0</v>
      </c>
      <c r="F145" s="1">
        <v>0</v>
      </c>
      <c r="G145" s="1">
        <v>0</v>
      </c>
      <c r="H145" s="1">
        <v>18.88</v>
      </c>
      <c r="I145" s="1">
        <v>7518.88</v>
      </c>
      <c r="J145" s="1">
        <v>0</v>
      </c>
      <c r="K145" s="1">
        <v>955.27</v>
      </c>
      <c r="L145" s="1">
        <v>18.88</v>
      </c>
      <c r="M145" s="1">
        <v>0.13</v>
      </c>
      <c r="N145" s="1">
        <v>974.28</v>
      </c>
      <c r="O145" s="1">
        <v>6544.6</v>
      </c>
    </row>
    <row r="146" spans="1:15" x14ac:dyDescent="0.2">
      <c r="A146" s="2" t="s">
        <v>172</v>
      </c>
      <c r="B146" s="1" t="s">
        <v>173</v>
      </c>
      <c r="C146" s="1">
        <v>5775</v>
      </c>
      <c r="D146" s="1">
        <v>1725</v>
      </c>
      <c r="E146" s="1">
        <v>0</v>
      </c>
      <c r="F146" s="1">
        <v>0</v>
      </c>
      <c r="G146" s="1">
        <v>0</v>
      </c>
      <c r="H146" s="1">
        <v>18.88</v>
      </c>
      <c r="I146" s="1">
        <v>7518.88</v>
      </c>
      <c r="J146" s="1">
        <v>0</v>
      </c>
      <c r="K146" s="1">
        <v>955.27</v>
      </c>
      <c r="L146" s="1">
        <v>18.88</v>
      </c>
      <c r="M146" s="1">
        <v>0.13</v>
      </c>
      <c r="N146" s="1">
        <v>974.28</v>
      </c>
      <c r="O146" s="1">
        <v>6544.6</v>
      </c>
    </row>
    <row r="147" spans="1:15" s="4" customFormat="1" x14ac:dyDescent="0.2">
      <c r="C147" s="4" t="s">
        <v>24</v>
      </c>
      <c r="D147" s="4" t="s">
        <v>24</v>
      </c>
      <c r="E147" s="4" t="s">
        <v>24</v>
      </c>
      <c r="F147" s="4" t="s">
        <v>24</v>
      </c>
      <c r="G147" s="4" t="s">
        <v>24</v>
      </c>
      <c r="H147" s="4" t="s">
        <v>24</v>
      </c>
      <c r="I147" s="4" t="s">
        <v>24</v>
      </c>
      <c r="J147" s="4" t="s">
        <v>24</v>
      </c>
      <c r="K147" s="4" t="s">
        <v>24</v>
      </c>
      <c r="L147" s="4" t="s">
        <v>24</v>
      </c>
      <c r="M147" s="4" t="s">
        <v>24</v>
      </c>
      <c r="N147" s="4" t="s">
        <v>24</v>
      </c>
      <c r="O147" s="4" t="s">
        <v>24</v>
      </c>
    </row>
    <row r="148" spans="1:15" x14ac:dyDescent="0.2">
      <c r="A148" s="7" t="s">
        <v>23</v>
      </c>
      <c r="B148" s="11">
        <v>4</v>
      </c>
      <c r="C148" s="8">
        <f>+C143+C144+C145+C146</f>
        <v>19121.690000000002</v>
      </c>
      <c r="D148" s="8">
        <f t="shared" ref="D148:O148" si="17">+D143+D144+D145+D146</f>
        <v>5711.6900000000005</v>
      </c>
      <c r="E148" s="8">
        <f t="shared" si="17"/>
        <v>0</v>
      </c>
      <c r="F148" s="8">
        <f t="shared" si="17"/>
        <v>0</v>
      </c>
      <c r="G148" s="8">
        <f t="shared" si="17"/>
        <v>0</v>
      </c>
      <c r="H148" s="8">
        <f t="shared" si="17"/>
        <v>62.05</v>
      </c>
      <c r="I148" s="8">
        <f t="shared" si="17"/>
        <v>24895.43</v>
      </c>
      <c r="J148" s="8">
        <f t="shared" si="17"/>
        <v>0</v>
      </c>
      <c r="K148" s="8">
        <f t="shared" si="17"/>
        <v>3032.9900000000002</v>
      </c>
      <c r="L148" s="8">
        <f t="shared" si="17"/>
        <v>62.05</v>
      </c>
      <c r="M148" s="8">
        <f t="shared" si="17"/>
        <v>0.19</v>
      </c>
      <c r="N148" s="8">
        <f t="shared" si="17"/>
        <v>3095.2299999999996</v>
      </c>
      <c r="O148" s="8">
        <f t="shared" si="17"/>
        <v>21800.2</v>
      </c>
    </row>
    <row r="150" spans="1:15" x14ac:dyDescent="0.2">
      <c r="A150" s="5" t="s">
        <v>174</v>
      </c>
    </row>
    <row r="151" spans="1:15" x14ac:dyDescent="0.2">
      <c r="A151" s="2" t="s">
        <v>175</v>
      </c>
      <c r="B151" s="1" t="s">
        <v>176</v>
      </c>
      <c r="C151" s="1">
        <v>5775</v>
      </c>
      <c r="D151" s="1">
        <v>1725</v>
      </c>
      <c r="E151" s="1">
        <v>1370</v>
      </c>
      <c r="F151" s="1">
        <v>0</v>
      </c>
      <c r="G151" s="1">
        <v>0</v>
      </c>
      <c r="H151" s="1">
        <v>18.88</v>
      </c>
      <c r="I151" s="1">
        <v>8888.8799999999992</v>
      </c>
      <c r="J151" s="1">
        <v>0</v>
      </c>
      <c r="K151" s="1">
        <v>955.27</v>
      </c>
      <c r="L151" s="1">
        <v>18.88</v>
      </c>
      <c r="M151" s="1">
        <v>0.13</v>
      </c>
      <c r="N151" s="1">
        <v>974.28</v>
      </c>
      <c r="O151" s="1">
        <v>7914.6</v>
      </c>
    </row>
    <row r="152" spans="1:15" x14ac:dyDescent="0.2">
      <c r="A152" s="2" t="s">
        <v>177</v>
      </c>
      <c r="B152" s="1" t="s">
        <v>178</v>
      </c>
      <c r="C152" s="1">
        <v>1796.69</v>
      </c>
      <c r="D152" s="1">
        <v>536.69000000000005</v>
      </c>
      <c r="E152" s="1">
        <v>639.33000000000004</v>
      </c>
      <c r="F152" s="1">
        <v>0</v>
      </c>
      <c r="G152" s="1">
        <v>0</v>
      </c>
      <c r="H152" s="1">
        <v>5.41</v>
      </c>
      <c r="I152" s="1">
        <v>2978.12</v>
      </c>
      <c r="J152" s="1">
        <v>0</v>
      </c>
      <c r="K152" s="1">
        <v>167.18</v>
      </c>
      <c r="L152" s="1">
        <v>5.41</v>
      </c>
      <c r="M152" s="1">
        <v>-7.0000000000000007E-2</v>
      </c>
      <c r="N152" s="1">
        <v>172.52</v>
      </c>
      <c r="O152" s="1">
        <v>2805.6</v>
      </c>
    </row>
    <row r="153" spans="1:15" x14ac:dyDescent="0.2">
      <c r="A153" s="2" t="s">
        <v>179</v>
      </c>
      <c r="B153" s="1" t="s">
        <v>180</v>
      </c>
      <c r="C153" s="1">
        <v>5775</v>
      </c>
      <c r="D153" s="1">
        <v>1725</v>
      </c>
      <c r="E153" s="1">
        <v>0</v>
      </c>
      <c r="F153" s="1">
        <v>0</v>
      </c>
      <c r="G153" s="1">
        <v>0</v>
      </c>
      <c r="H153" s="1">
        <v>18.88</v>
      </c>
      <c r="I153" s="1">
        <v>7518.88</v>
      </c>
      <c r="J153" s="1">
        <v>0</v>
      </c>
      <c r="K153" s="1">
        <v>955.27</v>
      </c>
      <c r="L153" s="1">
        <v>18.88</v>
      </c>
      <c r="M153" s="1">
        <v>0.13</v>
      </c>
      <c r="N153" s="1">
        <v>974.28</v>
      </c>
      <c r="O153" s="1">
        <v>6544.6</v>
      </c>
    </row>
    <row r="154" spans="1:15" s="4" customFormat="1" x14ac:dyDescent="0.2">
      <c r="C154" s="4" t="s">
        <v>24</v>
      </c>
      <c r="D154" s="4" t="s">
        <v>24</v>
      </c>
      <c r="E154" s="4" t="s">
        <v>24</v>
      </c>
      <c r="F154" s="4" t="s">
        <v>24</v>
      </c>
      <c r="G154" s="4" t="s">
        <v>24</v>
      </c>
      <c r="H154" s="4" t="s">
        <v>24</v>
      </c>
      <c r="I154" s="4" t="s">
        <v>24</v>
      </c>
      <c r="J154" s="4" t="s">
        <v>24</v>
      </c>
      <c r="K154" s="4" t="s">
        <v>24</v>
      </c>
      <c r="L154" s="4" t="s">
        <v>24</v>
      </c>
      <c r="M154" s="4" t="s">
        <v>24</v>
      </c>
      <c r="N154" s="4" t="s">
        <v>24</v>
      </c>
      <c r="O154" s="4" t="s">
        <v>24</v>
      </c>
    </row>
    <row r="155" spans="1:15" x14ac:dyDescent="0.2">
      <c r="A155" s="7" t="s">
        <v>23</v>
      </c>
      <c r="B155" s="11">
        <v>3</v>
      </c>
      <c r="C155" s="8">
        <f>+C151+C152+C153</f>
        <v>13346.69</v>
      </c>
      <c r="D155" s="8">
        <f t="shared" ref="D155:O155" si="18">+D151+D152+D153</f>
        <v>3986.69</v>
      </c>
      <c r="E155" s="8">
        <f t="shared" si="18"/>
        <v>2009.33</v>
      </c>
      <c r="F155" s="8">
        <f t="shared" si="18"/>
        <v>0</v>
      </c>
      <c r="G155" s="8">
        <f t="shared" si="18"/>
        <v>0</v>
      </c>
      <c r="H155" s="8">
        <f t="shared" si="18"/>
        <v>43.17</v>
      </c>
      <c r="I155" s="8">
        <f t="shared" si="18"/>
        <v>19385.88</v>
      </c>
      <c r="J155" s="8">
        <f t="shared" si="18"/>
        <v>0</v>
      </c>
      <c r="K155" s="8">
        <f t="shared" si="18"/>
        <v>2077.7200000000003</v>
      </c>
      <c r="L155" s="8">
        <f t="shared" si="18"/>
        <v>43.17</v>
      </c>
      <c r="M155" s="8">
        <f t="shared" si="18"/>
        <v>0.19</v>
      </c>
      <c r="N155" s="8">
        <f t="shared" si="18"/>
        <v>2121.08</v>
      </c>
      <c r="O155" s="8">
        <f t="shared" si="18"/>
        <v>17264.800000000003</v>
      </c>
    </row>
    <row r="157" spans="1:15" x14ac:dyDescent="0.2">
      <c r="A157" s="5" t="s">
        <v>181</v>
      </c>
    </row>
    <row r="158" spans="1:15" x14ac:dyDescent="0.2">
      <c r="A158" s="2" t="s">
        <v>182</v>
      </c>
      <c r="B158" s="1" t="s">
        <v>183</v>
      </c>
      <c r="C158" s="1">
        <v>1796.69</v>
      </c>
      <c r="D158" s="1">
        <v>536.69000000000005</v>
      </c>
      <c r="E158" s="1">
        <v>0</v>
      </c>
      <c r="F158" s="1">
        <v>0</v>
      </c>
      <c r="G158" s="1">
        <v>0</v>
      </c>
      <c r="H158" s="1">
        <v>5.41</v>
      </c>
      <c r="I158" s="1">
        <v>2338.79</v>
      </c>
      <c r="J158" s="1">
        <v>0</v>
      </c>
      <c r="K158" s="1">
        <v>167.18</v>
      </c>
      <c r="L158" s="1">
        <v>5.41</v>
      </c>
      <c r="M158" s="1">
        <v>0</v>
      </c>
      <c r="N158" s="1">
        <v>172.59</v>
      </c>
      <c r="O158" s="1">
        <v>2166.1999999999998</v>
      </c>
    </row>
    <row r="159" spans="1:15" x14ac:dyDescent="0.2">
      <c r="A159" s="2" t="s">
        <v>184</v>
      </c>
      <c r="B159" s="1" t="s">
        <v>185</v>
      </c>
      <c r="C159" s="1">
        <v>5775</v>
      </c>
      <c r="D159" s="1">
        <v>1725</v>
      </c>
      <c r="E159" s="1">
        <v>0</v>
      </c>
      <c r="F159" s="1">
        <v>0</v>
      </c>
      <c r="G159" s="1">
        <v>0</v>
      </c>
      <c r="H159" s="1">
        <v>18.88</v>
      </c>
      <c r="I159" s="1">
        <v>7518.88</v>
      </c>
      <c r="J159" s="1">
        <v>0</v>
      </c>
      <c r="K159" s="1">
        <v>955.27</v>
      </c>
      <c r="L159" s="1">
        <v>18.88</v>
      </c>
      <c r="M159" s="1">
        <v>-7.0000000000000007E-2</v>
      </c>
      <c r="N159" s="1">
        <v>974.08</v>
      </c>
      <c r="O159" s="1">
        <v>6544.8</v>
      </c>
    </row>
    <row r="160" spans="1:15" x14ac:dyDescent="0.2">
      <c r="A160" s="2" t="s">
        <v>186</v>
      </c>
      <c r="B160" s="1" t="s">
        <v>187</v>
      </c>
      <c r="C160" s="1">
        <v>5775</v>
      </c>
      <c r="D160" s="1">
        <v>1725</v>
      </c>
      <c r="E160" s="1">
        <v>0</v>
      </c>
      <c r="F160" s="1">
        <v>0</v>
      </c>
      <c r="G160" s="1">
        <v>0</v>
      </c>
      <c r="H160" s="1">
        <v>18.88</v>
      </c>
      <c r="I160" s="1">
        <v>7518.88</v>
      </c>
      <c r="J160" s="1">
        <v>0</v>
      </c>
      <c r="K160" s="1">
        <v>955.27</v>
      </c>
      <c r="L160" s="1">
        <v>18.88</v>
      </c>
      <c r="M160" s="1">
        <v>-7.0000000000000007E-2</v>
      </c>
      <c r="N160" s="1">
        <v>974.08</v>
      </c>
      <c r="O160" s="1">
        <v>6544.8</v>
      </c>
    </row>
    <row r="161" spans="1:15" x14ac:dyDescent="0.2">
      <c r="A161" s="2" t="s">
        <v>188</v>
      </c>
      <c r="B161" s="1" t="s">
        <v>189</v>
      </c>
      <c r="C161" s="1">
        <v>5775</v>
      </c>
      <c r="D161" s="1">
        <v>1725</v>
      </c>
      <c r="E161" s="1">
        <v>0</v>
      </c>
      <c r="F161" s="1">
        <v>0</v>
      </c>
      <c r="G161" s="1">
        <v>0</v>
      </c>
      <c r="H161" s="1">
        <v>18.88</v>
      </c>
      <c r="I161" s="1">
        <v>7518.88</v>
      </c>
      <c r="J161" s="1">
        <v>0</v>
      </c>
      <c r="K161" s="1">
        <v>955.27</v>
      </c>
      <c r="L161" s="1">
        <v>18.88</v>
      </c>
      <c r="M161" s="1">
        <v>0.13</v>
      </c>
      <c r="N161" s="1">
        <v>974.28</v>
      </c>
      <c r="O161" s="1">
        <v>6544.6</v>
      </c>
    </row>
    <row r="162" spans="1:15" s="4" customFormat="1" x14ac:dyDescent="0.2">
      <c r="C162" s="4" t="s">
        <v>24</v>
      </c>
      <c r="D162" s="4" t="s">
        <v>24</v>
      </c>
      <c r="E162" s="4" t="s">
        <v>24</v>
      </c>
      <c r="F162" s="4" t="s">
        <v>24</v>
      </c>
      <c r="G162" s="4" t="s">
        <v>24</v>
      </c>
      <c r="H162" s="4" t="s">
        <v>24</v>
      </c>
      <c r="I162" s="4" t="s">
        <v>24</v>
      </c>
      <c r="J162" s="4" t="s">
        <v>24</v>
      </c>
      <c r="K162" s="4" t="s">
        <v>24</v>
      </c>
      <c r="L162" s="4" t="s">
        <v>24</v>
      </c>
      <c r="M162" s="4" t="s">
        <v>24</v>
      </c>
      <c r="N162" s="4" t="s">
        <v>24</v>
      </c>
      <c r="O162" s="4" t="s">
        <v>24</v>
      </c>
    </row>
    <row r="163" spans="1:15" x14ac:dyDescent="0.2">
      <c r="A163" s="7" t="s">
        <v>23</v>
      </c>
      <c r="B163" s="11">
        <v>4</v>
      </c>
      <c r="C163" s="8">
        <f>+C158+C159+C160+C161</f>
        <v>19121.690000000002</v>
      </c>
      <c r="D163" s="8">
        <f t="shared" ref="D163:O163" si="19">+D158+D159+D160+D161</f>
        <v>5711.6900000000005</v>
      </c>
      <c r="E163" s="8">
        <f t="shared" si="19"/>
        <v>0</v>
      </c>
      <c r="F163" s="8">
        <f t="shared" si="19"/>
        <v>0</v>
      </c>
      <c r="G163" s="8">
        <f t="shared" si="19"/>
        <v>0</v>
      </c>
      <c r="H163" s="8">
        <f t="shared" si="19"/>
        <v>62.05</v>
      </c>
      <c r="I163" s="8">
        <f t="shared" si="19"/>
        <v>24895.43</v>
      </c>
      <c r="J163" s="8">
        <f t="shared" si="19"/>
        <v>0</v>
      </c>
      <c r="K163" s="8">
        <f t="shared" si="19"/>
        <v>3032.9900000000002</v>
      </c>
      <c r="L163" s="8">
        <f t="shared" si="19"/>
        <v>62.05</v>
      </c>
      <c r="M163" s="8">
        <f t="shared" si="19"/>
        <v>-1.0000000000000009E-2</v>
      </c>
      <c r="N163" s="8">
        <f t="shared" si="19"/>
        <v>3095.0299999999997</v>
      </c>
      <c r="O163" s="8">
        <f t="shared" si="19"/>
        <v>21800.400000000001</v>
      </c>
    </row>
    <row r="165" spans="1:15" x14ac:dyDescent="0.2">
      <c r="A165" s="5" t="s">
        <v>190</v>
      </c>
    </row>
    <row r="166" spans="1:15" x14ac:dyDescent="0.2">
      <c r="A166" s="2" t="s">
        <v>191</v>
      </c>
      <c r="B166" s="1" t="s">
        <v>192</v>
      </c>
      <c r="C166" s="1">
        <v>5775</v>
      </c>
      <c r="D166" s="1">
        <v>1725</v>
      </c>
      <c r="E166" s="1">
        <v>0</v>
      </c>
      <c r="F166" s="1">
        <v>0</v>
      </c>
      <c r="G166" s="1">
        <v>0</v>
      </c>
      <c r="H166" s="1">
        <v>18.88</v>
      </c>
      <c r="I166" s="1">
        <v>7518.88</v>
      </c>
      <c r="J166" s="1">
        <v>0</v>
      </c>
      <c r="K166" s="1">
        <v>955.27</v>
      </c>
      <c r="L166" s="1">
        <v>18.88</v>
      </c>
      <c r="M166" s="1">
        <v>-7.0000000000000007E-2</v>
      </c>
      <c r="N166" s="1">
        <v>974.08</v>
      </c>
      <c r="O166" s="1">
        <v>6544.8</v>
      </c>
    </row>
    <row r="167" spans="1:15" x14ac:dyDescent="0.2">
      <c r="A167" s="2" t="s">
        <v>193</v>
      </c>
      <c r="B167" s="1" t="s">
        <v>194</v>
      </c>
      <c r="C167" s="1">
        <v>1796.69</v>
      </c>
      <c r="D167" s="1">
        <v>536.69000000000005</v>
      </c>
      <c r="E167" s="1">
        <v>639.33000000000004</v>
      </c>
      <c r="F167" s="1">
        <v>0</v>
      </c>
      <c r="G167" s="1">
        <v>0</v>
      </c>
      <c r="H167" s="1">
        <v>5.41</v>
      </c>
      <c r="I167" s="1">
        <v>2978.12</v>
      </c>
      <c r="J167" s="1">
        <v>0</v>
      </c>
      <c r="K167" s="1">
        <v>167.18</v>
      </c>
      <c r="L167" s="1">
        <v>5.41</v>
      </c>
      <c r="M167" s="1">
        <v>-7.0000000000000007E-2</v>
      </c>
      <c r="N167" s="1">
        <v>172.52</v>
      </c>
      <c r="O167" s="1">
        <v>2805.6</v>
      </c>
    </row>
    <row r="168" spans="1:15" x14ac:dyDescent="0.2">
      <c r="A168" s="2" t="s">
        <v>195</v>
      </c>
      <c r="B168" s="1" t="s">
        <v>196</v>
      </c>
      <c r="C168" s="1">
        <v>5775</v>
      </c>
      <c r="D168" s="1">
        <v>1725</v>
      </c>
      <c r="E168" s="1">
        <v>1370</v>
      </c>
      <c r="F168" s="1">
        <v>0</v>
      </c>
      <c r="G168" s="1">
        <v>0</v>
      </c>
      <c r="H168" s="1">
        <v>18.88</v>
      </c>
      <c r="I168" s="1">
        <v>8888.8799999999992</v>
      </c>
      <c r="J168" s="1">
        <v>0</v>
      </c>
      <c r="K168" s="1">
        <v>955.27</v>
      </c>
      <c r="L168" s="1">
        <v>18.88</v>
      </c>
      <c r="M168" s="1">
        <v>-7.0000000000000007E-2</v>
      </c>
      <c r="N168" s="1">
        <v>974.08</v>
      </c>
      <c r="O168" s="1">
        <v>7914.8</v>
      </c>
    </row>
    <row r="169" spans="1:15" s="4" customFormat="1" x14ac:dyDescent="0.2">
      <c r="C169" s="4" t="s">
        <v>24</v>
      </c>
      <c r="D169" s="4" t="s">
        <v>24</v>
      </c>
      <c r="E169" s="4" t="s">
        <v>24</v>
      </c>
      <c r="F169" s="4" t="s">
        <v>24</v>
      </c>
      <c r="G169" s="4" t="s">
        <v>24</v>
      </c>
      <c r="H169" s="4" t="s">
        <v>24</v>
      </c>
      <c r="I169" s="4" t="s">
        <v>24</v>
      </c>
      <c r="J169" s="4" t="s">
        <v>24</v>
      </c>
      <c r="K169" s="4" t="s">
        <v>24</v>
      </c>
      <c r="L169" s="4" t="s">
        <v>24</v>
      </c>
      <c r="M169" s="4" t="s">
        <v>24</v>
      </c>
      <c r="N169" s="4" t="s">
        <v>24</v>
      </c>
      <c r="O169" s="4" t="s">
        <v>24</v>
      </c>
    </row>
    <row r="170" spans="1:15" x14ac:dyDescent="0.2">
      <c r="A170" s="7" t="s">
        <v>23</v>
      </c>
      <c r="B170" s="11">
        <v>3</v>
      </c>
      <c r="C170" s="8">
        <f>+C166+C167+C168</f>
        <v>13346.69</v>
      </c>
      <c r="D170" s="8">
        <f t="shared" ref="D170:O170" si="20">+D166+D167+D168</f>
        <v>3986.69</v>
      </c>
      <c r="E170" s="8">
        <f t="shared" si="20"/>
        <v>2009.33</v>
      </c>
      <c r="F170" s="8">
        <f t="shared" si="20"/>
        <v>0</v>
      </c>
      <c r="G170" s="8">
        <f t="shared" si="20"/>
        <v>0</v>
      </c>
      <c r="H170" s="8">
        <f t="shared" si="20"/>
        <v>43.17</v>
      </c>
      <c r="I170" s="8">
        <f t="shared" si="20"/>
        <v>19385.879999999997</v>
      </c>
      <c r="J170" s="8">
        <f t="shared" si="20"/>
        <v>0</v>
      </c>
      <c r="K170" s="8">
        <f t="shared" si="20"/>
        <v>2077.7200000000003</v>
      </c>
      <c r="L170" s="8">
        <f t="shared" si="20"/>
        <v>43.17</v>
      </c>
      <c r="M170" s="8">
        <f t="shared" si="20"/>
        <v>-0.21000000000000002</v>
      </c>
      <c r="N170" s="8">
        <f t="shared" si="20"/>
        <v>2120.6800000000003</v>
      </c>
      <c r="O170" s="8">
        <f t="shared" si="20"/>
        <v>17265.2</v>
      </c>
    </row>
    <row r="171" spans="1:15" x14ac:dyDescent="0.2">
      <c r="A171" s="7"/>
      <c r="B171" s="11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x14ac:dyDescent="0.2">
      <c r="A172" s="7"/>
      <c r="B172" s="11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4" spans="1:15" x14ac:dyDescent="0.2">
      <c r="A174" s="5" t="s">
        <v>197</v>
      </c>
    </row>
    <row r="175" spans="1:15" x14ac:dyDescent="0.2">
      <c r="A175" s="2" t="s">
        <v>198</v>
      </c>
      <c r="B175" s="1" t="s">
        <v>199</v>
      </c>
      <c r="C175" s="1">
        <v>3850</v>
      </c>
      <c r="D175" s="1">
        <v>1150</v>
      </c>
      <c r="E175" s="1">
        <v>0</v>
      </c>
      <c r="F175" s="1">
        <v>0</v>
      </c>
      <c r="G175" s="1">
        <v>0</v>
      </c>
      <c r="H175" s="1">
        <v>15.74</v>
      </c>
      <c r="I175" s="1">
        <v>5015.74</v>
      </c>
      <c r="J175" s="1">
        <v>0</v>
      </c>
      <c r="K175" s="1">
        <v>688.27</v>
      </c>
      <c r="L175" s="1">
        <v>15.74</v>
      </c>
      <c r="M175" s="1">
        <v>-7.0000000000000007E-2</v>
      </c>
      <c r="N175" s="1">
        <v>703.94</v>
      </c>
      <c r="O175" s="1">
        <v>4311.8</v>
      </c>
    </row>
    <row r="176" spans="1:15" x14ac:dyDescent="0.2">
      <c r="A176" s="2" t="s">
        <v>200</v>
      </c>
      <c r="B176" s="1" t="s">
        <v>201</v>
      </c>
      <c r="C176" s="1">
        <v>5775</v>
      </c>
      <c r="D176" s="1">
        <v>1725</v>
      </c>
      <c r="E176" s="1">
        <v>0</v>
      </c>
      <c r="F176" s="1">
        <v>0</v>
      </c>
      <c r="G176" s="1">
        <v>0</v>
      </c>
      <c r="H176" s="1">
        <v>18.88</v>
      </c>
      <c r="I176" s="1">
        <v>7518.88</v>
      </c>
      <c r="J176" s="1">
        <v>0</v>
      </c>
      <c r="K176" s="1">
        <v>955.27</v>
      </c>
      <c r="L176" s="1">
        <v>18.88</v>
      </c>
      <c r="M176" s="1">
        <v>-7.0000000000000007E-2</v>
      </c>
      <c r="N176" s="1">
        <v>974.08</v>
      </c>
      <c r="O176" s="1">
        <v>6544.8</v>
      </c>
    </row>
    <row r="177" spans="1:15" x14ac:dyDescent="0.2">
      <c r="A177" s="2" t="s">
        <v>202</v>
      </c>
      <c r="B177" s="1" t="s">
        <v>203</v>
      </c>
      <c r="C177" s="1">
        <v>1796.69</v>
      </c>
      <c r="D177" s="1">
        <v>536.69000000000005</v>
      </c>
      <c r="E177" s="1">
        <v>639.33000000000004</v>
      </c>
      <c r="F177" s="1">
        <v>0</v>
      </c>
      <c r="G177" s="1">
        <v>0</v>
      </c>
      <c r="H177" s="1">
        <v>5.41</v>
      </c>
      <c r="I177" s="1">
        <v>2978.12</v>
      </c>
      <c r="J177" s="1">
        <v>0</v>
      </c>
      <c r="K177" s="1">
        <v>167.18</v>
      </c>
      <c r="L177" s="1">
        <v>5.41</v>
      </c>
      <c r="M177" s="1">
        <v>0.13</v>
      </c>
      <c r="N177" s="1">
        <v>172.72</v>
      </c>
      <c r="O177" s="1">
        <v>2805.4</v>
      </c>
    </row>
    <row r="178" spans="1:15" x14ac:dyDescent="0.2">
      <c r="A178" s="2" t="s">
        <v>204</v>
      </c>
      <c r="B178" s="1" t="s">
        <v>205</v>
      </c>
      <c r="C178" s="1">
        <v>5775</v>
      </c>
      <c r="D178" s="1">
        <v>1725</v>
      </c>
      <c r="E178" s="1">
        <v>1370</v>
      </c>
      <c r="F178" s="1">
        <v>0</v>
      </c>
      <c r="G178" s="1">
        <v>0</v>
      </c>
      <c r="H178" s="1">
        <v>18.88</v>
      </c>
      <c r="I178" s="1">
        <v>8888.8799999999992</v>
      </c>
      <c r="J178" s="1">
        <v>0</v>
      </c>
      <c r="K178" s="1">
        <v>955.27</v>
      </c>
      <c r="L178" s="1">
        <v>18.88</v>
      </c>
      <c r="M178" s="1">
        <v>-7.0000000000000007E-2</v>
      </c>
      <c r="N178" s="1">
        <v>974.08</v>
      </c>
      <c r="O178" s="1">
        <v>7914.8</v>
      </c>
    </row>
    <row r="179" spans="1:15" s="4" customFormat="1" x14ac:dyDescent="0.2">
      <c r="C179" s="4" t="s">
        <v>24</v>
      </c>
      <c r="D179" s="4" t="s">
        <v>24</v>
      </c>
      <c r="E179" s="4" t="s">
        <v>24</v>
      </c>
      <c r="F179" s="4" t="s">
        <v>24</v>
      </c>
      <c r="G179" s="4" t="s">
        <v>24</v>
      </c>
      <c r="H179" s="4" t="s">
        <v>24</v>
      </c>
      <c r="I179" s="4" t="s">
        <v>24</v>
      </c>
      <c r="J179" s="4" t="s">
        <v>24</v>
      </c>
      <c r="K179" s="4" t="s">
        <v>24</v>
      </c>
      <c r="L179" s="4" t="s">
        <v>24</v>
      </c>
      <c r="M179" s="4" t="s">
        <v>24</v>
      </c>
      <c r="N179" s="4" t="s">
        <v>24</v>
      </c>
      <c r="O179" s="4" t="s">
        <v>24</v>
      </c>
    </row>
    <row r="180" spans="1:15" x14ac:dyDescent="0.2">
      <c r="A180" s="7" t="s">
        <v>23</v>
      </c>
      <c r="B180" s="11">
        <v>4</v>
      </c>
      <c r="C180" s="8">
        <f>+C175+C176+C177+C178</f>
        <v>17196.690000000002</v>
      </c>
      <c r="D180" s="8">
        <f t="shared" ref="D180:O180" si="21">+D175+D176+D177+D178</f>
        <v>5136.6900000000005</v>
      </c>
      <c r="E180" s="8">
        <f t="shared" si="21"/>
        <v>2009.33</v>
      </c>
      <c r="F180" s="8">
        <f t="shared" si="21"/>
        <v>0</v>
      </c>
      <c r="G180" s="8">
        <f t="shared" si="21"/>
        <v>0</v>
      </c>
      <c r="H180" s="8">
        <f t="shared" si="21"/>
        <v>58.91</v>
      </c>
      <c r="I180" s="8">
        <f t="shared" si="21"/>
        <v>24401.619999999995</v>
      </c>
      <c r="J180" s="8">
        <f t="shared" si="21"/>
        <v>0</v>
      </c>
      <c r="K180" s="8">
        <f t="shared" si="21"/>
        <v>2765.99</v>
      </c>
      <c r="L180" s="8">
        <f t="shared" si="21"/>
        <v>58.91</v>
      </c>
      <c r="M180" s="8">
        <f t="shared" si="21"/>
        <v>-8.0000000000000016E-2</v>
      </c>
      <c r="N180" s="8">
        <f t="shared" si="21"/>
        <v>2824.82</v>
      </c>
      <c r="O180" s="8">
        <f t="shared" si="21"/>
        <v>21576.799999999999</v>
      </c>
    </row>
    <row r="182" spans="1:15" x14ac:dyDescent="0.2">
      <c r="A182" s="5" t="s">
        <v>206</v>
      </c>
    </row>
    <row r="183" spans="1:15" x14ac:dyDescent="0.2">
      <c r="A183" s="2" t="s">
        <v>207</v>
      </c>
      <c r="B183" s="1" t="s">
        <v>208</v>
      </c>
      <c r="C183" s="1">
        <v>5775</v>
      </c>
      <c r="D183" s="1">
        <v>1725</v>
      </c>
      <c r="E183" s="1">
        <v>0</v>
      </c>
      <c r="F183" s="1">
        <v>3465</v>
      </c>
      <c r="G183" s="1">
        <v>1035</v>
      </c>
      <c r="H183" s="1">
        <v>30.21</v>
      </c>
      <c r="I183" s="1">
        <v>12030.21</v>
      </c>
      <c r="J183" s="1">
        <v>0</v>
      </c>
      <c r="K183" s="1">
        <v>1435.87</v>
      </c>
      <c r="L183" s="1">
        <v>30.21</v>
      </c>
      <c r="M183" s="1">
        <v>-7.0000000000000007E-2</v>
      </c>
      <c r="N183" s="1">
        <v>1466.01</v>
      </c>
      <c r="O183" s="1">
        <v>10564.2</v>
      </c>
    </row>
    <row r="184" spans="1:15" x14ac:dyDescent="0.2">
      <c r="A184" s="2" t="s">
        <v>209</v>
      </c>
      <c r="B184" s="1" t="s">
        <v>210</v>
      </c>
      <c r="C184" s="1">
        <v>5775</v>
      </c>
      <c r="D184" s="1">
        <v>1725</v>
      </c>
      <c r="E184" s="1">
        <v>1370</v>
      </c>
      <c r="F184" s="1">
        <v>0</v>
      </c>
      <c r="G184" s="1">
        <v>0</v>
      </c>
      <c r="H184" s="1">
        <v>18.88</v>
      </c>
      <c r="I184" s="1">
        <v>8888.8799999999992</v>
      </c>
      <c r="J184" s="1">
        <v>0</v>
      </c>
      <c r="K184" s="1">
        <v>955.27</v>
      </c>
      <c r="L184" s="1">
        <v>18.88</v>
      </c>
      <c r="M184" s="1">
        <v>-7.0000000000000007E-2</v>
      </c>
      <c r="N184" s="1">
        <v>974.08</v>
      </c>
      <c r="O184" s="1">
        <v>7914.8</v>
      </c>
    </row>
    <row r="185" spans="1:15" x14ac:dyDescent="0.2">
      <c r="A185" s="2" t="s">
        <v>211</v>
      </c>
      <c r="B185" s="1" t="s">
        <v>212</v>
      </c>
      <c r="C185" s="1">
        <v>5775</v>
      </c>
      <c r="D185" s="1">
        <v>1725</v>
      </c>
      <c r="E185" s="1">
        <v>0</v>
      </c>
      <c r="F185" s="1">
        <v>0</v>
      </c>
      <c r="G185" s="1">
        <v>0</v>
      </c>
      <c r="H185" s="1">
        <v>18.88</v>
      </c>
      <c r="I185" s="1">
        <v>7518.88</v>
      </c>
      <c r="J185" s="1">
        <v>0</v>
      </c>
      <c r="K185" s="1">
        <v>955.27</v>
      </c>
      <c r="L185" s="1">
        <v>18.88</v>
      </c>
      <c r="M185" s="1">
        <v>-7.0000000000000007E-2</v>
      </c>
      <c r="N185" s="1">
        <v>974.08</v>
      </c>
      <c r="O185" s="1">
        <v>6544.8</v>
      </c>
    </row>
    <row r="186" spans="1:15" x14ac:dyDescent="0.2">
      <c r="A186" s="2" t="s">
        <v>213</v>
      </c>
      <c r="B186" s="1" t="s">
        <v>214</v>
      </c>
      <c r="C186" s="1">
        <v>1796.69</v>
      </c>
      <c r="D186" s="1">
        <v>536.69000000000005</v>
      </c>
      <c r="E186" s="1">
        <v>639.33000000000004</v>
      </c>
      <c r="F186" s="1">
        <v>0</v>
      </c>
      <c r="G186" s="1">
        <v>0</v>
      </c>
      <c r="H186" s="1">
        <v>5.41</v>
      </c>
      <c r="I186" s="1">
        <v>2978.12</v>
      </c>
      <c r="J186" s="1">
        <v>0</v>
      </c>
      <c r="K186" s="1">
        <v>167.18</v>
      </c>
      <c r="L186" s="1">
        <v>5.41</v>
      </c>
      <c r="M186" s="1">
        <v>-7.0000000000000007E-2</v>
      </c>
      <c r="N186" s="1">
        <v>172.52</v>
      </c>
      <c r="O186" s="1">
        <v>2805.6</v>
      </c>
    </row>
    <row r="187" spans="1:15" s="4" customFormat="1" x14ac:dyDescent="0.2">
      <c r="C187" s="4" t="s">
        <v>24</v>
      </c>
      <c r="D187" s="4" t="s">
        <v>24</v>
      </c>
      <c r="E187" s="4" t="s">
        <v>24</v>
      </c>
      <c r="F187" s="4" t="s">
        <v>24</v>
      </c>
      <c r="G187" s="4" t="s">
        <v>24</v>
      </c>
      <c r="H187" s="4" t="s">
        <v>24</v>
      </c>
      <c r="I187" s="4" t="s">
        <v>24</v>
      </c>
      <c r="J187" s="4" t="s">
        <v>24</v>
      </c>
      <c r="K187" s="4" t="s">
        <v>24</v>
      </c>
      <c r="L187" s="4" t="s">
        <v>24</v>
      </c>
      <c r="M187" s="4" t="s">
        <v>24</v>
      </c>
      <c r="N187" s="4" t="s">
        <v>24</v>
      </c>
      <c r="O187" s="4" t="s">
        <v>24</v>
      </c>
    </row>
    <row r="188" spans="1:15" x14ac:dyDescent="0.2">
      <c r="A188" s="7" t="s">
        <v>23</v>
      </c>
      <c r="B188" s="11">
        <v>4</v>
      </c>
      <c r="C188" s="8">
        <f>+C183+C184+C185+C186</f>
        <v>19121.689999999999</v>
      </c>
      <c r="D188" s="8">
        <f t="shared" ref="D188:O188" si="22">+D183+D184+D185+D186</f>
        <v>5711.6900000000005</v>
      </c>
      <c r="E188" s="8">
        <f t="shared" si="22"/>
        <v>2009.33</v>
      </c>
      <c r="F188" s="8">
        <f t="shared" si="22"/>
        <v>3465</v>
      </c>
      <c r="G188" s="8">
        <f t="shared" si="22"/>
        <v>1035</v>
      </c>
      <c r="H188" s="8">
        <f t="shared" si="22"/>
        <v>73.38</v>
      </c>
      <c r="I188" s="8">
        <f t="shared" si="22"/>
        <v>31416.089999999997</v>
      </c>
      <c r="J188" s="8">
        <f t="shared" si="22"/>
        <v>0</v>
      </c>
      <c r="K188" s="8">
        <f t="shared" si="22"/>
        <v>3513.5899999999997</v>
      </c>
      <c r="L188" s="8">
        <f t="shared" si="22"/>
        <v>73.38</v>
      </c>
      <c r="M188" s="8">
        <f t="shared" si="22"/>
        <v>-0.28000000000000003</v>
      </c>
      <c r="N188" s="8">
        <f t="shared" si="22"/>
        <v>3586.69</v>
      </c>
      <c r="O188" s="8">
        <f t="shared" si="22"/>
        <v>27829.399999999998</v>
      </c>
    </row>
    <row r="190" spans="1:15" x14ac:dyDescent="0.2">
      <c r="A190" s="5" t="s">
        <v>215</v>
      </c>
    </row>
    <row r="191" spans="1:15" x14ac:dyDescent="0.2">
      <c r="A191" s="2" t="s">
        <v>216</v>
      </c>
      <c r="B191" s="1" t="s">
        <v>217</v>
      </c>
      <c r="C191" s="1">
        <v>1796.69</v>
      </c>
      <c r="D191" s="1">
        <v>536.69000000000005</v>
      </c>
      <c r="E191" s="1">
        <v>639.33000000000004</v>
      </c>
      <c r="F191" s="1">
        <v>0</v>
      </c>
      <c r="G191" s="1">
        <v>0</v>
      </c>
      <c r="H191" s="1">
        <v>5.41</v>
      </c>
      <c r="I191" s="1">
        <v>2978.12</v>
      </c>
      <c r="J191" s="1">
        <v>0</v>
      </c>
      <c r="K191" s="1">
        <v>167.18</v>
      </c>
      <c r="L191" s="1">
        <v>5.41</v>
      </c>
      <c r="M191" s="1">
        <v>0.13</v>
      </c>
      <c r="N191" s="1">
        <v>172.72</v>
      </c>
      <c r="O191" s="1">
        <v>2805.4</v>
      </c>
    </row>
    <row r="192" spans="1:15" x14ac:dyDescent="0.2">
      <c r="A192" s="2" t="s">
        <v>218</v>
      </c>
      <c r="B192" s="1" t="s">
        <v>219</v>
      </c>
      <c r="C192" s="1">
        <v>5775</v>
      </c>
      <c r="D192" s="1">
        <v>1725</v>
      </c>
      <c r="E192" s="1">
        <v>1370</v>
      </c>
      <c r="F192" s="1">
        <v>0</v>
      </c>
      <c r="G192" s="1">
        <v>0</v>
      </c>
      <c r="H192" s="1">
        <v>18.88</v>
      </c>
      <c r="I192" s="1">
        <v>8888.8799999999992</v>
      </c>
      <c r="J192" s="1">
        <v>0</v>
      </c>
      <c r="K192" s="1">
        <v>955.27</v>
      </c>
      <c r="L192" s="1">
        <v>18.88</v>
      </c>
      <c r="M192" s="1">
        <v>-7.0000000000000007E-2</v>
      </c>
      <c r="N192" s="1">
        <v>974.08</v>
      </c>
      <c r="O192" s="1">
        <v>7914.8</v>
      </c>
    </row>
    <row r="193" spans="1:15" x14ac:dyDescent="0.2">
      <c r="A193" s="2" t="s">
        <v>220</v>
      </c>
      <c r="B193" s="1" t="s">
        <v>221</v>
      </c>
      <c r="C193" s="1">
        <v>5775</v>
      </c>
      <c r="D193" s="1">
        <v>1725</v>
      </c>
      <c r="E193" s="1">
        <v>0</v>
      </c>
      <c r="F193" s="1">
        <v>0</v>
      </c>
      <c r="G193" s="1">
        <v>0</v>
      </c>
      <c r="H193" s="1">
        <v>18.88</v>
      </c>
      <c r="I193" s="1">
        <v>7518.88</v>
      </c>
      <c r="J193" s="1">
        <v>0</v>
      </c>
      <c r="K193" s="1">
        <v>955.27</v>
      </c>
      <c r="L193" s="1">
        <v>18.88</v>
      </c>
      <c r="M193" s="1">
        <v>-7.0000000000000007E-2</v>
      </c>
      <c r="N193" s="1">
        <v>974.08</v>
      </c>
      <c r="O193" s="1">
        <v>6544.8</v>
      </c>
    </row>
    <row r="194" spans="1:15" s="4" customFormat="1" x14ac:dyDescent="0.2">
      <c r="C194" s="4" t="s">
        <v>24</v>
      </c>
      <c r="D194" s="4" t="s">
        <v>24</v>
      </c>
      <c r="E194" s="4" t="s">
        <v>24</v>
      </c>
      <c r="F194" s="4" t="s">
        <v>24</v>
      </c>
      <c r="G194" s="4" t="s">
        <v>24</v>
      </c>
      <c r="H194" s="4" t="s">
        <v>24</v>
      </c>
      <c r="I194" s="4" t="s">
        <v>24</v>
      </c>
      <c r="J194" s="4" t="s">
        <v>24</v>
      </c>
      <c r="K194" s="4" t="s">
        <v>24</v>
      </c>
      <c r="L194" s="4" t="s">
        <v>24</v>
      </c>
      <c r="M194" s="4" t="s">
        <v>24</v>
      </c>
      <c r="N194" s="4" t="s">
        <v>24</v>
      </c>
      <c r="O194" s="4" t="s">
        <v>24</v>
      </c>
    </row>
    <row r="195" spans="1:15" x14ac:dyDescent="0.2">
      <c r="A195" s="7" t="s">
        <v>23</v>
      </c>
      <c r="B195" s="11">
        <v>3</v>
      </c>
      <c r="C195" s="8">
        <f>+C191+C192+C193</f>
        <v>13346.69</v>
      </c>
      <c r="D195" s="8">
        <f t="shared" ref="D195:O195" si="23">+D191+D192+D193</f>
        <v>3986.69</v>
      </c>
      <c r="E195" s="8">
        <f t="shared" si="23"/>
        <v>2009.33</v>
      </c>
      <c r="F195" s="8">
        <f t="shared" si="23"/>
        <v>0</v>
      </c>
      <c r="G195" s="8">
        <f t="shared" si="23"/>
        <v>0</v>
      </c>
      <c r="H195" s="8">
        <f t="shared" si="23"/>
        <v>43.17</v>
      </c>
      <c r="I195" s="8">
        <f t="shared" si="23"/>
        <v>19385.88</v>
      </c>
      <c r="J195" s="8">
        <f t="shared" si="23"/>
        <v>0</v>
      </c>
      <c r="K195" s="8">
        <f t="shared" si="23"/>
        <v>2077.7200000000003</v>
      </c>
      <c r="L195" s="8">
        <f t="shared" si="23"/>
        <v>43.17</v>
      </c>
      <c r="M195" s="8">
        <f t="shared" si="23"/>
        <v>-1.0000000000000009E-2</v>
      </c>
      <c r="N195" s="8">
        <f t="shared" si="23"/>
        <v>2120.88</v>
      </c>
      <c r="O195" s="8">
        <f t="shared" si="23"/>
        <v>17265</v>
      </c>
    </row>
    <row r="197" spans="1:15" x14ac:dyDescent="0.2">
      <c r="A197" s="5" t="s">
        <v>222</v>
      </c>
    </row>
    <row r="198" spans="1:15" x14ac:dyDescent="0.2">
      <c r="A198" s="2" t="s">
        <v>223</v>
      </c>
      <c r="B198" s="1" t="s">
        <v>224</v>
      </c>
      <c r="C198" s="1">
        <v>5775</v>
      </c>
      <c r="D198" s="1">
        <v>1725</v>
      </c>
      <c r="E198" s="1">
        <v>0</v>
      </c>
      <c r="F198" s="1">
        <v>0</v>
      </c>
      <c r="G198" s="1">
        <v>0</v>
      </c>
      <c r="H198" s="1">
        <v>18.88</v>
      </c>
      <c r="I198" s="1">
        <v>7518.88</v>
      </c>
      <c r="J198" s="1">
        <v>0</v>
      </c>
      <c r="K198" s="1">
        <v>955.27</v>
      </c>
      <c r="L198" s="1">
        <v>18.88</v>
      </c>
      <c r="M198" s="1">
        <v>-7.0000000000000007E-2</v>
      </c>
      <c r="N198" s="1">
        <v>974.08</v>
      </c>
      <c r="O198" s="1">
        <v>6544.8</v>
      </c>
    </row>
    <row r="199" spans="1:15" x14ac:dyDescent="0.2">
      <c r="A199" s="2" t="s">
        <v>225</v>
      </c>
      <c r="B199" s="1" t="s">
        <v>226</v>
      </c>
      <c r="C199" s="1">
        <v>5775</v>
      </c>
      <c r="D199" s="1">
        <v>1725</v>
      </c>
      <c r="E199" s="1">
        <v>0</v>
      </c>
      <c r="F199" s="1">
        <v>0</v>
      </c>
      <c r="G199" s="1">
        <v>0</v>
      </c>
      <c r="H199" s="1">
        <v>18.88</v>
      </c>
      <c r="I199" s="1">
        <v>7518.88</v>
      </c>
      <c r="J199" s="1">
        <v>0</v>
      </c>
      <c r="K199" s="1">
        <v>955.27</v>
      </c>
      <c r="L199" s="1">
        <v>18.88</v>
      </c>
      <c r="M199" s="1">
        <v>-7.0000000000000007E-2</v>
      </c>
      <c r="N199" s="1">
        <v>974.08</v>
      </c>
      <c r="O199" s="1">
        <v>6544.8</v>
      </c>
    </row>
    <row r="200" spans="1:15" x14ac:dyDescent="0.2">
      <c r="A200" s="2" t="s">
        <v>227</v>
      </c>
      <c r="B200" s="1" t="s">
        <v>228</v>
      </c>
      <c r="C200" s="1">
        <v>1796.69</v>
      </c>
      <c r="D200" s="1">
        <v>536.69000000000005</v>
      </c>
      <c r="E200" s="1">
        <v>0</v>
      </c>
      <c r="F200" s="1">
        <v>0</v>
      </c>
      <c r="G200" s="1">
        <v>0</v>
      </c>
      <c r="H200" s="1">
        <v>5.41</v>
      </c>
      <c r="I200" s="1">
        <v>2338.79</v>
      </c>
      <c r="J200" s="1">
        <v>0</v>
      </c>
      <c r="K200" s="1">
        <v>167.18</v>
      </c>
      <c r="L200" s="1">
        <v>5.41</v>
      </c>
      <c r="M200" s="1">
        <v>0</v>
      </c>
      <c r="N200" s="1">
        <v>172.59</v>
      </c>
      <c r="O200" s="1">
        <v>2166.1999999999998</v>
      </c>
    </row>
    <row r="201" spans="1:15" x14ac:dyDescent="0.2">
      <c r="A201" s="2" t="s">
        <v>229</v>
      </c>
      <c r="B201" s="1" t="s">
        <v>230</v>
      </c>
      <c r="C201" s="1">
        <v>5775</v>
      </c>
      <c r="D201" s="1">
        <v>1725</v>
      </c>
      <c r="E201" s="1">
        <v>0</v>
      </c>
      <c r="F201" s="1">
        <v>0</v>
      </c>
      <c r="G201" s="1">
        <v>0</v>
      </c>
      <c r="H201" s="1">
        <v>18.88</v>
      </c>
      <c r="I201" s="1">
        <v>7518.88</v>
      </c>
      <c r="J201" s="1">
        <v>0</v>
      </c>
      <c r="K201" s="1">
        <v>955.27</v>
      </c>
      <c r="L201" s="1">
        <v>18.88</v>
      </c>
      <c r="M201" s="1">
        <v>0.13</v>
      </c>
      <c r="N201" s="1">
        <v>974.28</v>
      </c>
      <c r="O201" s="1">
        <v>6544.6</v>
      </c>
    </row>
    <row r="202" spans="1:15" s="4" customFormat="1" x14ac:dyDescent="0.2">
      <c r="C202" s="4" t="s">
        <v>24</v>
      </c>
      <c r="D202" s="4" t="s">
        <v>24</v>
      </c>
      <c r="E202" s="4" t="s">
        <v>24</v>
      </c>
      <c r="F202" s="4" t="s">
        <v>24</v>
      </c>
      <c r="G202" s="4" t="s">
        <v>24</v>
      </c>
      <c r="H202" s="4" t="s">
        <v>24</v>
      </c>
      <c r="I202" s="4" t="s">
        <v>24</v>
      </c>
      <c r="J202" s="4" t="s">
        <v>24</v>
      </c>
      <c r="K202" s="4" t="s">
        <v>24</v>
      </c>
      <c r="L202" s="4" t="s">
        <v>24</v>
      </c>
      <c r="M202" s="4" t="s">
        <v>24</v>
      </c>
      <c r="N202" s="4" t="s">
        <v>24</v>
      </c>
      <c r="O202" s="4" t="s">
        <v>24</v>
      </c>
    </row>
    <row r="203" spans="1:15" x14ac:dyDescent="0.2">
      <c r="A203" s="7" t="s">
        <v>23</v>
      </c>
      <c r="B203" s="11">
        <v>4</v>
      </c>
      <c r="C203" s="8">
        <f>+C198+C199+C200+C201</f>
        <v>19121.690000000002</v>
      </c>
      <c r="D203" s="8">
        <f t="shared" ref="D203:O203" si="24">+D198+D199+D200+D201</f>
        <v>5711.6900000000005</v>
      </c>
      <c r="E203" s="8">
        <f t="shared" si="24"/>
        <v>0</v>
      </c>
      <c r="F203" s="8">
        <f t="shared" si="24"/>
        <v>0</v>
      </c>
      <c r="G203" s="8">
        <f t="shared" si="24"/>
        <v>0</v>
      </c>
      <c r="H203" s="8">
        <f t="shared" si="24"/>
        <v>62.05</v>
      </c>
      <c r="I203" s="8">
        <f t="shared" si="24"/>
        <v>24895.43</v>
      </c>
      <c r="J203" s="8">
        <f t="shared" si="24"/>
        <v>0</v>
      </c>
      <c r="K203" s="8">
        <f t="shared" si="24"/>
        <v>3032.99</v>
      </c>
      <c r="L203" s="8">
        <f t="shared" si="24"/>
        <v>62.05</v>
      </c>
      <c r="M203" s="8">
        <f t="shared" si="24"/>
        <v>-1.0000000000000009E-2</v>
      </c>
      <c r="N203" s="8">
        <f t="shared" si="24"/>
        <v>3095.0299999999997</v>
      </c>
      <c r="O203" s="8">
        <f t="shared" si="24"/>
        <v>21800.400000000001</v>
      </c>
    </row>
    <row r="205" spans="1:15" s="4" customFormat="1" x14ac:dyDescent="0.2">
      <c r="A205" s="6"/>
      <c r="C205" s="4" t="s">
        <v>231</v>
      </c>
      <c r="D205" s="4" t="s">
        <v>231</v>
      </c>
      <c r="E205" s="4" t="s">
        <v>231</v>
      </c>
      <c r="F205" s="4" t="s">
        <v>231</v>
      </c>
      <c r="G205" s="4" t="s">
        <v>231</v>
      </c>
      <c r="H205" s="4" t="s">
        <v>231</v>
      </c>
      <c r="I205" s="4" t="s">
        <v>231</v>
      </c>
      <c r="J205" s="4" t="s">
        <v>231</v>
      </c>
      <c r="K205" s="4" t="s">
        <v>231</v>
      </c>
      <c r="L205" s="4" t="s">
        <v>231</v>
      </c>
      <c r="M205" s="4" t="s">
        <v>231</v>
      </c>
      <c r="N205" s="4" t="s">
        <v>231</v>
      </c>
      <c r="O205" s="4" t="s">
        <v>231</v>
      </c>
    </row>
    <row r="206" spans="1:15" x14ac:dyDescent="0.2">
      <c r="A206" s="7" t="s">
        <v>232</v>
      </c>
      <c r="B206" s="11">
        <f>+B12+B20+B28+B36+B43+B50+B59+B67+B75+B83+B91+B99+B107+B115+B124+B132+B140+B148+B155+B163+B170+B180+B188+B195+B203</f>
        <v>95</v>
      </c>
      <c r="C206" s="8">
        <f>+C12+C20+C28+C36+C43+C50+C59+C67+C75+C83+C91+C99+C107+C115+C124+C132+C140+C148+C155+C163+C170+C180+C188+C195+C203</f>
        <v>439542.25000000006</v>
      </c>
      <c r="D206" s="8">
        <f t="shared" ref="D206:O206" si="25">+D12+D20+D28+D36+D43+D50+D59+D67+D75+D83+D91+D99+D107+D115+D124+D132+D140+D148+D155+D163+D170+D180+D188+D195+D203</f>
        <v>131292.25000000003</v>
      </c>
      <c r="E206" s="8">
        <f t="shared" si="25"/>
        <v>26121.290000000008</v>
      </c>
      <c r="F206" s="8">
        <f t="shared" si="25"/>
        <v>3465</v>
      </c>
      <c r="G206" s="8">
        <f t="shared" si="25"/>
        <v>1035</v>
      </c>
      <c r="H206" s="8">
        <f t="shared" si="25"/>
        <v>1451.2099999999998</v>
      </c>
      <c r="I206" s="8">
        <f t="shared" si="25"/>
        <v>602907</v>
      </c>
      <c r="J206" s="8">
        <f t="shared" si="25"/>
        <v>-92.15</v>
      </c>
      <c r="K206" s="8">
        <f t="shared" si="25"/>
        <v>69585.109999999986</v>
      </c>
      <c r="L206" s="8">
        <f t="shared" si="25"/>
        <v>1451.2099999999998</v>
      </c>
      <c r="M206" s="8">
        <f t="shared" si="25"/>
        <v>2.9999999999999805E-2</v>
      </c>
      <c r="N206" s="8">
        <f t="shared" si="25"/>
        <v>70944.2</v>
      </c>
      <c r="O206" s="8">
        <f t="shared" si="25"/>
        <v>531962.80000000016</v>
      </c>
    </row>
  </sheetData>
  <mergeCells count="3">
    <mergeCell ref="A2:O2"/>
    <mergeCell ref="A3:O3"/>
    <mergeCell ref="A4:O4"/>
  </mergeCells>
  <conditionalFormatting sqref="B11:XFD11 A12:XFD18 B19:XFD19 B27:XFD27 B35:XFD35 B42:XFD42 B49:XFD49 B58:XFD58 B66:XFD66 B74:XFD74 B82:XFD82 B90:XFD90 B98:XFD98 B106:XFD106 B114:XFD114 B123:XFD123 B131:XFD131 B139:XFD139 B147:XFD147 B154:XFD154 B162:XFD162 B169:XFD169 B179:XFD179 B187:XFD187 B194:XFD194 B202:XFD202 A20:XFD26 A28:XFD34 A36:XFD41 A43:XFD48 A50:XFD57 A59:XFD65 A67:XFD73 A75:XFD81 A83:XFD89 A91:XFD97 A99:XFD105 A107:XFD113 A115:XFD122 A124:XFD130 A132:XFD138 A140:XFD146 A148:XFD153 A155:XFD161 A163:XFD168 A170:XFD178 A180:XFD186 A188:XFD193 A195:XFD201 F1:H1 J1 P2:XFD4 A5:XFD10 N1:XFD1 L1 A203:XFD1048576">
    <cfRule type="cellIs" dxfId="2" priority="7" operator="lessThan">
      <formula>0</formula>
    </cfRule>
  </conditionalFormatting>
  <conditionalFormatting sqref="A3">
    <cfRule type="cellIs" dxfId="1" priority="6" operator="lessThan">
      <formula>0</formula>
    </cfRule>
  </conditionalFormatting>
  <conditionalFormatting sqref="A1:B1 A2">
    <cfRule type="cellIs" dxfId="0" priority="5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1QNOV20 CJOS DTALES</vt:lpstr>
      <vt:lpstr>'1QNOV20 CJOS DTALES'!Títulos_a_imprimir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2020-11-12T17:01:10Z</cp:lastPrinted>
  <dcterms:created xsi:type="dcterms:W3CDTF">2020-11-12T02:16:50Z</dcterms:created>
  <dcterms:modified xsi:type="dcterms:W3CDTF">2020-11-20T19:54:25Z</dcterms:modified>
</cp:coreProperties>
</file>