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3\06 Junio\"/>
    </mc:Choice>
  </mc:AlternateContent>
  <xr:revisionPtr revIDLastSave="0" documentId="13_ncr:1_{33E6E761-70E8-417F-8F5F-0793E8346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Y EVENTUAL" sheetId="1" r:id="rId1"/>
    <sheet name="Hoja1" sheetId="3" r:id="rId2"/>
    <sheet name="PROCESO" sheetId="2" r:id="rId3"/>
  </sheets>
  <definedNames>
    <definedName name="_xlnm._FilterDatabase" localSheetId="0" hidden="1">'BASE Y EVENTUAL'!$A$4:$O$4</definedName>
    <definedName name="_xlnm.Print_Area" localSheetId="0">'BASE Y EVENTUAL'!#REF!</definedName>
    <definedName name="_xlnm.Print_Titles" localSheetId="0">'BASE Y EVENTUAL'!$1:$4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4" i="3"/>
  <c r="M140" i="1" l="1"/>
  <c r="L140" i="1"/>
  <c r="K140" i="1"/>
  <c r="J140" i="1"/>
  <c r="H140" i="1"/>
  <c r="G140" i="1"/>
  <c r="F140" i="1"/>
  <c r="G36" i="2"/>
  <c r="E36" i="2"/>
  <c r="H35" i="2"/>
  <c r="F35" i="2"/>
  <c r="H34" i="2"/>
  <c r="F34" i="2"/>
  <c r="H33" i="2"/>
  <c r="F33" i="2"/>
  <c r="H32" i="2"/>
  <c r="F32" i="2"/>
  <c r="H31" i="2"/>
  <c r="F31" i="2"/>
  <c r="H28" i="2"/>
  <c r="F28" i="2"/>
  <c r="H29" i="2"/>
  <c r="F29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17" i="2"/>
  <c r="F17" i="2"/>
  <c r="H7" i="2"/>
  <c r="F7" i="2"/>
  <c r="H6" i="2"/>
  <c r="F6" i="2"/>
  <c r="H5" i="2"/>
  <c r="F5" i="2"/>
  <c r="H30" i="2"/>
  <c r="F30" i="2"/>
  <c r="H36" i="2" l="1"/>
  <c r="I10" i="2"/>
  <c r="I12" i="2"/>
  <c r="I25" i="2"/>
  <c r="I34" i="2"/>
  <c r="F36" i="2"/>
  <c r="I6" i="2"/>
  <c r="I11" i="2"/>
  <c r="I13" i="2"/>
  <c r="I15" i="2"/>
  <c r="I22" i="2"/>
  <c r="I24" i="2"/>
  <c r="I26" i="2"/>
  <c r="I31" i="2"/>
  <c r="I33" i="2"/>
  <c r="I16" i="2"/>
  <c r="I19" i="2"/>
  <c r="I21" i="2"/>
  <c r="I8" i="2"/>
  <c r="I27" i="2"/>
  <c r="I18" i="2"/>
  <c r="I5" i="2"/>
  <c r="I7" i="2"/>
  <c r="I9" i="2"/>
  <c r="I28" i="2"/>
  <c r="I17" i="2"/>
  <c r="I35" i="2"/>
  <c r="I14" i="2"/>
  <c r="I20" i="2"/>
  <c r="I23" i="2"/>
  <c r="I29" i="2"/>
  <c r="I32" i="2"/>
  <c r="I30" i="2"/>
  <c r="I36" i="2" l="1"/>
  <c r="N136" i="1" l="1"/>
  <c r="N97" i="1"/>
  <c r="N35" i="1"/>
  <c r="N42" i="1"/>
  <c r="N18" i="1"/>
  <c r="N80" i="1"/>
  <c r="N93" i="1"/>
  <c r="N17" i="1"/>
  <c r="N108" i="1"/>
  <c r="N9" i="1"/>
  <c r="N64" i="1"/>
  <c r="N70" i="1"/>
  <c r="N84" i="1"/>
  <c r="N119" i="1"/>
  <c r="N43" i="1"/>
  <c r="N132" i="1"/>
  <c r="N71" i="1"/>
  <c r="N14" i="1"/>
  <c r="N114" i="1"/>
  <c r="N98" i="1"/>
  <c r="N100" i="1"/>
  <c r="N75" i="1"/>
  <c r="N134" i="1"/>
  <c r="N124" i="1"/>
  <c r="N82" i="1"/>
  <c r="N120" i="1"/>
  <c r="N68" i="1"/>
  <c r="N118" i="1"/>
  <c r="N55" i="1"/>
  <c r="N13" i="1"/>
  <c r="N72" i="1"/>
  <c r="N96" i="1"/>
  <c r="N92" i="1"/>
  <c r="N116" i="1"/>
  <c r="N77" i="1"/>
  <c r="N66" i="1"/>
  <c r="N47" i="1"/>
  <c r="N78" i="1"/>
  <c r="N56" i="1"/>
  <c r="N10" i="1"/>
  <c r="N49" i="1"/>
  <c r="N38" i="1"/>
  <c r="N110" i="1"/>
  <c r="N94" i="1"/>
  <c r="N7" i="1"/>
  <c r="N126" i="1"/>
  <c r="N74" i="1"/>
  <c r="N83" i="1"/>
  <c r="N20" i="1"/>
  <c r="N123" i="1"/>
  <c r="N106" i="1"/>
  <c r="N27" i="1"/>
  <c r="N86" i="1"/>
  <c r="N44" i="1"/>
  <c r="N87" i="1"/>
  <c r="N117" i="1"/>
  <c r="N102" i="1"/>
  <c r="N137" i="1"/>
  <c r="N32" i="1"/>
  <c r="N26" i="1"/>
  <c r="N21" i="1"/>
  <c r="N101" i="1"/>
  <c r="N28" i="1"/>
  <c r="N54" i="1"/>
  <c r="N45" i="1"/>
  <c r="N62" i="1"/>
  <c r="N37" i="1"/>
  <c r="N52" i="1"/>
  <c r="N25" i="1"/>
  <c r="N105" i="1"/>
  <c r="N127" i="1"/>
  <c r="N73" i="1"/>
  <c r="N107" i="1"/>
  <c r="N109" i="1"/>
  <c r="N76" i="1"/>
  <c r="N36" i="1"/>
  <c r="N39" i="1"/>
  <c r="N128" i="1"/>
  <c r="N11" i="1"/>
  <c r="N90" i="1"/>
  <c r="N60" i="1"/>
  <c r="N139" i="1"/>
  <c r="N131" i="1"/>
  <c r="N89" i="1"/>
  <c r="N88" i="1"/>
  <c r="N121" i="1"/>
  <c r="N79" i="1"/>
  <c r="N95" i="1"/>
  <c r="N8" i="1"/>
  <c r="N22" i="1"/>
  <c r="N31" i="1"/>
  <c r="N61" i="1"/>
  <c r="N29" i="1"/>
  <c r="N19" i="1"/>
  <c r="N48" i="1"/>
  <c r="N111" i="1"/>
  <c r="N85" i="1"/>
  <c r="N41" i="1"/>
  <c r="N115" i="1"/>
  <c r="N50" i="1"/>
  <c r="N51" i="1"/>
  <c r="N40" i="1"/>
  <c r="N135" i="1"/>
  <c r="N58" i="1"/>
  <c r="N104" i="1"/>
  <c r="N67" i="1"/>
  <c r="N23" i="1"/>
  <c r="N133" i="1"/>
  <c r="N46" i="1"/>
  <c r="N59" i="1"/>
  <c r="N53" i="1"/>
  <c r="N65" i="1"/>
  <c r="N112" i="1"/>
  <c r="N57" i="1"/>
  <c r="N69" i="1"/>
  <c r="N81" i="1"/>
  <c r="N122" i="1"/>
  <c r="N15" i="1"/>
  <c r="N99" i="1"/>
  <c r="N91" i="1"/>
  <c r="N16" i="1"/>
  <c r="N5" i="1"/>
  <c r="N12" i="1"/>
  <c r="N24" i="1"/>
  <c r="N113" i="1"/>
  <c r="N125" i="1"/>
  <c r="N6" i="1"/>
  <c r="N129" i="1"/>
  <c r="N33" i="1"/>
  <c r="N34" i="1"/>
  <c r="N63" i="1"/>
  <c r="N30" i="1"/>
  <c r="N130" i="1"/>
  <c r="N103" i="1"/>
  <c r="I97" i="1"/>
  <c r="I35" i="1"/>
  <c r="I42" i="1"/>
  <c r="I18" i="1"/>
  <c r="I80" i="1"/>
  <c r="I93" i="1"/>
  <c r="I17" i="1"/>
  <c r="I108" i="1"/>
  <c r="I9" i="1"/>
  <c r="I64" i="1"/>
  <c r="I70" i="1"/>
  <c r="I84" i="1"/>
  <c r="I119" i="1"/>
  <c r="I43" i="1"/>
  <c r="I132" i="1"/>
  <c r="I71" i="1"/>
  <c r="I14" i="1"/>
  <c r="I114" i="1"/>
  <c r="I98" i="1"/>
  <c r="I100" i="1"/>
  <c r="I75" i="1"/>
  <c r="I134" i="1"/>
  <c r="I124" i="1"/>
  <c r="I82" i="1"/>
  <c r="I120" i="1"/>
  <c r="I68" i="1"/>
  <c r="I118" i="1"/>
  <c r="I55" i="1"/>
  <c r="I13" i="1"/>
  <c r="I72" i="1"/>
  <c r="I96" i="1"/>
  <c r="I92" i="1"/>
  <c r="I116" i="1"/>
  <c r="I77" i="1"/>
  <c r="I66" i="1"/>
  <c r="I47" i="1"/>
  <c r="I78" i="1"/>
  <c r="I56" i="1"/>
  <c r="I10" i="1"/>
  <c r="I49" i="1"/>
  <c r="I38" i="1"/>
  <c r="I110" i="1"/>
  <c r="I94" i="1"/>
  <c r="I7" i="1"/>
  <c r="I126" i="1"/>
  <c r="I74" i="1"/>
  <c r="I83" i="1"/>
  <c r="I20" i="1"/>
  <c r="I123" i="1"/>
  <c r="I106" i="1"/>
  <c r="I27" i="1"/>
  <c r="I86" i="1"/>
  <c r="I44" i="1"/>
  <c r="I87" i="1"/>
  <c r="I117" i="1"/>
  <c r="I102" i="1"/>
  <c r="I137" i="1"/>
  <c r="I32" i="1"/>
  <c r="I26" i="1"/>
  <c r="I21" i="1"/>
  <c r="I101" i="1"/>
  <c r="I28" i="1"/>
  <c r="I54" i="1"/>
  <c r="I45" i="1"/>
  <c r="I62" i="1"/>
  <c r="I37" i="1"/>
  <c r="I52" i="1"/>
  <c r="I25" i="1"/>
  <c r="I105" i="1"/>
  <c r="I127" i="1"/>
  <c r="I73" i="1"/>
  <c r="I107" i="1"/>
  <c r="I109" i="1"/>
  <c r="I76" i="1"/>
  <c r="I36" i="1"/>
  <c r="I39" i="1"/>
  <c r="I128" i="1"/>
  <c r="I11" i="1"/>
  <c r="I90" i="1"/>
  <c r="I60" i="1"/>
  <c r="I139" i="1"/>
  <c r="I131" i="1"/>
  <c r="I89" i="1"/>
  <c r="I88" i="1"/>
  <c r="I136" i="1"/>
  <c r="O136" i="1" s="1"/>
  <c r="I121" i="1"/>
  <c r="I79" i="1"/>
  <c r="I95" i="1"/>
  <c r="I8" i="1"/>
  <c r="I22" i="1"/>
  <c r="I31" i="1"/>
  <c r="I61" i="1"/>
  <c r="I29" i="1"/>
  <c r="I19" i="1"/>
  <c r="I48" i="1"/>
  <c r="I111" i="1"/>
  <c r="I85" i="1"/>
  <c r="I41" i="1"/>
  <c r="I115" i="1"/>
  <c r="I50" i="1"/>
  <c r="I51" i="1"/>
  <c r="I40" i="1"/>
  <c r="I135" i="1"/>
  <c r="I58" i="1"/>
  <c r="I104" i="1"/>
  <c r="I67" i="1"/>
  <c r="I23" i="1"/>
  <c r="I133" i="1"/>
  <c r="I46" i="1"/>
  <c r="I59" i="1"/>
  <c r="I53" i="1"/>
  <c r="I65" i="1"/>
  <c r="I112" i="1"/>
  <c r="I57" i="1"/>
  <c r="I69" i="1"/>
  <c r="I81" i="1"/>
  <c r="I122" i="1"/>
  <c r="I15" i="1"/>
  <c r="I99" i="1"/>
  <c r="I91" i="1"/>
  <c r="I16" i="1"/>
  <c r="I5" i="1"/>
  <c r="I12" i="1"/>
  <c r="I24" i="1"/>
  <c r="I113" i="1"/>
  <c r="I125" i="1"/>
  <c r="I6" i="1"/>
  <c r="I129" i="1"/>
  <c r="I33" i="1"/>
  <c r="I34" i="1"/>
  <c r="I63" i="1"/>
  <c r="I30" i="1"/>
  <c r="I130" i="1"/>
  <c r="I103" i="1"/>
  <c r="N140" i="1" l="1"/>
  <c r="I140" i="1"/>
  <c r="O131" i="1"/>
  <c r="O37" i="1"/>
  <c r="O28" i="1"/>
  <c r="O74" i="1"/>
  <c r="O110" i="1"/>
  <c r="O68" i="1"/>
  <c r="O134" i="1"/>
  <c r="O93" i="1"/>
  <c r="O35" i="1"/>
  <c r="O125" i="1"/>
  <c r="O5" i="1"/>
  <c r="O67" i="1"/>
  <c r="O40" i="1"/>
  <c r="O22" i="1"/>
  <c r="O121" i="1"/>
  <c r="O139" i="1"/>
  <c r="O62" i="1"/>
  <c r="O101" i="1"/>
  <c r="O126" i="1"/>
  <c r="O38" i="1"/>
  <c r="O120" i="1"/>
  <c r="O75" i="1"/>
  <c r="O80" i="1"/>
  <c r="O97" i="1"/>
  <c r="O16" i="1"/>
  <c r="O72" i="1"/>
  <c r="O46" i="1"/>
  <c r="O123" i="1"/>
  <c r="O9" i="1"/>
  <c r="O127" i="1"/>
  <c r="O33" i="1"/>
  <c r="O8" i="1"/>
  <c r="O105" i="1"/>
  <c r="O13" i="1"/>
  <c r="O64" i="1"/>
  <c r="O59" i="1"/>
  <c r="O104" i="1"/>
  <c r="O51" i="1"/>
  <c r="O34" i="1"/>
  <c r="O106" i="1"/>
  <c r="O113" i="1"/>
  <c r="O30" i="1"/>
  <c r="O129" i="1"/>
  <c r="O24" i="1"/>
  <c r="O91" i="1"/>
  <c r="O65" i="1"/>
  <c r="O133" i="1"/>
  <c r="O58" i="1"/>
  <c r="O50" i="1"/>
  <c r="O61" i="1"/>
  <c r="O95" i="1"/>
  <c r="O88" i="1"/>
  <c r="O60" i="1"/>
  <c r="O107" i="1"/>
  <c r="O25" i="1"/>
  <c r="O45" i="1"/>
  <c r="O21" i="1"/>
  <c r="O86" i="1"/>
  <c r="O20" i="1"/>
  <c r="O7" i="1"/>
  <c r="O49" i="1"/>
  <c r="O92" i="1"/>
  <c r="O55" i="1"/>
  <c r="O82" i="1"/>
  <c r="O100" i="1"/>
  <c r="O84" i="1"/>
  <c r="O108" i="1"/>
  <c r="O18" i="1"/>
  <c r="O6" i="1"/>
  <c r="O12" i="1"/>
  <c r="O99" i="1"/>
  <c r="O23" i="1"/>
  <c r="O135" i="1"/>
  <c r="O115" i="1"/>
  <c r="O79" i="1"/>
  <c r="O89" i="1"/>
  <c r="O90" i="1"/>
  <c r="O52" i="1"/>
  <c r="O54" i="1"/>
  <c r="O26" i="1"/>
  <c r="O83" i="1"/>
  <c r="O94" i="1"/>
  <c r="O10" i="1"/>
  <c r="O118" i="1"/>
  <c r="O124" i="1"/>
  <c r="O98" i="1"/>
  <c r="O17" i="1"/>
  <c r="O42" i="1"/>
  <c r="O103" i="1"/>
  <c r="O19" i="1"/>
  <c r="O87" i="1"/>
  <c r="O77" i="1"/>
  <c r="O130" i="1"/>
  <c r="O112" i="1"/>
  <c r="O29" i="1"/>
  <c r="O109" i="1"/>
  <c r="O44" i="1"/>
  <c r="O116" i="1"/>
  <c r="O63" i="1"/>
  <c r="O53" i="1"/>
  <c r="O31" i="1"/>
  <c r="O73" i="1"/>
  <c r="O27" i="1"/>
  <c r="O96" i="1"/>
  <c r="O70" i="1"/>
  <c r="O11" i="1"/>
  <c r="O56" i="1"/>
  <c r="O122" i="1"/>
  <c r="O85" i="1"/>
  <c r="O128" i="1"/>
  <c r="O137" i="1"/>
  <c r="O78" i="1"/>
  <c r="O14" i="1"/>
  <c r="O81" i="1"/>
  <c r="O111" i="1"/>
  <c r="O39" i="1"/>
  <c r="O102" i="1"/>
  <c r="O47" i="1"/>
  <c r="O71" i="1"/>
  <c r="O117" i="1"/>
  <c r="O41" i="1"/>
  <c r="O32" i="1"/>
  <c r="O114" i="1"/>
  <c r="O69" i="1"/>
  <c r="O48" i="1"/>
  <c r="O36" i="1"/>
  <c r="O66" i="1"/>
  <c r="O132" i="1"/>
  <c r="O57" i="1"/>
  <c r="O76" i="1"/>
  <c r="O43" i="1"/>
  <c r="O15" i="1"/>
  <c r="O119" i="1"/>
  <c r="O140" i="1" l="1"/>
</calcChain>
</file>

<file path=xl/sharedStrings.xml><?xml version="1.0" encoding="utf-8"?>
<sst xmlns="http://schemas.openxmlformats.org/spreadsheetml/2006/main" count="1206" uniqueCount="436">
  <si>
    <t>Nombre</t>
  </si>
  <si>
    <t>Importe Neto</t>
  </si>
  <si>
    <t>INSTITUTO ELECTORAL DE PARTICIPACION CIUDADANA DEL ESTADO DE JALISCO</t>
  </si>
  <si>
    <t>PERSONAL DE BASE Y EVENTUAL</t>
  </si>
  <si>
    <t>Periodo 11 al 11 Quincenal del 1/06/2023 al 15/06/2023</t>
  </si>
  <si>
    <t>No Empleado</t>
  </si>
  <si>
    <t>Puesto</t>
  </si>
  <si>
    <t>Area de Adscripcion</t>
  </si>
  <si>
    <t>Tipo de Plaza</t>
  </si>
  <si>
    <t>Eventual</t>
  </si>
  <si>
    <t>Base</t>
  </si>
  <si>
    <t>Sueldo</t>
  </si>
  <si>
    <t>Otras Percepciones</t>
  </si>
  <si>
    <t>Retroactivo Sueldo</t>
  </si>
  <si>
    <t>Total Percepciones</t>
  </si>
  <si>
    <t>ISR Retenido</t>
  </si>
  <si>
    <t>IMSS Trabajador</t>
  </si>
  <si>
    <t>Aportacion Fondo IPEJAL</t>
  </si>
  <si>
    <t>Otras Deducciones</t>
  </si>
  <si>
    <t>Total Deducciones</t>
  </si>
  <si>
    <t>Totales</t>
  </si>
  <si>
    <t>PERSONAL DE PROCESO</t>
  </si>
  <si>
    <t>Honorarios Asimilados</t>
  </si>
  <si>
    <t>ISR Asimilados</t>
  </si>
  <si>
    <t xml:space="preserve">Consejo General                                                                                                </t>
  </si>
  <si>
    <t xml:space="preserve">Presidencia                                                                                                    </t>
  </si>
  <si>
    <t xml:space="preserve">Direccion De Comunicacion Social                                                                               </t>
  </si>
  <si>
    <t xml:space="preserve">Direccion De Educacion Civica                                                                                  </t>
  </si>
  <si>
    <t xml:space="preserve">Direccion De Igualdad De Genero Y No Discriminacion                                                            </t>
  </si>
  <si>
    <t xml:space="preserve">Direccion De Informatica                                                                                       </t>
  </si>
  <si>
    <t xml:space="preserve">Direccion De Organizacion Electoral                                                                            </t>
  </si>
  <si>
    <t xml:space="preserve">Direccion De Transparencia, Proteccion De Datos Personales Y Archivo                                           </t>
  </si>
  <si>
    <t xml:space="preserve">Direccion Del Secretariado                                                                                     </t>
  </si>
  <si>
    <t xml:space="preserve">Direccion Editorial                                                                                            </t>
  </si>
  <si>
    <t xml:space="preserve">Direccion Ejecutiva De Administracion E Innovacion                                                             </t>
  </si>
  <si>
    <t xml:space="preserve">Direccion Ejecutiva De Participacion Ciudadana Y Educacion Civica                                              </t>
  </si>
  <si>
    <t xml:space="preserve">Direccion Ejecutiva De Prerrogativas                                                                           </t>
  </si>
  <si>
    <t xml:space="preserve">Direccion Juridica                                                                                             </t>
  </si>
  <si>
    <t xml:space="preserve">Secretaria Ejecutiva                                                                                           </t>
  </si>
  <si>
    <t xml:space="preserve">Unidad Tecnica De Fiscalizacion                                                                                </t>
  </si>
  <si>
    <t xml:space="preserve">Contraloria General                                                                                            </t>
  </si>
  <si>
    <t>Consejera Electoral</t>
  </si>
  <si>
    <t>Consejero Electoral</t>
  </si>
  <si>
    <t>Asesor De Consejera Electoral</t>
  </si>
  <si>
    <t>Asesora De Consejero Electoral</t>
  </si>
  <si>
    <t>Asesora De Consejera Electoral</t>
  </si>
  <si>
    <t>Asesor De Consejero Electoral</t>
  </si>
  <si>
    <t>Asistente De Consejera Electoral</t>
  </si>
  <si>
    <t>Asistente De Consejero Electoral</t>
  </si>
  <si>
    <t>Consejera Presidenta</t>
  </si>
  <si>
    <t>Asesora De Presidencia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</si>
  <si>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</si>
  <si>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</si>
  <si>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</si>
  <si>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</si>
  <si>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</si>
  <si>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</t>
  </si>
  <si>
    <t>Coordinador En Hardware</t>
  </si>
  <si>
    <t>Coordinador De Educación Cívica</t>
  </si>
  <si>
    <t>Técnica De Educación Cívica</t>
  </si>
  <si>
    <t xml:space="preserve">Coordinador </t>
  </si>
  <si>
    <t xml:space="preserve">Tecnica </t>
  </si>
  <si>
    <t>Tecnica</t>
  </si>
  <si>
    <t>Director De Informática</t>
  </si>
  <si>
    <t>Coordinador En Software</t>
  </si>
  <si>
    <t>Coordinador En Redes Y Comunicación</t>
  </si>
  <si>
    <t>Coordinador De Sistemas</t>
  </si>
  <si>
    <t>Técnico</t>
  </si>
  <si>
    <t>Director De Organizacion</t>
  </si>
  <si>
    <t>Coordinadora A</t>
  </si>
  <si>
    <t>Coordinador C</t>
  </si>
  <si>
    <t>Directora De Transparencia Y Archivo</t>
  </si>
  <si>
    <t>Director Del Secretariado</t>
  </si>
  <si>
    <t>Directora De Editorial</t>
  </si>
  <si>
    <t>Director Ejecutivo Administracion E Innovacion</t>
  </si>
  <si>
    <t>Coodinador De Evaluación Y Planeación</t>
  </si>
  <si>
    <t>Coordinador De Recursos Materiales</t>
  </si>
  <si>
    <t>Coordinadora De Recursos Financieros</t>
  </si>
  <si>
    <t>Técnico En Inventarios</t>
  </si>
  <si>
    <t>Técnico En Spen</t>
  </si>
  <si>
    <t>Técnica En Finanzas</t>
  </si>
  <si>
    <t>Técnico De Evaluación Y Planeación</t>
  </si>
  <si>
    <t>Técnica En Recursos Humanos</t>
  </si>
  <si>
    <t>Asistente</t>
  </si>
  <si>
    <t>Auxiliar De Mantenimiento Y Almacén</t>
  </si>
  <si>
    <t>Intendente</t>
  </si>
  <si>
    <t>Coordinadora</t>
  </si>
  <si>
    <t>Coordinador De Participación Ciudadana</t>
  </si>
  <si>
    <t>Técnico De Participación Ciudadana</t>
  </si>
  <si>
    <t>Técnica De Participación Ciudadana</t>
  </si>
  <si>
    <t xml:space="preserve">Tecnico </t>
  </si>
  <si>
    <t>Directora Juridico</t>
  </si>
  <si>
    <t>Técnica</t>
  </si>
  <si>
    <t>Coordinadora De Contencioso</t>
  </si>
  <si>
    <t>Coordinadora De Convenios, Contratos Y Consultas</t>
  </si>
  <si>
    <t>Coordinadora De Defensa Constitucional</t>
  </si>
  <si>
    <t>Coordinadora De Acuerdos Y Normas</t>
  </si>
  <si>
    <t>Secretario Ejecutivo</t>
  </si>
  <si>
    <t>Coordinador De Oficialia De Part</t>
  </si>
  <si>
    <t>Coordinador De Actas Y Acuerdos</t>
  </si>
  <si>
    <t>Técnico De Actas Y Acuerdos</t>
  </si>
  <si>
    <t>Técnico De Secretaría Ejecutiva</t>
  </si>
  <si>
    <t>Auxiliar</t>
  </si>
  <si>
    <t>Asistente De Secretaría Ejecutiva</t>
  </si>
  <si>
    <t>Auxiliar Notificador De Oficialía De Partes</t>
  </si>
  <si>
    <t>Titular De La Unidad De Fiscalizacion</t>
  </si>
  <si>
    <t>Contralor General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</si>
  <si>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</si>
  <si>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</si>
  <si>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</si>
  <si>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</si>
  <si>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</si>
  <si>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</si>
  <si>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Arellano Carrillo Laura Mirella</t>
  </si>
  <si>
    <t>Barbosa Casillas Daniel Alberto</t>
  </si>
  <si>
    <t>Cervantes Castañeda Andrea Carolina</t>
  </si>
  <si>
    <t>Echeverria Covarrubias Alhelhi</t>
  </si>
  <si>
    <t>Gonzalez Vargas Maria Eutimia</t>
  </si>
  <si>
    <t>Lopez Roa Nidia Eunice</t>
  </si>
  <si>
    <t>Navarro Vital Adriana Elizabeth</t>
  </si>
  <si>
    <t>Preciado Almaraz Ricardo</t>
  </si>
  <si>
    <t>Ramirez Sainz Luz Adriana</t>
  </si>
  <si>
    <t>Sanchez Hoyos Bertha</t>
  </si>
  <si>
    <t>Serafin Morfin Blanca Vanessa</t>
  </si>
  <si>
    <t>Soto Lopez Alan Armando</t>
  </si>
  <si>
    <t>Guzman Lopez Silvia Yolanda</t>
  </si>
  <si>
    <t>Lopez Ramirez Norma Liliana</t>
  </si>
  <si>
    <t>Lopez Trujillo Valeria</t>
  </si>
  <si>
    <t>Mendez Cisneros Maria Teresa</t>
  </si>
  <si>
    <t>Rodriguez Becerra Laura Mireya</t>
  </si>
  <si>
    <t>Tellez Arana Luis</t>
  </si>
  <si>
    <t>Ramirez Hohne Paula</t>
  </si>
  <si>
    <t>Radillo Martinez Sandoval Fernando</t>
  </si>
  <si>
    <t>Zarzosa Codocedo Andrea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</si>
  <si>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</si>
  <si>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</si>
  <si>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</si>
  <si>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</si>
  <si>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</si>
  <si>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Chavez Verdin Carlos Manuel</t>
  </si>
  <si>
    <t>Flores Gomez Jorge Emmanuel</t>
  </si>
  <si>
    <t>Garcia Arambula Juan Jesus</t>
  </si>
  <si>
    <t>Garcia Hernandez Carlos Jacobo</t>
  </si>
  <si>
    <t>Garcia Hernandez Eric Alvar</t>
  </si>
  <si>
    <t>Navarro Borrayo Violeta</t>
  </si>
  <si>
    <t>Sanchez Olmedo Hector Antonio</t>
  </si>
  <si>
    <t>Zavala Avalos Sergio Alberto</t>
  </si>
  <si>
    <t>Reyes Reyes Bertha Rocio</t>
  </si>
  <si>
    <t>Rivas Escoto Alondra</t>
  </si>
  <si>
    <t>Vera Ortega Maria Ofelia</t>
  </si>
  <si>
    <t>Hernandez Rios Sandra</t>
  </si>
  <si>
    <t>Gallego Avila Hector</t>
  </si>
  <si>
    <t>Ramones Saldaña Hector Gerardo</t>
  </si>
  <si>
    <t>Rios Lopez Cesar Alejandro</t>
  </si>
  <si>
    <t>Rios Rodriguez Rene</t>
  </si>
  <si>
    <t>Dumaine Tirado Jesus Alberto</t>
  </si>
  <si>
    <t>Garcia Aranda Raul Arturo</t>
  </si>
  <si>
    <t>Lozano Martin Erika Denisse</t>
  </si>
  <si>
    <t>Masuoka Shiguematsu Alberto Ruyichi</t>
  </si>
  <si>
    <t>Romero Molina Ana Belen</t>
  </si>
  <si>
    <t>Salazar Ruiz Aldo Alonso</t>
  </si>
  <si>
    <t>Caudillo Vargas Aldo Alejandro</t>
  </si>
  <si>
    <t>Rizo Lopez Monica</t>
  </si>
  <si>
    <t>Romero Aceves Raul</t>
  </si>
  <si>
    <t>Cabrera Melendez Victor Manuel</t>
  </si>
  <si>
    <t>Maciel Iñiguez Jesus Eliseo</t>
  </si>
  <si>
    <t>Ojeda G Valdivia Hector Leonardo</t>
  </si>
  <si>
    <t>Ramirez Garcia Hugo Elias</t>
  </si>
  <si>
    <t>Reynoso Gallegos Jesus</t>
  </si>
  <si>
    <t>Rosas Villalobos Alma Fabiola Del Rosario</t>
  </si>
  <si>
    <t>Dominguez Gonzalez Francisco Javier</t>
  </si>
  <si>
    <t>Saldivar Rebollosa Luz Angelina</t>
  </si>
  <si>
    <t>Campos Guzman Luis Alfonso</t>
  </si>
  <si>
    <t>Contreras Zambrano Luz Esperanza</t>
  </si>
  <si>
    <t>Monroy Aguirre Edgar</t>
  </si>
  <si>
    <t>Mozka Estrada Sayani</t>
  </si>
  <si>
    <t>Perez Nuñez Fernando</t>
  </si>
  <si>
    <t>Armenta Enriquez Alan Emmanuel</t>
  </si>
  <si>
    <t>Delgadillo Gonzalez Saul</t>
  </si>
  <si>
    <t>Sanchez Alvarez Elvira Yadira</t>
  </si>
  <si>
    <t>Campos Sanchez Alfredo Oscar</t>
  </si>
  <si>
    <t>Gonzalez Ocampo Alberto Antonio</t>
  </si>
  <si>
    <t>Hernandez Barajas Guadalupe</t>
  </si>
  <si>
    <t>Huerta Marcial Juan</t>
  </si>
  <si>
    <t>Pacheco Gomez Maria Guadalupe</t>
  </si>
  <si>
    <t>Rascon Ayarzagoitia Cynthia</t>
  </si>
  <si>
    <t>Aviña Hernandez Veronica</t>
  </si>
  <si>
    <t>Espinoza Huerta Octavio</t>
  </si>
  <si>
    <t>Sanchez Rodriguez Ivette Selene</t>
  </si>
  <si>
    <t>Garcia Miranda Bryant Eduardo</t>
  </si>
  <si>
    <t>Escudero Gonzalez Jose Miguel</t>
  </si>
  <si>
    <t>Perez Santos Emerita</t>
  </si>
  <si>
    <t>Aguirre Arias Carlos Javier</t>
  </si>
  <si>
    <t>Chiu Pablo Soledad</t>
  </si>
  <si>
    <t>Leyva Martinez Gisela Araceli</t>
  </si>
  <si>
    <t>Morales Araujo Diana Berenice</t>
  </si>
  <si>
    <t>Navarro Ramirez Gabriela Sarahi</t>
  </si>
  <si>
    <t>Ortiz Ortega Diana Isabel</t>
  </si>
  <si>
    <t>Amaral Rocha Jonathan Emmanuel</t>
  </si>
  <si>
    <t>Carreon Luna Noe Gustavo</t>
  </si>
  <si>
    <t>Lopez Serrato Jonathan Alejandro</t>
  </si>
  <si>
    <t>Mexia Castro Silvia Veronica</t>
  </si>
  <si>
    <t>Gutierrez Mora Miriam Guadalupe</t>
  </si>
  <si>
    <t>Beas Barroso Maria Fernanda</t>
  </si>
  <si>
    <t>Gonzalez Lopez Hector</t>
  </si>
  <si>
    <t>Oceguera Rios Natalia Sofia</t>
  </si>
  <si>
    <t>Ortiz Presas Miriam Berenice</t>
  </si>
  <si>
    <t>Moreno Trillo Catalina</t>
  </si>
  <si>
    <t>Flores Ponce Claudia</t>
  </si>
  <si>
    <t>Garcia Maxemin Alicia</t>
  </si>
  <si>
    <t>Ramos Ortega Gabriela Guadalupe</t>
  </si>
  <si>
    <t>Rubio Diaz Rosario Guadalupe</t>
  </si>
  <si>
    <t>Torres Cornejo Tammy Erika</t>
  </si>
  <si>
    <t>Aguirre Anadon Oscar Enrique</t>
  </si>
  <si>
    <t>Chacon Uranga Carmen Rosario</t>
  </si>
  <si>
    <t>Islas Antonio Karen Steffannia</t>
  </si>
  <si>
    <t>Machain Sanabria Minerva Elena</t>
  </si>
  <si>
    <t>Roa Montoya Penelope</t>
  </si>
  <si>
    <t>Rodriguez Larios Valeria Montserrat</t>
  </si>
  <si>
    <t>Flores Garza Christian</t>
  </si>
  <si>
    <t>Duarte Vega Sergio</t>
  </si>
  <si>
    <t>Escobar Cibrian Ricardo</t>
  </si>
  <si>
    <t>Ibarra Lopez Hector Alexis</t>
  </si>
  <si>
    <t>Robles Aldana Eduardo</t>
  </si>
  <si>
    <t>Cardenas Gonzalez Iram Fabricio</t>
  </si>
  <si>
    <t>Delgado Mayorga Juan Omar</t>
  </si>
  <si>
    <t>Perez Garcia Karla Fabiola</t>
  </si>
  <si>
    <t>Rivas Jaime Reynaldo Ivan</t>
  </si>
  <si>
    <t>Sanchez Fregoso Luz Erika</t>
  </si>
  <si>
    <t>Gutierrez Camiade Miguel Alberto</t>
  </si>
  <si>
    <t>De Dios Ibarra Ezequiel Rodolfo</t>
  </si>
  <si>
    <t>Ulloa Gutierrez Efrain</t>
  </si>
  <si>
    <t>Gonzalez Carrillo Martha Cecilia</t>
  </si>
  <si>
    <t>Meza Rincon Eduardo</t>
  </si>
  <si>
    <t>Vazquez Arias Luis Alberto</t>
  </si>
  <si>
    <t>Casillas Torres Eduardo</t>
  </si>
  <si>
    <t>Curiel Segura Laura Patricia</t>
  </si>
  <si>
    <t>Rodriguez Cuevas Hector Ivan</t>
  </si>
  <si>
    <t>Jimenez Mora Juan</t>
  </si>
  <si>
    <t>Olmos Loera Miguel</t>
  </si>
  <si>
    <t>Partida Uribe Christian Fernando</t>
  </si>
  <si>
    <t>Torres Aguilar Abraham Alejandro</t>
  </si>
  <si>
    <t>Mojarro Orozco Christian</t>
  </si>
  <si>
    <t>Beltran Zamora Itza Nonatzin</t>
  </si>
  <si>
    <t>Camarillo Farias Juan Francisco</t>
  </si>
  <si>
    <t>Chavez Ramirez Beatriz</t>
  </si>
  <si>
    <t>Cruz De Alba Joselyne</t>
  </si>
  <si>
    <t>Gallardo Zambrano Adriana Elizabeth</t>
  </si>
  <si>
    <t>Gonzalez Corona Diana Sarahi</t>
  </si>
  <si>
    <t>Meneses De La Sotarriba Jose Juan</t>
  </si>
  <si>
    <t>Valdivia Vega Eduardo Alejandro</t>
  </si>
  <si>
    <t>Gonzalez Torres Hugo</t>
  </si>
  <si>
    <t>Pardo Hernandez Marcos Antonio</t>
  </si>
  <si>
    <t>Sanchez Aguilera Juan Francisco</t>
  </si>
  <si>
    <t>Zubieta Iñiguez Sandro Antonio</t>
  </si>
  <si>
    <t>Perez Andrade Sonia Lilia</t>
  </si>
  <si>
    <t>Ramos Navarro Carmen Alicia</t>
  </si>
  <si>
    <t>Lopez Torres Miguel Angel</t>
  </si>
  <si>
    <t>Rocha Camarena Renata</t>
  </si>
  <si>
    <t>Luna Chavez Brenda Rosario</t>
  </si>
  <si>
    <t>Martinez Gonzalez Perla Beatriz</t>
  </si>
  <si>
    <t>Alarcon Rodriguez Gerardo</t>
  </si>
  <si>
    <t>Rosas Huerta Margarita Berenice</t>
  </si>
  <si>
    <t>Sanchez Covarrubias Oscar Isaac</t>
  </si>
  <si>
    <t>Martinez Melendez Diego Alejandro</t>
  </si>
  <si>
    <t>Padilla Salas Alan Ivan</t>
  </si>
  <si>
    <t>Velazquez Ramirez Marissa</t>
  </si>
  <si>
    <t>Flores Lomeli Mauricio</t>
  </si>
  <si>
    <t>Fonseca Cabezas Hector Manuel</t>
  </si>
  <si>
    <t>Montiel Llamas Yesenia</t>
  </si>
  <si>
    <t>Lomeli Arreola Alberto Alejandro</t>
  </si>
  <si>
    <t>Cervantes Mendez Luis Gerardo</t>
  </si>
  <si>
    <t>Coordinadora O Coordinador De Presidencia</t>
  </si>
  <si>
    <t>Coordinadora O Coordinador</t>
  </si>
  <si>
    <t>Técnica O Técnico</t>
  </si>
  <si>
    <t>Presidencia</t>
  </si>
  <si>
    <t>Dirección De Informatica</t>
  </si>
  <si>
    <t>Dirección De Organización Electoral</t>
  </si>
  <si>
    <t>Dirección Del Secretariado</t>
  </si>
  <si>
    <t xml:space="preserve">Direccion Ejecutiva De Participación Ciudadana Y Educación Cívica                                   </t>
  </si>
  <si>
    <t>Dirección Ejecutiva De Prerrogativas</t>
  </si>
  <si>
    <t>Secretaría Ejecutiva</t>
  </si>
  <si>
    <t xml:space="preserve">Dirección de Comunicación Social </t>
  </si>
  <si>
    <t>Juan Omar Delgado Mayorga</t>
  </si>
  <si>
    <t>Karla Fabiola Perez Garcia</t>
  </si>
  <si>
    <t>Silvia Guadalupe Bustos Vasquez</t>
  </si>
  <si>
    <t>Zoad Jeanine Garcia Gonzalez</t>
  </si>
  <si>
    <t>Miguel Godinez Terriquez</t>
  </si>
  <si>
    <t>Moises Perez Vega</t>
  </si>
  <si>
    <t>Brenda Judith Serafin Morfin</t>
  </si>
  <si>
    <t>Claudia Alejandra Vargas Bautista</t>
  </si>
  <si>
    <t>Laura Mirella Arellano Carrillo</t>
  </si>
  <si>
    <t>Daniel Alberto Barbosa Casillas</t>
  </si>
  <si>
    <t>Andrea Carolina Cervantes Castañeda</t>
  </si>
  <si>
    <t>Alhelhi Echeverria Covarrubias</t>
  </si>
  <si>
    <t>Maria Eutimia Gonzalez Vargas</t>
  </si>
  <si>
    <t>Nidia Eunice Lopez Roa</t>
  </si>
  <si>
    <t>Adriana Elizabeth Navarro Vital</t>
  </si>
  <si>
    <t>Ricardo Preciado Almaraz</t>
  </si>
  <si>
    <t>Luz Adriana Ramirez Sainz</t>
  </si>
  <si>
    <t>Bertha Sanchez Hoyos</t>
  </si>
  <si>
    <t>Blanca Vanessa Serafin Morfin</t>
  </si>
  <si>
    <t>Alan Armando Soto Lopez</t>
  </si>
  <si>
    <t>Silvia Yolanda Guzman Lopez</t>
  </si>
  <si>
    <t>Norma Liliana Lopez Ramirez</t>
  </si>
  <si>
    <t>Valeria Lopez Trujillo</t>
  </si>
  <si>
    <t>Maria Teresa Mendez Cisneros</t>
  </si>
  <si>
    <t>Laura Mireya Rodriguez Becerra</t>
  </si>
  <si>
    <t>Luis Tellez Arana</t>
  </si>
  <si>
    <t>Paula Ramirez Hohne</t>
  </si>
  <si>
    <t>Andrea Zarzosa Codocedo</t>
  </si>
  <si>
    <t>Gisela Araceli Leyva Martinez</t>
  </si>
  <si>
    <t>Roberto Vazquez Bernal</t>
  </si>
  <si>
    <t>Karim Adolfo Vera Alvarez</t>
  </si>
  <si>
    <t>Jose Ruben Alonso Gonzalez</t>
  </si>
  <si>
    <t>Jose Alberto Muñoz Ramirez</t>
  </si>
  <si>
    <t>Larisa Martinez Flores</t>
  </si>
  <si>
    <t>Eric Alvar Garcia Hernandez</t>
  </si>
  <si>
    <t>Violeta Navarro Borrayo</t>
  </si>
  <si>
    <t>Jonathan Emmanuel Amaral Rocha</t>
  </si>
  <si>
    <t>Noe Gustavo Carreon Luna</t>
  </si>
  <si>
    <t>Bertha Rocio Reyes Reyes</t>
  </si>
  <si>
    <t>Alondra Rivas Escoto</t>
  </si>
  <si>
    <t>Sandra Hernandez Rios</t>
  </si>
  <si>
    <t>Minerva Elena Machain Sanabria</t>
  </si>
  <si>
    <t>Valeria Montserrat Rodriguez Larios</t>
  </si>
  <si>
    <t>Hector Gallego Avila</t>
  </si>
  <si>
    <t>Hector Gerardo Ramones Saldaña</t>
  </si>
  <si>
    <t>Carlos Jacobo Garcia Hernandez</t>
  </si>
  <si>
    <t>Cesar Alejandro Rios Lopez</t>
  </si>
  <si>
    <t>Rene Rios Rodriguez</t>
  </si>
  <si>
    <t>Jesus Alberto Dumaine Tirado</t>
  </si>
  <si>
    <t>Raul Arturo Garcia Aranda</t>
  </si>
  <si>
    <t>Erika Denisse Lozano Martin</t>
  </si>
  <si>
    <t>Alberto Ruyichi Masuoka Shiguematsu</t>
  </si>
  <si>
    <t>Ana Belen Romero Molina</t>
  </si>
  <si>
    <t>Aldo Alonso Salazar Ruiz</t>
  </si>
  <si>
    <t>Monica Rizo Lopez</t>
  </si>
  <si>
    <t>Raul Romero Aceves</t>
  </si>
  <si>
    <t>Victor Manuel Cabrera Melendez</t>
  </si>
  <si>
    <t>Jesus Eliseo Maciel Iñiguez</t>
  </si>
  <si>
    <t>Hugo Elias Ramirez Garcia</t>
  </si>
  <si>
    <t>Maria Ofelia Vera Ortega</t>
  </si>
  <si>
    <t>Alma Fabiola Del Rosario Rosas Villalobos</t>
  </si>
  <si>
    <t>Francisco Javier Dominguez Gonzalez</t>
  </si>
  <si>
    <t>Claudia Flores Ponce</t>
  </si>
  <si>
    <t>Eduardo Robles Aldana</t>
  </si>
  <si>
    <t>Luz Angelina Saldivar Rebollosa</t>
  </si>
  <si>
    <t>Luis Alfonso Campos Guzman</t>
  </si>
  <si>
    <t>Aldo Alejandro Caudillo Vargas</t>
  </si>
  <si>
    <t>Ricardo Escobar Cibrian</t>
  </si>
  <si>
    <t>Luz Esperanza Contreras Zambrano</t>
  </si>
  <si>
    <t>Hector Gonzalez Lopez</t>
  </si>
  <si>
    <t>Edgar Monroy Aguirre</t>
  </si>
  <si>
    <t>Sayani Mozka Estrada</t>
  </si>
  <si>
    <t>Jorge Emmanuel Flores Gomez</t>
  </si>
  <si>
    <t>Juan Jesus Garcia Arambula</t>
  </si>
  <si>
    <t>Fernando Perez Nuñez</t>
  </si>
  <si>
    <t>Alan Emmanuel Armenta Enriquez</t>
  </si>
  <si>
    <t>Saul Delgadillo Gonzalez</t>
  </si>
  <si>
    <t>Elvira Yadira Sanchez Alvarez</t>
  </si>
  <si>
    <t>Alfredo Oscar Campos Sanchez</t>
  </si>
  <si>
    <t>Alberto Antonio Gonzalez Ocampo</t>
  </si>
  <si>
    <t>Guadalupe Hernandez Barajas</t>
  </si>
  <si>
    <t>Juan Huerta Marcial</t>
  </si>
  <si>
    <t>Natalia Sofia Oceguera Rios</t>
  </si>
  <si>
    <t>Miriam Berenice Ortiz Presas</t>
  </si>
  <si>
    <t>Maria Guadalupe Pacheco Gomez</t>
  </si>
  <si>
    <t>Cynthia Rascon Ayarzagoitia</t>
  </si>
  <si>
    <t>Veronica Aviña Hernandez</t>
  </si>
  <si>
    <t>Octavio Espinoza Huerta</t>
  </si>
  <si>
    <t>Ivette Selene Sanchez Rodriguez</t>
  </si>
  <si>
    <t>Bryant Eduardo Garcia Miranda</t>
  </si>
  <si>
    <t>Jose Miguel Escudero Gonzalez</t>
  </si>
  <si>
    <t>Emerita Perez Santos</t>
  </si>
  <si>
    <t>Carlos Javier Aguirre Arias</t>
  </si>
  <si>
    <t>Carlos Manuel Chavez Verdin</t>
  </si>
  <si>
    <t>Soledad Chiu Pablo</t>
  </si>
  <si>
    <t>Diana Isabel Ortiz Ortega</t>
  </si>
  <si>
    <t>Hector Antonio Sanchez Olmedo</t>
  </si>
  <si>
    <t>Oscar Enrique Aguirre Anadon</t>
  </si>
  <si>
    <t>Karen Steffannia Islas Antonio</t>
  </si>
  <si>
    <t>Jonathan Alejandro Lopez Serrato</t>
  </si>
  <si>
    <t>Silvia Veronica Mexia Castro</t>
  </si>
  <si>
    <t>Penelope Roa Montoya</t>
  </si>
  <si>
    <t>Miriam Guadalupe Gutierrez Mora</t>
  </si>
  <si>
    <t>Diana Berenice Morales Araujo</t>
  </si>
  <si>
    <t>Maria Fernanda Beas Barroso</t>
  </si>
  <si>
    <t>Catalina Moreno Trillo</t>
  </si>
  <si>
    <t>Alicia Garcia Maxemin</t>
  </si>
  <si>
    <t>Gabriela Guadalupe Ramos Ortega</t>
  </si>
  <si>
    <t>Rosario Guadalupe Rubio Diaz</t>
  </si>
  <si>
    <t>Tammy Erika Torres Cornejo</t>
  </si>
  <si>
    <t>Carmen Rosario Chacon Uranga</t>
  </si>
  <si>
    <t>Jesus Reynoso Gallegos</t>
  </si>
  <si>
    <t>Christian Flores Garza</t>
  </si>
  <si>
    <t>Sergio Duarte Vega</t>
  </si>
  <si>
    <t>Hector Alexis Ibarra Lopez</t>
  </si>
  <si>
    <t>Iram Fabricio Cardenas Gonzalez</t>
  </si>
  <si>
    <t>Luz Erika Sanchez Fregoso</t>
  </si>
  <si>
    <t>Miguel Alberto Gutierrez Camiade</t>
  </si>
  <si>
    <t>Efrain Ulloa Gutierrez</t>
  </si>
  <si>
    <t>Martha Cecilia Gonzalez Carrillo</t>
  </si>
  <si>
    <t>Eduardo Meza Rincon</t>
  </si>
  <si>
    <t>Gabriela Sarahi Navarro Ramirez</t>
  </si>
  <si>
    <t>Luis Alberto Vazquez Arias</t>
  </si>
  <si>
    <t>Sergio Alberto Zavala Avalos</t>
  </si>
  <si>
    <t>Eduardo Casillas Torres</t>
  </si>
  <si>
    <t>Laura Patricia Curiel Segura</t>
  </si>
  <si>
    <t>Reynaldo Ivan Rivas Jaime</t>
  </si>
  <si>
    <t>Hector Ivan Rodriguez Cuevas</t>
  </si>
  <si>
    <t>Juan Jimenez Mora</t>
  </si>
  <si>
    <t>Miguel Olmos Loera</t>
  </si>
  <si>
    <t>Christian Fernando Partida Uribe</t>
  </si>
  <si>
    <t>Hector Leonardo Ojeda G Valdivia</t>
  </si>
  <si>
    <t>Ezequiel Rodolfo De Dios Ibarra</t>
  </si>
  <si>
    <t>Fernando Radillo Martinez Sandoval</t>
  </si>
  <si>
    <t>1ra junio</t>
  </si>
  <si>
    <t>2da junio</t>
  </si>
  <si>
    <t>Gerardo Haro Rodriguez</t>
  </si>
  <si>
    <t xml:space="preserve">Auxiliar </t>
  </si>
  <si>
    <t xml:space="preserve">Contraloría General </t>
  </si>
  <si>
    <t>todo junio</t>
  </si>
  <si>
    <t>todo julio</t>
  </si>
  <si>
    <t>Asesor De Presidencia</t>
  </si>
  <si>
    <t>Coordinadora De Igualdad De Género Y No Discriminacion</t>
  </si>
  <si>
    <t>Técnico De Informática</t>
  </si>
  <si>
    <t>Técnica De Informática</t>
  </si>
  <si>
    <t>Coordinador De Archivo</t>
  </si>
  <si>
    <t>Técnica Del Decretariado</t>
  </si>
  <si>
    <t>Tecnica De Recursos Humanos</t>
  </si>
  <si>
    <t>Técnica De Secretaría</t>
  </si>
  <si>
    <t>Director Ejecutivo de Participación Ciudadana y Educación Cívica</t>
  </si>
  <si>
    <t>Directora Ejecutivo de Prerrogativas</t>
  </si>
  <si>
    <t>Contaloría General</t>
  </si>
  <si>
    <t xml:space="preserve">"Fe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															"													
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</si>
</sst>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9" x14ac:knownFonts="1">
    <font>
      <sz val="10"/>
      <name val="Arial"/>
      <charset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43" fontId="2" fillId="0" borderId="0" xfId="1" applyFont="1" applyFill="1" applyBorder="1" applyAlignment="1" applyProtection="1">
      <alignment horizontal="left"/>
    </xf>
    <xf numFmtId="43" fontId="6" fillId="2" borderId="2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/>
    </xf>
    <xf numFmtId="43" fontId="1" fillId="0" borderId="1" xfId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43" fontId="1" fillId="0" borderId="7" xfId="1" applyFont="1" applyFill="1" applyBorder="1" applyAlignment="1" applyProtection="1">
      <alignment horizontal="right"/>
    </xf>
    <xf numFmtId="43" fontId="1" fillId="0" borderId="7" xfId="1" applyFont="1" applyFill="1" applyBorder="1" applyAlignment="1" applyProtection="1">
      <alignment horizontal="left"/>
    </xf>
    <xf numFmtId="43" fontId="1" fillId="0" borderId="8" xfId="0" applyNumberFormat="1" applyFont="1" applyFill="1" applyBorder="1" applyAlignment="1" applyProtection="1">
      <alignment horizontal="left"/>
    </xf>
    <xf numFmtId="43" fontId="1" fillId="0" borderId="10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43" fontId="1" fillId="0" borderId="12" xfId="1" applyFont="1" applyFill="1" applyBorder="1" applyAlignment="1" applyProtection="1">
      <alignment horizontal="right"/>
    </xf>
    <xf numFmtId="43" fontId="1" fillId="0" borderId="12" xfId="1" applyFont="1" applyFill="1" applyBorder="1" applyAlignment="1" applyProtection="1">
      <alignment horizontal="left"/>
    </xf>
    <xf numFmtId="43" fontId="1" fillId="0" borderId="13" xfId="0" applyNumberFormat="1" applyFont="1" applyFill="1" applyBorder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right"/>
    </xf>
    <xf numFmtId="43" fontId="7" fillId="0" borderId="15" xfId="1" applyFont="1" applyFill="1" applyBorder="1" applyAlignment="1" applyProtection="1">
      <alignment horizontal="left"/>
    </xf>
    <xf numFmtId="43" fontId="7" fillId="0" borderId="16" xfId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 wrapText="1"/>
    </xf>
    <xf numFmtId="0" fontId="1" fillId="0" borderId="12" xfId="0" applyNumberFormat="1" applyFont="1" applyFill="1" applyBorder="1" applyAlignment="1" applyProtection="1">
      <alignment horizontal="left" wrapText="1"/>
    </xf>
    <xf numFmtId="43" fontId="1" fillId="0" borderId="12" xfId="0" applyNumberFormat="1" applyFont="1" applyFill="1" applyBorder="1" applyAlignment="1" applyProtection="1">
      <alignment horizontal="left"/>
    </xf>
    <xf numFmtId="43" fontId="1" fillId="0" borderId="7" xfId="0" applyNumberFormat="1" applyFont="1" applyFill="1" applyBorder="1" applyAlignment="1" applyProtection="1">
      <alignment horizontal="left"/>
    </xf>
    <xf numFmtId="43" fontId="1" fillId="0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Border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43" fontId="1" fillId="0" borderId="7" xfId="0" applyNumberFormat="1" applyFont="1" applyFill="1" applyBorder="1" applyAlignment="1" applyProtection="1">
      <alignment horizontal="right"/>
    </xf>
    <xf numFmtId="43" fontId="1" fillId="0" borderId="8" xfId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/>
    </xf>
    <xf numFmtId="43" fontId="1" fillId="0" borderId="1" xfId="0" applyNumberFormat="1" applyFont="1" applyFill="1" applyBorder="1" applyAlignment="1" applyProtection="1">
      <alignment horizontal="right"/>
    </xf>
    <xf numFmtId="43" fontId="1" fillId="0" borderId="10" xfId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center"/>
    </xf>
    <xf numFmtId="43" fontId="1" fillId="0" borderId="12" xfId="0" applyNumberFormat="1" applyFont="1" applyFill="1" applyBorder="1" applyAlignment="1" applyProtection="1">
      <alignment horizontal="right"/>
    </xf>
    <xf numFmtId="43" fontId="1" fillId="0" borderId="13" xfId="1" applyFont="1" applyFill="1" applyBorder="1" applyAlignment="1" applyProtection="1">
      <alignment horizontal="left"/>
    </xf>
    <xf numFmtId="0" fontId="7" fillId="0" borderId="17" xfId="0" applyNumberFormat="1" applyFont="1" applyFill="1" applyBorder="1" applyAlignment="1" applyProtection="1">
      <alignment horizontal="right"/>
    </xf>
    <xf numFmtId="43" fontId="7" fillId="0" borderId="17" xfId="0" applyNumberFormat="1" applyFont="1" applyFill="1" applyBorder="1" applyAlignment="1" applyProtection="1">
      <alignment horizontal="left"/>
    </xf>
    <xf numFmtId="43" fontId="7" fillId="0" borderId="18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9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  <xf numFmtId="0" fontId="1" fillId="0" borderId="19" xfId="0" applyNumberFormat="1" applyFont="1" applyFill="1" applyBorder="1" applyAlignment="1" applyProtection="1">
      <alignment wrapText="1"/>
    </xf>
    <xf numFmtId="0" fontId="1" fillId="0" borderId="2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wrapText="1"/>
    </xf>
    <xf numFmtId="0" fontId="1" fillId="0" borderId="12" xfId="0" applyNumberFormat="1" applyFont="1" applyFill="1" applyBorder="1" applyAlignment="1" applyProtection="1">
      <alignment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/>
    <xf numFmtId="0" fontId="1" fillId="0" borderId="24" xfId="0" applyNumberFormat="1" applyFont="1" applyFill="1" applyBorder="1" applyAlignment="1" applyProtection="1">
      <alignment horizontal="left" wrapText="1"/>
    </xf>
    <xf numFmtId="0" fontId="1" fillId="0" borderId="24" xfId="0" applyNumberFormat="1" applyFont="1" applyFill="1" applyBorder="1" applyAlignment="1" applyProtection="1">
      <alignment horizontal="left"/>
    </xf>
    <xf numFmtId="43" fontId="1" fillId="0" borderId="24" xfId="1" applyFont="1" applyFill="1" applyBorder="1" applyAlignment="1" applyProtection="1">
      <alignment horizontal="right"/>
    </xf>
    <xf numFmtId="43" fontId="1" fillId="0" borderId="24" xfId="1" applyFont="1" applyFill="1" applyBorder="1" applyAlignment="1" applyProtection="1">
      <alignment horizontal="left"/>
    </xf>
    <xf numFmtId="43" fontId="1" fillId="0" borderId="24" xfId="0" applyNumberFormat="1" applyFont="1" applyFill="1" applyBorder="1" applyAlignment="1" applyProtection="1">
      <alignment horizontal="left"/>
    </xf>
    <xf numFmtId="43" fontId="1" fillId="0" borderId="25" xfId="0" applyNumberFormat="1" applyFont="1" applyFill="1" applyBorder="1" applyAlignment="1" applyProtection="1">
      <alignment horizontal="left"/>
    </xf>
    <xf numFmtId="0" fontId="0" fillId="0" borderId="0" xfId="0" applyBorder="1"/>
    <xf numFmtId="0" fontId="1" fillId="0" borderId="27" xfId="0" applyNumberFormat="1" applyFont="1" applyFill="1" applyBorder="1" applyAlignment="1" applyProtection="1">
      <alignment horizontal="center"/>
    </xf>
    <xf numFmtId="0" fontId="1" fillId="0" borderId="26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>
      <alignment horizontal="left" wrapText="1"/>
    </xf>
    <xf numFmtId="0" fontId="1" fillId="0" borderId="28" xfId="0" applyNumberFormat="1" applyFont="1" applyFill="1" applyBorder="1" applyAlignment="1" applyProtection="1">
      <alignment horizontal="left"/>
    </xf>
    <xf numFmtId="43" fontId="1" fillId="0" borderId="28" xfId="1" applyFont="1" applyFill="1" applyBorder="1" applyAlignment="1" applyProtection="1">
      <alignment horizontal="right"/>
    </xf>
    <xf numFmtId="43" fontId="1" fillId="0" borderId="28" xfId="1" applyFont="1" applyFill="1" applyBorder="1" applyAlignment="1" applyProtection="1">
      <alignment horizontal="left"/>
    </xf>
    <xf numFmtId="43" fontId="1" fillId="0" borderId="28" xfId="0" applyNumberFormat="1" applyFont="1" applyFill="1" applyBorder="1" applyAlignment="1" applyProtection="1">
      <alignment horizontal="left"/>
    </xf>
    <xf numFmtId="43" fontId="1" fillId="0" borderId="29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5" fillId="0" borderId="1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3"/>
  <sheetViews>
    <sheetView tabSelected="1" workbookViewId="0">
      <pane xSplit="2" ySplit="4" topLeftCell="C126" activePane="bottomRight" state="frozen"/>
      <selection pane="topRight" activeCell="D1" sqref="D1"/>
      <selection pane="bottomLeft" activeCell="A5" sqref="A5"/>
      <selection pane="bottomRight" activeCell="C145" sqref="C145:P146"/>
    </sheetView>
  </sheetViews>
  <sheetFormatPr baseColWidth="10" defaultRowHeight="15" customHeight="1" x14ac:dyDescent="0.2"/>
  <cols>
    <col min="1" max="1" width="9.140625" style="1" bestFit="1" customWidth="1"/>
    <col min="2" max="2" width="37.140625" style="1" bestFit="1" customWidth="1"/>
    <col min="3" max="3" width="35.7109375" style="1" customWidth="1"/>
    <col min="4" max="4" width="34.28515625" style="1" customWidth="1"/>
    <col min="5" max="5" width="8" style="1" bestFit="1" customWidth="1"/>
    <col min="6" max="6" width="12.85546875" style="2" bestFit="1" customWidth="1"/>
    <col min="7" max="7" width="10.28515625" style="2" bestFit="1" customWidth="1"/>
    <col min="8" max="8" width="11.85546875" style="2" bestFit="1" customWidth="1"/>
    <col min="9" max="9" width="12.85546875" style="2" bestFit="1" customWidth="1"/>
    <col min="10" max="10" width="11.28515625" style="2" bestFit="1" customWidth="1"/>
    <col min="11" max="11" width="9.5703125" style="2" bestFit="1" customWidth="1"/>
    <col min="12" max="12" width="12" style="2" bestFit="1" customWidth="1"/>
    <col min="13" max="13" width="11.42578125" style="1" bestFit="1" customWidth="1"/>
    <col min="14" max="15" width="12.85546875" style="1" bestFit="1" customWidth="1"/>
  </cols>
  <sheetData>
    <row r="1" spans="1:15" ht="24.75" customHeight="1" x14ac:dyDescent="0.2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24.75" customHeight="1" x14ac:dyDescent="0.2">
      <c r="A2" s="72" t="s">
        <v>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15.75" customHeight="1" thickBot="1" x14ac:dyDescent="0.25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s="8" customFormat="1" ht="24.75" customHeight="1" thickBot="1" x14ac:dyDescent="0.25">
      <c r="A4" s="3" t="s">
        <v>5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11</v>
      </c>
      <c r="G4" s="4" t="s">
        <v>13</v>
      </c>
      <c r="H4" s="5" t="s">
        <v>12</v>
      </c>
      <c r="I4" s="4" t="s">
        <v>14</v>
      </c>
      <c r="J4" s="6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7" t="s">
        <v>1</v>
      </c>
    </row>
    <row r="5" spans="1:15" s="1" customFormat="1" ht="25.5" customHeight="1" x14ac:dyDescent="0.2">
      <c r="A5" s="34">
        <v>9</v>
      </c>
      <c r="B5" s="48" t="s">
        <v>110</v>
      </c>
      <c r="C5" s="26" t="s">
        <v>41</v>
      </c>
      <c r="D5" s="26" t="s">
        <v>24</v>
      </c>
      <c r="E5" s="13" t="s">
        <v>10</v>
      </c>
      <c r="F5" s="14">
        <v>68872.44</v>
      </c>
      <c r="G5" s="15"/>
      <c r="H5" s="15"/>
      <c r="I5" s="15">
        <f t="shared" ref="I5:I36" si="0">SUM(F5:H5)</f>
        <v>68872.44</v>
      </c>
      <c r="J5" s="14">
        <v>18522.22</v>
      </c>
      <c r="K5" s="14">
        <v>308.27999999999997</v>
      </c>
      <c r="L5" s="14">
        <v>7072.16</v>
      </c>
      <c r="M5" s="29">
        <v>6892.24</v>
      </c>
      <c r="N5" s="15">
        <f t="shared" ref="N5:N36" si="1">SUM(J5:M5)</f>
        <v>32794.9</v>
      </c>
      <c r="O5" s="16">
        <f t="shared" ref="O5:O36" si="2">+I5-N5</f>
        <v>36077.54</v>
      </c>
    </row>
    <row r="6" spans="1:15" s="1" customFormat="1" ht="25.5" customHeight="1" x14ac:dyDescent="0.2">
      <c r="A6" s="38">
        <v>12</v>
      </c>
      <c r="B6" s="49" t="s">
        <v>109</v>
      </c>
      <c r="C6" s="9" t="s">
        <v>41</v>
      </c>
      <c r="D6" s="9" t="s">
        <v>24</v>
      </c>
      <c r="E6" s="10" t="s">
        <v>10</v>
      </c>
      <c r="F6" s="11">
        <v>68872.44</v>
      </c>
      <c r="G6" s="12"/>
      <c r="H6" s="12"/>
      <c r="I6" s="12">
        <f t="shared" si="0"/>
        <v>68872.44</v>
      </c>
      <c r="J6" s="11">
        <v>18522.22</v>
      </c>
      <c r="K6" s="11">
        <v>308.27999999999997</v>
      </c>
      <c r="L6" s="11">
        <v>7072.16</v>
      </c>
      <c r="M6" s="30">
        <v>6416</v>
      </c>
      <c r="N6" s="12">
        <f t="shared" si="1"/>
        <v>32318.66</v>
      </c>
      <c r="O6" s="17">
        <f t="shared" si="2"/>
        <v>36553.78</v>
      </c>
    </row>
    <row r="7" spans="1:15" s="1" customFormat="1" ht="25.5" customHeight="1" x14ac:dyDescent="0.2">
      <c r="A7" s="38">
        <v>13</v>
      </c>
      <c r="B7" s="49" t="s">
        <v>112</v>
      </c>
      <c r="C7" s="9" t="s">
        <v>42</v>
      </c>
      <c r="D7" s="9" t="s">
        <v>24</v>
      </c>
      <c r="E7" s="10" t="s">
        <v>10</v>
      </c>
      <c r="F7" s="11">
        <v>68872.44</v>
      </c>
      <c r="G7" s="12"/>
      <c r="H7" s="12"/>
      <c r="I7" s="12">
        <f t="shared" si="0"/>
        <v>68872.44</v>
      </c>
      <c r="J7" s="11">
        <v>18522.22</v>
      </c>
      <c r="K7" s="11">
        <v>308.27999999999997</v>
      </c>
      <c r="L7" s="11">
        <v>7072.16</v>
      </c>
      <c r="M7" s="30">
        <v>20940.310000000001</v>
      </c>
      <c r="N7" s="12">
        <f t="shared" si="1"/>
        <v>46842.97</v>
      </c>
      <c r="O7" s="17">
        <f t="shared" si="2"/>
        <v>22029.47</v>
      </c>
    </row>
    <row r="8" spans="1:15" s="1" customFormat="1" ht="25.5" customHeight="1" x14ac:dyDescent="0.2">
      <c r="A8" s="38">
        <v>14</v>
      </c>
      <c r="B8" s="49" t="s">
        <v>111</v>
      </c>
      <c r="C8" s="9" t="s">
        <v>42</v>
      </c>
      <c r="D8" s="9" t="s">
        <v>24</v>
      </c>
      <c r="E8" s="10" t="s">
        <v>10</v>
      </c>
      <c r="F8" s="11">
        <v>68872.44</v>
      </c>
      <c r="G8" s="12"/>
      <c r="H8" s="12"/>
      <c r="I8" s="12">
        <f t="shared" si="0"/>
        <v>68872.44</v>
      </c>
      <c r="J8" s="11">
        <v>18522.22</v>
      </c>
      <c r="K8" s="11">
        <v>308.27999999999997</v>
      </c>
      <c r="L8" s="11">
        <v>7072.16</v>
      </c>
      <c r="M8" s="30">
        <v>12257.84</v>
      </c>
      <c r="N8" s="12">
        <f t="shared" si="1"/>
        <v>38160.5</v>
      </c>
      <c r="O8" s="17">
        <f t="shared" si="2"/>
        <v>30711.940000000002</v>
      </c>
    </row>
    <row r="9" spans="1:15" s="1" customFormat="1" ht="25.5" customHeight="1" x14ac:dyDescent="0.2">
      <c r="A9" s="38">
        <v>11</v>
      </c>
      <c r="B9" s="49" t="s">
        <v>108</v>
      </c>
      <c r="C9" s="9" t="s">
        <v>41</v>
      </c>
      <c r="D9" s="9" t="s">
        <v>24</v>
      </c>
      <c r="E9" s="10" t="s">
        <v>10</v>
      </c>
      <c r="F9" s="11">
        <v>68872.44</v>
      </c>
      <c r="G9" s="12"/>
      <c r="H9" s="11">
        <v>900</v>
      </c>
      <c r="I9" s="12">
        <f t="shared" si="0"/>
        <v>69772.44</v>
      </c>
      <c r="J9" s="11">
        <v>18522.22</v>
      </c>
      <c r="K9" s="11">
        <v>308.27999999999997</v>
      </c>
      <c r="L9" s="11">
        <v>7072.16</v>
      </c>
      <c r="M9" s="30">
        <v>28520</v>
      </c>
      <c r="N9" s="12">
        <f t="shared" si="1"/>
        <v>54422.66</v>
      </c>
      <c r="O9" s="17">
        <f t="shared" si="2"/>
        <v>15349.779999999999</v>
      </c>
    </row>
    <row r="10" spans="1:15" s="1" customFormat="1" ht="25.5" customHeight="1" x14ac:dyDescent="0.2">
      <c r="A10" s="38">
        <v>10</v>
      </c>
      <c r="B10" s="49" t="s">
        <v>107</v>
      </c>
      <c r="C10" s="9" t="s">
        <v>41</v>
      </c>
      <c r="D10" s="9" t="s">
        <v>24</v>
      </c>
      <c r="E10" s="10" t="s">
        <v>10</v>
      </c>
      <c r="F10" s="11">
        <v>68872.44</v>
      </c>
      <c r="G10" s="12"/>
      <c r="H10" s="12"/>
      <c r="I10" s="12">
        <f t="shared" si="0"/>
        <v>68872.44</v>
      </c>
      <c r="J10" s="11">
        <v>18522.22</v>
      </c>
      <c r="K10" s="11">
        <v>308.27999999999997</v>
      </c>
      <c r="L10" s="11">
        <v>7072.16</v>
      </c>
      <c r="M10" s="30">
        <v>0</v>
      </c>
      <c r="N10" s="12">
        <f t="shared" si="1"/>
        <v>25902.66</v>
      </c>
      <c r="O10" s="17">
        <f t="shared" si="2"/>
        <v>42969.78</v>
      </c>
    </row>
    <row r="11" spans="1:15" s="1" customFormat="1" ht="25.5" customHeight="1" x14ac:dyDescent="0.2">
      <c r="A11" s="38">
        <v>102</v>
      </c>
      <c r="B11" s="49" t="s">
        <v>119</v>
      </c>
      <c r="C11" s="9" t="s">
        <v>45</v>
      </c>
      <c r="D11" s="9" t="s">
        <v>24</v>
      </c>
      <c r="E11" s="10" t="s">
        <v>9</v>
      </c>
      <c r="F11" s="11">
        <v>17833.72</v>
      </c>
      <c r="G11" s="12"/>
      <c r="H11" s="12"/>
      <c r="I11" s="12">
        <f t="shared" si="0"/>
        <v>17833.72</v>
      </c>
      <c r="J11" s="11">
        <v>3038.55</v>
      </c>
      <c r="K11" s="11">
        <v>65.53</v>
      </c>
      <c r="L11" s="11">
        <v>2050.88</v>
      </c>
      <c r="M11" s="30">
        <v>2080</v>
      </c>
      <c r="N11" s="12">
        <f t="shared" si="1"/>
        <v>7234.9600000000009</v>
      </c>
      <c r="O11" s="17">
        <f t="shared" si="2"/>
        <v>10598.76</v>
      </c>
    </row>
    <row r="12" spans="1:15" s="1" customFormat="1" ht="25.5" customHeight="1" x14ac:dyDescent="0.2">
      <c r="A12" s="38">
        <v>131</v>
      </c>
      <c r="B12" s="49" t="s">
        <v>124</v>
      </c>
      <c r="C12" s="9" t="s">
        <v>46</v>
      </c>
      <c r="D12" s="9" t="s">
        <v>24</v>
      </c>
      <c r="E12" s="10" t="s">
        <v>9</v>
      </c>
      <c r="F12" s="11">
        <v>17833.72</v>
      </c>
      <c r="G12" s="12"/>
      <c r="H12" s="12"/>
      <c r="I12" s="12">
        <f t="shared" si="0"/>
        <v>17833.72</v>
      </c>
      <c r="J12" s="11">
        <v>3038.55</v>
      </c>
      <c r="K12" s="11">
        <v>65.53</v>
      </c>
      <c r="L12" s="11">
        <v>2050.88</v>
      </c>
      <c r="M12" s="30">
        <v>0</v>
      </c>
      <c r="N12" s="12">
        <f t="shared" si="1"/>
        <v>5154.9600000000009</v>
      </c>
      <c r="O12" s="17">
        <f t="shared" si="2"/>
        <v>12678.76</v>
      </c>
    </row>
    <row r="13" spans="1:15" s="1" customFormat="1" ht="25.5" customHeight="1" x14ac:dyDescent="0.2">
      <c r="A13" s="38">
        <v>19</v>
      </c>
      <c r="B13" s="49" t="s">
        <v>116</v>
      </c>
      <c r="C13" s="9" t="s">
        <v>44</v>
      </c>
      <c r="D13" s="9" t="s">
        <v>24</v>
      </c>
      <c r="E13" s="10" t="s">
        <v>10</v>
      </c>
      <c r="F13" s="11">
        <v>17833.72</v>
      </c>
      <c r="G13" s="12"/>
      <c r="H13" s="11">
        <v>900</v>
      </c>
      <c r="I13" s="12">
        <f t="shared" si="0"/>
        <v>18733.72</v>
      </c>
      <c r="J13" s="11">
        <v>3038.55</v>
      </c>
      <c r="K13" s="11">
        <v>65.53</v>
      </c>
      <c r="L13" s="11">
        <v>2050.88</v>
      </c>
      <c r="M13" s="30">
        <v>0</v>
      </c>
      <c r="N13" s="12">
        <f t="shared" si="1"/>
        <v>5154.9600000000009</v>
      </c>
      <c r="O13" s="17">
        <f t="shared" si="2"/>
        <v>13578.76</v>
      </c>
    </row>
    <row r="14" spans="1:15" s="1" customFormat="1" ht="25.5" customHeight="1" x14ac:dyDescent="0.2">
      <c r="A14" s="38">
        <v>114</v>
      </c>
      <c r="B14" s="49" t="s">
        <v>115</v>
      </c>
      <c r="C14" s="9" t="s">
        <v>44</v>
      </c>
      <c r="D14" s="9" t="s">
        <v>24</v>
      </c>
      <c r="E14" s="10" t="s">
        <v>9</v>
      </c>
      <c r="F14" s="11">
        <v>17833.72</v>
      </c>
      <c r="G14" s="12"/>
      <c r="H14" s="12"/>
      <c r="I14" s="12">
        <f t="shared" si="0"/>
        <v>17833.72</v>
      </c>
      <c r="J14" s="11">
        <v>3038.55</v>
      </c>
      <c r="K14" s="11">
        <v>65.53</v>
      </c>
      <c r="L14" s="11">
        <v>2050.88</v>
      </c>
      <c r="M14" s="30">
        <v>0</v>
      </c>
      <c r="N14" s="12">
        <f t="shared" si="1"/>
        <v>5154.9600000000009</v>
      </c>
      <c r="O14" s="17">
        <f t="shared" si="2"/>
        <v>12678.76</v>
      </c>
    </row>
    <row r="15" spans="1:15" s="1" customFormat="1" ht="25.5" customHeight="1" x14ac:dyDescent="0.2">
      <c r="A15" s="38">
        <v>103</v>
      </c>
      <c r="B15" s="49" t="s">
        <v>122</v>
      </c>
      <c r="C15" s="9" t="s">
        <v>45</v>
      </c>
      <c r="D15" s="9" t="s">
        <v>24</v>
      </c>
      <c r="E15" s="10" t="s">
        <v>9</v>
      </c>
      <c r="F15" s="11">
        <v>17833.72</v>
      </c>
      <c r="G15" s="12"/>
      <c r="H15" s="12"/>
      <c r="I15" s="12">
        <f t="shared" si="0"/>
        <v>17833.72</v>
      </c>
      <c r="J15" s="11">
        <v>3038.55</v>
      </c>
      <c r="K15" s="11">
        <v>65.53</v>
      </c>
      <c r="L15" s="11">
        <v>2050.88</v>
      </c>
      <c r="M15" s="30">
        <v>6237.06</v>
      </c>
      <c r="N15" s="12">
        <f t="shared" si="1"/>
        <v>11392.02</v>
      </c>
      <c r="O15" s="17">
        <f t="shared" si="2"/>
        <v>6441.7000000000007</v>
      </c>
    </row>
    <row r="16" spans="1:15" s="1" customFormat="1" ht="25.5" customHeight="1" x14ac:dyDescent="0.2">
      <c r="A16" s="38">
        <v>18</v>
      </c>
      <c r="B16" s="49" t="s">
        <v>123</v>
      </c>
      <c r="C16" s="9" t="s">
        <v>44</v>
      </c>
      <c r="D16" s="9" t="s">
        <v>24</v>
      </c>
      <c r="E16" s="10" t="s">
        <v>10</v>
      </c>
      <c r="F16" s="11">
        <v>17833.72</v>
      </c>
      <c r="G16" s="12"/>
      <c r="H16" s="12"/>
      <c r="I16" s="12">
        <f t="shared" si="0"/>
        <v>17833.72</v>
      </c>
      <c r="J16" s="11">
        <v>3038.55</v>
      </c>
      <c r="K16" s="11">
        <v>65.53</v>
      </c>
      <c r="L16" s="11">
        <v>2050.88</v>
      </c>
      <c r="M16" s="30">
        <v>4864.55</v>
      </c>
      <c r="N16" s="12">
        <f t="shared" si="1"/>
        <v>10019.510000000002</v>
      </c>
      <c r="O16" s="17">
        <f t="shared" si="2"/>
        <v>7814.2099999999991</v>
      </c>
    </row>
    <row r="17" spans="1:15" s="1" customFormat="1" ht="25.5" customHeight="1" x14ac:dyDescent="0.2">
      <c r="A17" s="38">
        <v>113</v>
      </c>
      <c r="B17" s="49" t="s">
        <v>114</v>
      </c>
      <c r="C17" s="9" t="s">
        <v>43</v>
      </c>
      <c r="D17" s="9" t="s">
        <v>24</v>
      </c>
      <c r="E17" s="10" t="s">
        <v>10</v>
      </c>
      <c r="F17" s="11">
        <v>17833.72</v>
      </c>
      <c r="G17" s="12"/>
      <c r="H17" s="12"/>
      <c r="I17" s="12">
        <f t="shared" si="0"/>
        <v>17833.72</v>
      </c>
      <c r="J17" s="11">
        <v>3038.55</v>
      </c>
      <c r="K17" s="11">
        <v>65.53</v>
      </c>
      <c r="L17" s="11">
        <v>2050.88</v>
      </c>
      <c r="M17" s="30">
        <v>0</v>
      </c>
      <c r="N17" s="12">
        <f t="shared" si="1"/>
        <v>5154.9600000000009</v>
      </c>
      <c r="O17" s="17">
        <f t="shared" si="2"/>
        <v>12678.76</v>
      </c>
    </row>
    <row r="18" spans="1:15" s="1" customFormat="1" ht="25.5" customHeight="1" x14ac:dyDescent="0.2">
      <c r="A18" s="38">
        <v>101</v>
      </c>
      <c r="B18" s="49" t="s">
        <v>113</v>
      </c>
      <c r="C18" s="9" t="s">
        <v>44</v>
      </c>
      <c r="D18" s="9" t="s">
        <v>24</v>
      </c>
      <c r="E18" s="10" t="s">
        <v>9</v>
      </c>
      <c r="F18" s="11">
        <v>17833.72</v>
      </c>
      <c r="G18" s="12"/>
      <c r="H18" s="12"/>
      <c r="I18" s="12">
        <f t="shared" si="0"/>
        <v>17833.72</v>
      </c>
      <c r="J18" s="11">
        <v>3038.55</v>
      </c>
      <c r="K18" s="11">
        <v>65.53</v>
      </c>
      <c r="L18" s="11">
        <v>2050.88</v>
      </c>
      <c r="M18" s="30">
        <v>836</v>
      </c>
      <c r="N18" s="12">
        <f t="shared" si="1"/>
        <v>5990.9600000000009</v>
      </c>
      <c r="O18" s="17">
        <f t="shared" si="2"/>
        <v>11842.76</v>
      </c>
    </row>
    <row r="19" spans="1:15" s="1" customFormat="1" ht="25.5" customHeight="1" x14ac:dyDescent="0.2">
      <c r="A19" s="38">
        <v>162</v>
      </c>
      <c r="B19" s="49" t="s">
        <v>121</v>
      </c>
      <c r="C19" s="9" t="s">
        <v>44</v>
      </c>
      <c r="D19" s="9" t="s">
        <v>24</v>
      </c>
      <c r="E19" s="10" t="s">
        <v>10</v>
      </c>
      <c r="F19" s="11">
        <v>17833.72</v>
      </c>
      <c r="G19" s="12"/>
      <c r="H19" s="12"/>
      <c r="I19" s="12">
        <f t="shared" si="0"/>
        <v>17833.72</v>
      </c>
      <c r="J19" s="11">
        <v>3038.55</v>
      </c>
      <c r="K19" s="11">
        <v>65.53</v>
      </c>
      <c r="L19" s="11">
        <v>2050.88</v>
      </c>
      <c r="M19" s="30">
        <v>0</v>
      </c>
      <c r="N19" s="12">
        <f t="shared" si="1"/>
        <v>5154.9600000000009</v>
      </c>
      <c r="O19" s="17">
        <f t="shared" si="2"/>
        <v>12678.76</v>
      </c>
    </row>
    <row r="20" spans="1:15" s="1" customFormat="1" ht="25.5" customHeight="1" x14ac:dyDescent="0.2">
      <c r="A20" s="38">
        <v>17</v>
      </c>
      <c r="B20" s="49" t="s">
        <v>117</v>
      </c>
      <c r="C20" s="9" t="s">
        <v>45</v>
      </c>
      <c r="D20" s="9" t="s">
        <v>24</v>
      </c>
      <c r="E20" s="10" t="s">
        <v>10</v>
      </c>
      <c r="F20" s="11">
        <v>17833.72</v>
      </c>
      <c r="G20" s="12"/>
      <c r="H20" s="12"/>
      <c r="I20" s="12">
        <f t="shared" si="0"/>
        <v>17833.72</v>
      </c>
      <c r="J20" s="11">
        <v>3038.55</v>
      </c>
      <c r="K20" s="11">
        <v>65.53</v>
      </c>
      <c r="L20" s="11">
        <v>2050.88</v>
      </c>
      <c r="M20" s="30">
        <v>7801.68</v>
      </c>
      <c r="N20" s="12">
        <f t="shared" si="1"/>
        <v>12956.640000000001</v>
      </c>
      <c r="O20" s="17">
        <f t="shared" si="2"/>
        <v>4877.08</v>
      </c>
    </row>
    <row r="21" spans="1:15" s="1" customFormat="1" ht="25.5" customHeight="1" x14ac:dyDescent="0.2">
      <c r="A21" s="38">
        <v>100</v>
      </c>
      <c r="B21" s="49" t="s">
        <v>118</v>
      </c>
      <c r="C21" s="9" t="s">
        <v>45</v>
      </c>
      <c r="D21" s="9" t="s">
        <v>24</v>
      </c>
      <c r="E21" s="10" t="s">
        <v>9</v>
      </c>
      <c r="F21" s="11">
        <v>17833.72</v>
      </c>
      <c r="G21" s="12"/>
      <c r="H21" s="12"/>
      <c r="I21" s="12">
        <f t="shared" si="0"/>
        <v>17833.72</v>
      </c>
      <c r="J21" s="11">
        <v>3038.55</v>
      </c>
      <c r="K21" s="11">
        <v>65.53</v>
      </c>
      <c r="L21" s="11">
        <v>2050.88</v>
      </c>
      <c r="M21" s="30">
        <v>6948.26</v>
      </c>
      <c r="N21" s="12">
        <f t="shared" si="1"/>
        <v>12103.220000000001</v>
      </c>
      <c r="O21" s="17">
        <f t="shared" si="2"/>
        <v>5730.5</v>
      </c>
    </row>
    <row r="22" spans="1:15" s="1" customFormat="1" ht="25.5" customHeight="1" x14ac:dyDescent="0.2">
      <c r="A22" s="38">
        <v>16</v>
      </c>
      <c r="B22" s="49" t="s">
        <v>120</v>
      </c>
      <c r="C22" s="9" t="s">
        <v>43</v>
      </c>
      <c r="D22" s="9" t="s">
        <v>24</v>
      </c>
      <c r="E22" s="10" t="s">
        <v>10</v>
      </c>
      <c r="F22" s="11">
        <v>17833.72</v>
      </c>
      <c r="G22" s="12"/>
      <c r="H22" s="12"/>
      <c r="I22" s="12">
        <f t="shared" si="0"/>
        <v>17833.72</v>
      </c>
      <c r="J22" s="11">
        <v>3038.55</v>
      </c>
      <c r="K22" s="11">
        <v>65.53</v>
      </c>
      <c r="L22" s="11">
        <v>2050.88</v>
      </c>
      <c r="M22" s="30">
        <v>0</v>
      </c>
      <c r="N22" s="12">
        <f t="shared" si="1"/>
        <v>5154.9600000000009</v>
      </c>
      <c r="O22" s="17">
        <f t="shared" si="2"/>
        <v>12678.76</v>
      </c>
    </row>
    <row r="23" spans="1:15" s="1" customFormat="1" ht="25.5" customHeight="1" x14ac:dyDescent="0.2">
      <c r="A23" s="38">
        <v>24</v>
      </c>
      <c r="B23" s="49" t="s">
        <v>129</v>
      </c>
      <c r="C23" s="9" t="s">
        <v>48</v>
      </c>
      <c r="D23" s="9" t="s">
        <v>24</v>
      </c>
      <c r="E23" s="10" t="s">
        <v>10</v>
      </c>
      <c r="F23" s="11">
        <v>11999.99</v>
      </c>
      <c r="G23" s="12"/>
      <c r="H23" s="12"/>
      <c r="I23" s="12">
        <f t="shared" si="0"/>
        <v>11999.99</v>
      </c>
      <c r="J23" s="11">
        <v>1740.14</v>
      </c>
      <c r="K23" s="11">
        <v>37.78</v>
      </c>
      <c r="L23" s="11">
        <v>1380</v>
      </c>
      <c r="M23" s="30">
        <v>0</v>
      </c>
      <c r="N23" s="12">
        <f t="shared" si="1"/>
        <v>3157.92</v>
      </c>
      <c r="O23" s="17">
        <f t="shared" si="2"/>
        <v>8842.07</v>
      </c>
    </row>
    <row r="24" spans="1:15" s="1" customFormat="1" ht="25.5" customHeight="1" x14ac:dyDescent="0.2">
      <c r="A24" s="38">
        <v>25</v>
      </c>
      <c r="B24" s="49" t="s">
        <v>130</v>
      </c>
      <c r="C24" s="9" t="s">
        <v>48</v>
      </c>
      <c r="D24" s="9" t="s">
        <v>24</v>
      </c>
      <c r="E24" s="10" t="s">
        <v>10</v>
      </c>
      <c r="F24" s="11">
        <v>11999.99</v>
      </c>
      <c r="G24" s="12"/>
      <c r="H24" s="12"/>
      <c r="I24" s="12">
        <f t="shared" si="0"/>
        <v>11999.99</v>
      </c>
      <c r="J24" s="11">
        <v>1740.14</v>
      </c>
      <c r="K24" s="11">
        <v>37.78</v>
      </c>
      <c r="L24" s="11">
        <v>1380</v>
      </c>
      <c r="M24" s="30">
        <v>0</v>
      </c>
      <c r="N24" s="12">
        <f t="shared" si="1"/>
        <v>3157.92</v>
      </c>
      <c r="O24" s="17">
        <f t="shared" si="2"/>
        <v>8842.07</v>
      </c>
    </row>
    <row r="25" spans="1:15" s="1" customFormat="1" ht="25.5" customHeight="1" x14ac:dyDescent="0.2">
      <c r="A25" s="38">
        <v>22</v>
      </c>
      <c r="B25" s="49" t="s">
        <v>128</v>
      </c>
      <c r="C25" s="9" t="s">
        <v>47</v>
      </c>
      <c r="D25" s="9" t="s">
        <v>24</v>
      </c>
      <c r="E25" s="10" t="s">
        <v>10</v>
      </c>
      <c r="F25" s="11">
        <v>11999.99</v>
      </c>
      <c r="G25" s="12"/>
      <c r="H25" s="12"/>
      <c r="I25" s="12">
        <f t="shared" si="0"/>
        <v>11999.99</v>
      </c>
      <c r="J25" s="11">
        <v>1740.14</v>
      </c>
      <c r="K25" s="11">
        <v>37.78</v>
      </c>
      <c r="L25" s="11">
        <v>1380</v>
      </c>
      <c r="M25" s="30">
        <v>0</v>
      </c>
      <c r="N25" s="12">
        <f t="shared" si="1"/>
        <v>3157.92</v>
      </c>
      <c r="O25" s="17">
        <f t="shared" si="2"/>
        <v>8842.07</v>
      </c>
    </row>
    <row r="26" spans="1:15" s="1" customFormat="1" ht="25.5" customHeight="1" x14ac:dyDescent="0.2">
      <c r="A26" s="38">
        <v>26</v>
      </c>
      <c r="B26" s="49" t="s">
        <v>126</v>
      </c>
      <c r="C26" s="9" t="s">
        <v>48</v>
      </c>
      <c r="D26" s="9" t="s">
        <v>24</v>
      </c>
      <c r="E26" s="10" t="s">
        <v>10</v>
      </c>
      <c r="F26" s="11">
        <v>11999.99</v>
      </c>
      <c r="G26" s="12"/>
      <c r="H26" s="12"/>
      <c r="I26" s="12">
        <f t="shared" si="0"/>
        <v>11999.99</v>
      </c>
      <c r="J26" s="11">
        <v>1740.14</v>
      </c>
      <c r="K26" s="11">
        <v>37.78</v>
      </c>
      <c r="L26" s="11">
        <v>1380</v>
      </c>
      <c r="M26" s="30">
        <v>1829</v>
      </c>
      <c r="N26" s="12">
        <f t="shared" si="1"/>
        <v>4986.92</v>
      </c>
      <c r="O26" s="17">
        <f t="shared" si="2"/>
        <v>7013.07</v>
      </c>
    </row>
    <row r="27" spans="1:15" s="1" customFormat="1" ht="25.5" customHeight="1" x14ac:dyDescent="0.2">
      <c r="A27" s="38">
        <v>21</v>
      </c>
      <c r="B27" s="49" t="s">
        <v>125</v>
      </c>
      <c r="C27" s="9" t="s">
        <v>47</v>
      </c>
      <c r="D27" s="9" t="s">
        <v>24</v>
      </c>
      <c r="E27" s="10" t="s">
        <v>10</v>
      </c>
      <c r="F27" s="11">
        <v>11999.99</v>
      </c>
      <c r="G27" s="12"/>
      <c r="H27" s="12"/>
      <c r="I27" s="12">
        <f t="shared" si="0"/>
        <v>11999.99</v>
      </c>
      <c r="J27" s="11">
        <v>1740.14</v>
      </c>
      <c r="K27" s="11">
        <v>37.78</v>
      </c>
      <c r="L27" s="11">
        <v>1380</v>
      </c>
      <c r="M27" s="30">
        <v>0</v>
      </c>
      <c r="N27" s="12">
        <f t="shared" si="1"/>
        <v>3157.92</v>
      </c>
      <c r="O27" s="17">
        <f t="shared" si="2"/>
        <v>8842.07</v>
      </c>
    </row>
    <row r="28" spans="1:15" s="1" customFormat="1" ht="25.5" customHeight="1" x14ac:dyDescent="0.2">
      <c r="A28" s="38">
        <v>158</v>
      </c>
      <c r="B28" s="49" t="s">
        <v>127</v>
      </c>
      <c r="C28" s="9" t="s">
        <v>48</v>
      </c>
      <c r="D28" s="9" t="s">
        <v>24</v>
      </c>
      <c r="E28" s="10" t="s">
        <v>10</v>
      </c>
      <c r="F28" s="11">
        <v>11999.99</v>
      </c>
      <c r="G28" s="12"/>
      <c r="H28" s="12"/>
      <c r="I28" s="12">
        <f t="shared" si="0"/>
        <v>11999.99</v>
      </c>
      <c r="J28" s="11">
        <v>1740.14</v>
      </c>
      <c r="K28" s="11">
        <v>37.78</v>
      </c>
      <c r="L28" s="11">
        <v>1380</v>
      </c>
      <c r="M28" s="30">
        <v>0</v>
      </c>
      <c r="N28" s="12">
        <f t="shared" si="1"/>
        <v>3157.92</v>
      </c>
      <c r="O28" s="17">
        <f t="shared" si="2"/>
        <v>8842.07</v>
      </c>
    </row>
    <row r="29" spans="1:15" s="1" customFormat="1" ht="25.5" customHeight="1" x14ac:dyDescent="0.2">
      <c r="A29" s="38">
        <v>1</v>
      </c>
      <c r="B29" s="49" t="s">
        <v>131</v>
      </c>
      <c r="C29" s="9" t="s">
        <v>49</v>
      </c>
      <c r="D29" s="9" t="s">
        <v>25</v>
      </c>
      <c r="E29" s="10" t="s">
        <v>10</v>
      </c>
      <c r="F29" s="11">
        <v>68872.44</v>
      </c>
      <c r="G29" s="12"/>
      <c r="H29" s="12"/>
      <c r="I29" s="12">
        <f t="shared" si="0"/>
        <v>68872.44</v>
      </c>
      <c r="J29" s="11">
        <v>18522.22</v>
      </c>
      <c r="K29" s="11">
        <v>308.27999999999997</v>
      </c>
      <c r="L29" s="11">
        <v>7072.16</v>
      </c>
      <c r="M29" s="30">
        <v>0</v>
      </c>
      <c r="N29" s="12">
        <f t="shared" si="1"/>
        <v>25902.66</v>
      </c>
      <c r="O29" s="17">
        <f t="shared" si="2"/>
        <v>42969.78</v>
      </c>
    </row>
    <row r="30" spans="1:15" s="1" customFormat="1" ht="25.5" customHeight="1" x14ac:dyDescent="0.2">
      <c r="A30" s="38">
        <v>3</v>
      </c>
      <c r="B30" s="49" t="s">
        <v>133</v>
      </c>
      <c r="C30" s="9" t="s">
        <v>50</v>
      </c>
      <c r="D30" s="9" t="s">
        <v>25</v>
      </c>
      <c r="E30" s="10" t="s">
        <v>10</v>
      </c>
      <c r="F30" s="11">
        <v>28925.99</v>
      </c>
      <c r="G30" s="12"/>
      <c r="H30" s="12"/>
      <c r="I30" s="12">
        <f t="shared" si="0"/>
        <v>28925.99</v>
      </c>
      <c r="J30" s="11">
        <v>5947.75</v>
      </c>
      <c r="K30" s="11">
        <v>118.28</v>
      </c>
      <c r="L30" s="11">
        <v>3326.49</v>
      </c>
      <c r="M30" s="30">
        <v>0</v>
      </c>
      <c r="N30" s="12">
        <f t="shared" si="1"/>
        <v>9392.52</v>
      </c>
      <c r="O30" s="17">
        <f t="shared" si="2"/>
        <v>19533.47</v>
      </c>
    </row>
    <row r="31" spans="1:15" s="1" customFormat="1" ht="25.5" customHeight="1" x14ac:dyDescent="0.2">
      <c r="A31" s="38">
        <v>190</v>
      </c>
      <c r="B31" s="49" t="s">
        <v>132</v>
      </c>
      <c r="C31" s="9" t="s">
        <v>424</v>
      </c>
      <c r="D31" s="9" t="s">
        <v>25</v>
      </c>
      <c r="E31" s="10" t="s">
        <v>10</v>
      </c>
      <c r="F31" s="11">
        <v>28925.99</v>
      </c>
      <c r="G31" s="12"/>
      <c r="H31" s="12"/>
      <c r="I31" s="12">
        <f t="shared" si="0"/>
        <v>28925.99</v>
      </c>
      <c r="J31" s="11">
        <v>5947.75</v>
      </c>
      <c r="K31" s="11">
        <v>118.28</v>
      </c>
      <c r="L31" s="11">
        <v>3326.49</v>
      </c>
      <c r="M31" s="30">
        <v>0</v>
      </c>
      <c r="N31" s="12">
        <f t="shared" si="1"/>
        <v>9392.52</v>
      </c>
      <c r="O31" s="17">
        <f t="shared" si="2"/>
        <v>19533.47</v>
      </c>
    </row>
    <row r="32" spans="1:15" s="1" customFormat="1" ht="25.5" customHeight="1" x14ac:dyDescent="0.2">
      <c r="A32" s="38">
        <v>2</v>
      </c>
      <c r="B32" s="49" t="s">
        <v>194</v>
      </c>
      <c r="C32" s="9" t="s">
        <v>86</v>
      </c>
      <c r="D32" s="9" t="s">
        <v>25</v>
      </c>
      <c r="E32" s="10" t="s">
        <v>10</v>
      </c>
      <c r="F32" s="11">
        <v>15601.72</v>
      </c>
      <c r="G32" s="12"/>
      <c r="H32" s="12"/>
      <c r="I32" s="12">
        <f t="shared" si="0"/>
        <v>15601.72</v>
      </c>
      <c r="J32" s="11">
        <v>2513.58</v>
      </c>
      <c r="K32" s="11">
        <v>54.91</v>
      </c>
      <c r="L32" s="11">
        <v>1794.2</v>
      </c>
      <c r="M32" s="30">
        <v>7801.48</v>
      </c>
      <c r="N32" s="12">
        <f t="shared" si="1"/>
        <v>12164.169999999998</v>
      </c>
      <c r="O32" s="17">
        <f t="shared" si="2"/>
        <v>3437.5500000000011</v>
      </c>
    </row>
    <row r="33" spans="1:15" s="1" customFormat="1" ht="25.5" customHeight="1" x14ac:dyDescent="0.2">
      <c r="A33" s="38">
        <v>5</v>
      </c>
      <c r="B33" s="49" t="s">
        <v>134</v>
      </c>
      <c r="C33" s="9" t="s">
        <v>51</v>
      </c>
      <c r="D33" s="9" t="s">
        <v>25</v>
      </c>
      <c r="E33" s="10" t="s">
        <v>10</v>
      </c>
      <c r="F33" s="11">
        <v>15601.72</v>
      </c>
      <c r="G33" s="12"/>
      <c r="H33" s="12"/>
      <c r="I33" s="12">
        <f t="shared" si="0"/>
        <v>15601.72</v>
      </c>
      <c r="J33" s="11">
        <v>2513.58</v>
      </c>
      <c r="K33" s="11">
        <v>54.91</v>
      </c>
      <c r="L33" s="11">
        <v>1794.2</v>
      </c>
      <c r="M33" s="30">
        <v>0</v>
      </c>
      <c r="N33" s="12">
        <f t="shared" si="1"/>
        <v>4362.6899999999996</v>
      </c>
      <c r="O33" s="17">
        <f t="shared" si="2"/>
        <v>11239.029999999999</v>
      </c>
    </row>
    <row r="34" spans="1:15" s="1" customFormat="1" ht="25.5" customHeight="1" x14ac:dyDescent="0.2">
      <c r="A34" s="38">
        <v>6</v>
      </c>
      <c r="B34" s="49" t="s">
        <v>135</v>
      </c>
      <c r="C34" s="9" t="s">
        <v>52</v>
      </c>
      <c r="D34" s="9" t="s">
        <v>25</v>
      </c>
      <c r="E34" s="10" t="s">
        <v>10</v>
      </c>
      <c r="F34" s="11">
        <v>9601.33</v>
      </c>
      <c r="G34" s="12"/>
      <c r="H34" s="12"/>
      <c r="I34" s="12">
        <f t="shared" si="0"/>
        <v>9601.33</v>
      </c>
      <c r="J34" s="11">
        <v>1227.78</v>
      </c>
      <c r="K34" s="11">
        <v>26.37</v>
      </c>
      <c r="L34" s="11">
        <v>1104.1500000000001</v>
      </c>
      <c r="M34" s="30">
        <v>1677</v>
      </c>
      <c r="N34" s="12">
        <f t="shared" si="1"/>
        <v>4035.3</v>
      </c>
      <c r="O34" s="17">
        <f t="shared" si="2"/>
        <v>5566.03</v>
      </c>
    </row>
    <row r="35" spans="1:15" s="1" customFormat="1" ht="25.5" customHeight="1" x14ac:dyDescent="0.2">
      <c r="A35" s="38">
        <v>7</v>
      </c>
      <c r="B35" s="49" t="s">
        <v>136</v>
      </c>
      <c r="C35" s="9" t="s">
        <v>53</v>
      </c>
      <c r="D35" s="9" t="s">
        <v>282</v>
      </c>
      <c r="E35" s="10" t="s">
        <v>10</v>
      </c>
      <c r="F35" s="11">
        <v>26033.439999999999</v>
      </c>
      <c r="G35" s="12"/>
      <c r="H35" s="12"/>
      <c r="I35" s="12">
        <f t="shared" si="0"/>
        <v>26033.439999999999</v>
      </c>
      <c r="J35" s="11">
        <v>5079.9799999999996</v>
      </c>
      <c r="K35" s="11">
        <v>104.53</v>
      </c>
      <c r="L35" s="11">
        <v>2993.85</v>
      </c>
      <c r="M35" s="30">
        <v>0</v>
      </c>
      <c r="N35" s="12">
        <f t="shared" si="1"/>
        <v>8178.3599999999988</v>
      </c>
      <c r="O35" s="17">
        <f t="shared" si="2"/>
        <v>17855.080000000002</v>
      </c>
    </row>
    <row r="36" spans="1:15" s="1" customFormat="1" ht="25.5" customHeight="1" x14ac:dyDescent="0.2">
      <c r="A36" s="38">
        <v>8</v>
      </c>
      <c r="B36" s="49" t="s">
        <v>137</v>
      </c>
      <c r="C36" s="9" t="s">
        <v>54</v>
      </c>
      <c r="D36" s="9" t="s">
        <v>26</v>
      </c>
      <c r="E36" s="10" t="s">
        <v>10</v>
      </c>
      <c r="F36" s="11">
        <v>15601.72</v>
      </c>
      <c r="G36" s="12"/>
      <c r="H36" s="12"/>
      <c r="I36" s="12">
        <f t="shared" si="0"/>
        <v>15601.72</v>
      </c>
      <c r="J36" s="11">
        <v>2513.58</v>
      </c>
      <c r="K36" s="11">
        <v>54.91</v>
      </c>
      <c r="L36" s="11">
        <v>1794.2</v>
      </c>
      <c r="M36" s="30">
        <v>0</v>
      </c>
      <c r="N36" s="12">
        <f t="shared" si="1"/>
        <v>4362.6899999999996</v>
      </c>
      <c r="O36" s="17">
        <f t="shared" si="2"/>
        <v>11239.029999999999</v>
      </c>
    </row>
    <row r="37" spans="1:15" s="1" customFormat="1" ht="25.5" customHeight="1" x14ac:dyDescent="0.2">
      <c r="A37" s="38">
        <v>63</v>
      </c>
      <c r="B37" s="49" t="s">
        <v>138</v>
      </c>
      <c r="C37" s="9" t="s">
        <v>55</v>
      </c>
      <c r="D37" s="9" t="s">
        <v>27</v>
      </c>
      <c r="E37" s="10" t="s">
        <v>10</v>
      </c>
      <c r="F37" s="11">
        <v>28925.99</v>
      </c>
      <c r="G37" s="12"/>
      <c r="H37" s="12"/>
      <c r="I37" s="12">
        <f t="shared" ref="I37:I68" si="3">SUM(F37:H37)</f>
        <v>28925.99</v>
      </c>
      <c r="J37" s="11">
        <v>5947.75</v>
      </c>
      <c r="K37" s="11">
        <v>118.28</v>
      </c>
      <c r="L37" s="11">
        <v>3326.49</v>
      </c>
      <c r="M37" s="30">
        <v>4133</v>
      </c>
      <c r="N37" s="12">
        <f t="shared" ref="N37:N68" si="4">SUM(J37:M37)</f>
        <v>13525.52</v>
      </c>
      <c r="O37" s="17">
        <f t="shared" ref="O37:O68" si="5">+I37-N37</f>
        <v>15400.470000000001</v>
      </c>
    </row>
    <row r="38" spans="1:15" s="1" customFormat="1" ht="25.5" customHeight="1" x14ac:dyDescent="0.2">
      <c r="A38" s="38">
        <v>71</v>
      </c>
      <c r="B38" s="49" t="s">
        <v>143</v>
      </c>
      <c r="C38" s="9" t="s">
        <v>58</v>
      </c>
      <c r="D38" s="9" t="s">
        <v>27</v>
      </c>
      <c r="E38" s="10" t="s">
        <v>10</v>
      </c>
      <c r="F38" s="11">
        <v>15601.72</v>
      </c>
      <c r="G38" s="12"/>
      <c r="H38" s="12"/>
      <c r="I38" s="12">
        <f t="shared" si="3"/>
        <v>15601.72</v>
      </c>
      <c r="J38" s="11">
        <v>2513.58</v>
      </c>
      <c r="K38" s="11">
        <v>54.91</v>
      </c>
      <c r="L38" s="11">
        <v>1794.2</v>
      </c>
      <c r="M38" s="30">
        <v>6124</v>
      </c>
      <c r="N38" s="12">
        <f t="shared" si="4"/>
        <v>10486.689999999999</v>
      </c>
      <c r="O38" s="17">
        <f t="shared" si="5"/>
        <v>5115.0300000000007</v>
      </c>
    </row>
    <row r="39" spans="1:15" s="1" customFormat="1" ht="25.5" customHeight="1" x14ac:dyDescent="0.2">
      <c r="A39" s="38">
        <v>70</v>
      </c>
      <c r="B39" s="49" t="s">
        <v>144</v>
      </c>
      <c r="C39" s="9" t="s">
        <v>59</v>
      </c>
      <c r="D39" s="9" t="s">
        <v>27</v>
      </c>
      <c r="E39" s="10" t="s">
        <v>10</v>
      </c>
      <c r="F39" s="11">
        <v>15601.72</v>
      </c>
      <c r="G39" s="12"/>
      <c r="H39" s="12"/>
      <c r="I39" s="12">
        <f t="shared" si="3"/>
        <v>15601.72</v>
      </c>
      <c r="J39" s="11">
        <v>2513.58</v>
      </c>
      <c r="K39" s="11">
        <v>54.91</v>
      </c>
      <c r="L39" s="11">
        <v>1794.2</v>
      </c>
      <c r="M39" s="30">
        <v>973</v>
      </c>
      <c r="N39" s="12">
        <f t="shared" si="4"/>
        <v>5335.69</v>
      </c>
      <c r="O39" s="17">
        <f t="shared" si="5"/>
        <v>10266.029999999999</v>
      </c>
    </row>
    <row r="40" spans="1:15" s="1" customFormat="1" ht="25.5" customHeight="1" x14ac:dyDescent="0.2">
      <c r="A40" s="38">
        <v>123</v>
      </c>
      <c r="B40" s="49" t="s">
        <v>148</v>
      </c>
      <c r="C40" s="9" t="s">
        <v>62</v>
      </c>
      <c r="D40" s="9" t="s">
        <v>27</v>
      </c>
      <c r="E40" s="10" t="s">
        <v>10</v>
      </c>
      <c r="F40" s="11">
        <v>11999.99</v>
      </c>
      <c r="G40" s="12"/>
      <c r="H40" s="12"/>
      <c r="I40" s="12">
        <f t="shared" si="3"/>
        <v>11999.99</v>
      </c>
      <c r="J40" s="11">
        <v>1740.14</v>
      </c>
      <c r="K40" s="11">
        <v>37.78</v>
      </c>
      <c r="L40" s="11">
        <v>1380</v>
      </c>
      <c r="M40" s="30">
        <v>0</v>
      </c>
      <c r="N40" s="12">
        <f t="shared" si="4"/>
        <v>3157.92</v>
      </c>
      <c r="O40" s="17">
        <f t="shared" si="5"/>
        <v>8842.07</v>
      </c>
    </row>
    <row r="41" spans="1:15" s="1" customFormat="1" ht="25.5" customHeight="1" x14ac:dyDescent="0.2">
      <c r="A41" s="38">
        <v>121</v>
      </c>
      <c r="B41" s="49" t="s">
        <v>147</v>
      </c>
      <c r="C41" s="9" t="s">
        <v>61</v>
      </c>
      <c r="D41" s="9" t="s">
        <v>27</v>
      </c>
      <c r="E41" s="10" t="s">
        <v>10</v>
      </c>
      <c r="F41" s="11">
        <v>11999.99</v>
      </c>
      <c r="G41" s="12"/>
      <c r="H41" s="12"/>
      <c r="I41" s="12">
        <f t="shared" si="3"/>
        <v>11999.99</v>
      </c>
      <c r="J41" s="11">
        <v>1740.14</v>
      </c>
      <c r="K41" s="11">
        <v>37.78</v>
      </c>
      <c r="L41" s="11">
        <v>1380</v>
      </c>
      <c r="M41" s="30">
        <v>0</v>
      </c>
      <c r="N41" s="12">
        <f t="shared" si="4"/>
        <v>3157.92</v>
      </c>
      <c r="O41" s="17">
        <f t="shared" si="5"/>
        <v>8842.07</v>
      </c>
    </row>
    <row r="42" spans="1:15" s="1" customFormat="1" ht="25.5" customHeight="1" x14ac:dyDescent="0.2">
      <c r="A42" s="38">
        <v>173</v>
      </c>
      <c r="B42" s="49" t="s">
        <v>198</v>
      </c>
      <c r="C42" s="9" t="s">
        <v>59</v>
      </c>
      <c r="D42" s="9" t="s">
        <v>27</v>
      </c>
      <c r="E42" s="10" t="s">
        <v>10</v>
      </c>
      <c r="F42" s="11">
        <v>11999.99</v>
      </c>
      <c r="G42" s="12"/>
      <c r="H42" s="12"/>
      <c r="I42" s="12">
        <f t="shared" si="3"/>
        <v>11999.99</v>
      </c>
      <c r="J42" s="11">
        <v>1740.14</v>
      </c>
      <c r="K42" s="11">
        <v>37.78</v>
      </c>
      <c r="L42" s="11">
        <v>1380</v>
      </c>
      <c r="M42" s="30">
        <v>0</v>
      </c>
      <c r="N42" s="12">
        <f t="shared" si="4"/>
        <v>3157.92</v>
      </c>
      <c r="O42" s="17">
        <f t="shared" si="5"/>
        <v>8842.07</v>
      </c>
    </row>
    <row r="43" spans="1:15" s="1" customFormat="1" ht="25.5" customHeight="1" x14ac:dyDescent="0.2">
      <c r="A43" s="38">
        <v>67</v>
      </c>
      <c r="B43" s="49" t="s">
        <v>199</v>
      </c>
      <c r="C43" s="9" t="s">
        <v>87</v>
      </c>
      <c r="D43" s="9" t="s">
        <v>27</v>
      </c>
      <c r="E43" s="10" t="s">
        <v>10</v>
      </c>
      <c r="F43" s="11">
        <v>11999.99</v>
      </c>
      <c r="G43" s="12"/>
      <c r="H43" s="12"/>
      <c r="I43" s="12">
        <f t="shared" si="3"/>
        <v>11999.99</v>
      </c>
      <c r="J43" s="11">
        <v>1740.14</v>
      </c>
      <c r="K43" s="11">
        <v>37.78</v>
      </c>
      <c r="L43" s="11">
        <v>1380</v>
      </c>
      <c r="M43" s="30">
        <v>4500</v>
      </c>
      <c r="N43" s="12">
        <f t="shared" si="4"/>
        <v>7657.92</v>
      </c>
      <c r="O43" s="17">
        <f t="shared" si="5"/>
        <v>4342.07</v>
      </c>
    </row>
    <row r="44" spans="1:15" s="1" customFormat="1" ht="25.5" customHeight="1" x14ac:dyDescent="0.2">
      <c r="A44" s="38">
        <v>59</v>
      </c>
      <c r="B44" s="49" t="s">
        <v>150</v>
      </c>
      <c r="C44" s="9" t="s">
        <v>425</v>
      </c>
      <c r="D44" s="9" t="s">
        <v>28</v>
      </c>
      <c r="E44" s="10" t="s">
        <v>10</v>
      </c>
      <c r="F44" s="11">
        <v>15601.72</v>
      </c>
      <c r="G44" s="12"/>
      <c r="H44" s="11">
        <v>10431.700000000001</v>
      </c>
      <c r="I44" s="12">
        <f t="shared" si="3"/>
        <v>26033.42</v>
      </c>
      <c r="J44" s="11">
        <v>5079.9799999999996</v>
      </c>
      <c r="K44" s="11">
        <v>54.91</v>
      </c>
      <c r="L44" s="11">
        <v>2993.84</v>
      </c>
      <c r="M44" s="30">
        <v>5478.59</v>
      </c>
      <c r="N44" s="12">
        <f t="shared" si="4"/>
        <v>13607.32</v>
      </c>
      <c r="O44" s="17">
        <f t="shared" si="5"/>
        <v>12426.099999999999</v>
      </c>
    </row>
    <row r="45" spans="1:15" s="1" customFormat="1" ht="25.5" customHeight="1" x14ac:dyDescent="0.2">
      <c r="A45" s="38">
        <v>33</v>
      </c>
      <c r="B45" s="49" t="s">
        <v>216</v>
      </c>
      <c r="C45" s="9" t="s">
        <v>92</v>
      </c>
      <c r="D45" s="9" t="s">
        <v>28</v>
      </c>
      <c r="E45" s="10" t="s">
        <v>10</v>
      </c>
      <c r="F45" s="11">
        <v>11999.99</v>
      </c>
      <c r="G45" s="12"/>
      <c r="H45" s="12"/>
      <c r="I45" s="12">
        <f t="shared" si="3"/>
        <v>11999.99</v>
      </c>
      <c r="J45" s="11">
        <v>1740.14</v>
      </c>
      <c r="K45" s="11">
        <v>37.78</v>
      </c>
      <c r="L45" s="11">
        <v>1380</v>
      </c>
      <c r="M45" s="30">
        <v>4685.16</v>
      </c>
      <c r="N45" s="12">
        <f t="shared" si="4"/>
        <v>7843.08</v>
      </c>
      <c r="O45" s="17">
        <f t="shared" si="5"/>
        <v>4156.91</v>
      </c>
    </row>
    <row r="46" spans="1:15" s="1" customFormat="1" ht="25.5" customHeight="1" x14ac:dyDescent="0.2">
      <c r="A46" s="38">
        <v>61</v>
      </c>
      <c r="B46" s="49" t="s">
        <v>218</v>
      </c>
      <c r="C46" s="9" t="s">
        <v>92</v>
      </c>
      <c r="D46" s="9" t="s">
        <v>28</v>
      </c>
      <c r="E46" s="10" t="s">
        <v>10</v>
      </c>
      <c r="F46" s="11">
        <v>11999.99</v>
      </c>
      <c r="G46" s="12"/>
      <c r="H46" s="12"/>
      <c r="I46" s="12">
        <f t="shared" si="3"/>
        <v>11999.99</v>
      </c>
      <c r="J46" s="11">
        <v>1740.14</v>
      </c>
      <c r="K46" s="11">
        <v>37.78</v>
      </c>
      <c r="L46" s="11">
        <v>1380</v>
      </c>
      <c r="M46" s="30">
        <v>1618.16</v>
      </c>
      <c r="N46" s="12">
        <f t="shared" si="4"/>
        <v>4776.08</v>
      </c>
      <c r="O46" s="17">
        <f t="shared" si="5"/>
        <v>7223.91</v>
      </c>
    </row>
    <row r="47" spans="1:15" s="1" customFormat="1" ht="25.5" customHeight="1" x14ac:dyDescent="0.2">
      <c r="A47" s="38">
        <v>78</v>
      </c>
      <c r="B47" s="49" t="s">
        <v>151</v>
      </c>
      <c r="C47" s="9" t="s">
        <v>63</v>
      </c>
      <c r="D47" s="9" t="s">
        <v>29</v>
      </c>
      <c r="E47" s="10" t="s">
        <v>10</v>
      </c>
      <c r="F47" s="11">
        <v>26033.439999999999</v>
      </c>
      <c r="G47" s="12"/>
      <c r="H47" s="12"/>
      <c r="I47" s="12">
        <f t="shared" si="3"/>
        <v>26033.439999999999</v>
      </c>
      <c r="J47" s="11">
        <v>5079.9799999999996</v>
      </c>
      <c r="K47" s="11">
        <v>104.53</v>
      </c>
      <c r="L47" s="11">
        <v>2993.85</v>
      </c>
      <c r="M47" s="30">
        <v>0</v>
      </c>
      <c r="N47" s="12">
        <f t="shared" si="4"/>
        <v>8178.3599999999988</v>
      </c>
      <c r="O47" s="17">
        <f t="shared" si="5"/>
        <v>17855.080000000002</v>
      </c>
    </row>
    <row r="48" spans="1:15" s="1" customFormat="1" ht="25.5" customHeight="1" x14ac:dyDescent="0.2">
      <c r="A48" s="38">
        <v>82</v>
      </c>
      <c r="B48" s="49" t="s">
        <v>152</v>
      </c>
      <c r="C48" s="9" t="s">
        <v>64</v>
      </c>
      <c r="D48" s="9" t="s">
        <v>29</v>
      </c>
      <c r="E48" s="10" t="s">
        <v>10</v>
      </c>
      <c r="F48" s="11">
        <v>15616.72</v>
      </c>
      <c r="G48" s="12"/>
      <c r="H48" s="12"/>
      <c r="I48" s="12">
        <f t="shared" si="3"/>
        <v>15616.72</v>
      </c>
      <c r="J48" s="11">
        <v>2517.11</v>
      </c>
      <c r="K48" s="11">
        <v>54.98</v>
      </c>
      <c r="L48" s="11">
        <v>1795.92</v>
      </c>
      <c r="M48" s="30">
        <v>5000</v>
      </c>
      <c r="N48" s="12">
        <f t="shared" si="4"/>
        <v>9368.01</v>
      </c>
      <c r="O48" s="17">
        <f t="shared" si="5"/>
        <v>6248.7099999999991</v>
      </c>
    </row>
    <row r="49" spans="1:15" s="1" customFormat="1" ht="25.5" customHeight="1" x14ac:dyDescent="0.2">
      <c r="A49" s="38">
        <v>81</v>
      </c>
      <c r="B49" s="49" t="s">
        <v>142</v>
      </c>
      <c r="C49" s="9" t="s">
        <v>57</v>
      </c>
      <c r="D49" s="9" t="s">
        <v>29</v>
      </c>
      <c r="E49" s="10" t="s">
        <v>10</v>
      </c>
      <c r="F49" s="11">
        <v>15601.72</v>
      </c>
      <c r="G49" s="12"/>
      <c r="H49" s="12"/>
      <c r="I49" s="12">
        <f t="shared" si="3"/>
        <v>15601.72</v>
      </c>
      <c r="J49" s="11">
        <v>2513.58</v>
      </c>
      <c r="K49" s="11">
        <v>54.91</v>
      </c>
      <c r="L49" s="11">
        <v>1794.2</v>
      </c>
      <c r="M49" s="30">
        <v>3378.37</v>
      </c>
      <c r="N49" s="12">
        <f t="shared" si="4"/>
        <v>7741.0599999999995</v>
      </c>
      <c r="O49" s="17">
        <f t="shared" si="5"/>
        <v>7860.66</v>
      </c>
    </row>
    <row r="50" spans="1:15" s="1" customFormat="1" ht="25.5" customHeight="1" x14ac:dyDescent="0.2">
      <c r="A50" s="38">
        <v>79</v>
      </c>
      <c r="B50" s="49" t="s">
        <v>153</v>
      </c>
      <c r="C50" s="9" t="s">
        <v>65</v>
      </c>
      <c r="D50" s="9" t="s">
        <v>29</v>
      </c>
      <c r="E50" s="10" t="s">
        <v>10</v>
      </c>
      <c r="F50" s="11">
        <v>15601.72</v>
      </c>
      <c r="G50" s="12"/>
      <c r="H50" s="12"/>
      <c r="I50" s="12">
        <f t="shared" si="3"/>
        <v>15601.72</v>
      </c>
      <c r="J50" s="11">
        <v>2513.58</v>
      </c>
      <c r="K50" s="11">
        <v>54.91</v>
      </c>
      <c r="L50" s="11">
        <v>1794.2</v>
      </c>
      <c r="M50" s="30">
        <v>2857</v>
      </c>
      <c r="N50" s="12">
        <f t="shared" si="4"/>
        <v>7219.69</v>
      </c>
      <c r="O50" s="17">
        <f t="shared" si="5"/>
        <v>8382.0299999999988</v>
      </c>
    </row>
    <row r="51" spans="1:15" s="1" customFormat="1" ht="25.5" customHeight="1" x14ac:dyDescent="0.2">
      <c r="A51" s="38">
        <v>85</v>
      </c>
      <c r="B51" s="49" t="s">
        <v>154</v>
      </c>
      <c r="C51" s="9" t="s">
        <v>66</v>
      </c>
      <c r="D51" s="9" t="s">
        <v>29</v>
      </c>
      <c r="E51" s="10" t="s">
        <v>10</v>
      </c>
      <c r="F51" s="11">
        <v>15601.72</v>
      </c>
      <c r="G51" s="12"/>
      <c r="H51" s="12"/>
      <c r="I51" s="12">
        <f t="shared" si="3"/>
        <v>15601.72</v>
      </c>
      <c r="J51" s="11">
        <v>2513.58</v>
      </c>
      <c r="K51" s="11">
        <v>54.91</v>
      </c>
      <c r="L51" s="11">
        <v>1794.2</v>
      </c>
      <c r="M51" s="30">
        <v>0</v>
      </c>
      <c r="N51" s="12">
        <f t="shared" si="4"/>
        <v>4362.6899999999996</v>
      </c>
      <c r="O51" s="17">
        <f t="shared" si="5"/>
        <v>11239.029999999999</v>
      </c>
    </row>
    <row r="52" spans="1:15" s="1" customFormat="1" ht="25.5" customHeight="1" x14ac:dyDescent="0.2">
      <c r="A52" s="38">
        <v>126</v>
      </c>
      <c r="B52" s="49" t="s">
        <v>158</v>
      </c>
      <c r="C52" s="9" t="s">
        <v>426</v>
      </c>
      <c r="D52" s="9" t="s">
        <v>29</v>
      </c>
      <c r="E52" s="10" t="s">
        <v>9</v>
      </c>
      <c r="F52" s="11">
        <v>11999.99</v>
      </c>
      <c r="G52" s="12"/>
      <c r="H52" s="12"/>
      <c r="I52" s="12">
        <f t="shared" si="3"/>
        <v>11999.99</v>
      </c>
      <c r="J52" s="11">
        <v>1740.14</v>
      </c>
      <c r="K52" s="11">
        <v>37.78</v>
      </c>
      <c r="L52" s="11">
        <v>1380</v>
      </c>
      <c r="M52" s="30">
        <v>0</v>
      </c>
      <c r="N52" s="12">
        <f t="shared" si="4"/>
        <v>3157.92</v>
      </c>
      <c r="O52" s="17">
        <f t="shared" si="5"/>
        <v>8842.07</v>
      </c>
    </row>
    <row r="53" spans="1:15" s="1" customFormat="1" ht="25.5" customHeight="1" x14ac:dyDescent="0.2">
      <c r="A53" s="38">
        <v>128</v>
      </c>
      <c r="B53" s="49" t="s">
        <v>159</v>
      </c>
      <c r="C53" s="9" t="s">
        <v>427</v>
      </c>
      <c r="D53" s="9" t="s">
        <v>29</v>
      </c>
      <c r="E53" s="10" t="s">
        <v>9</v>
      </c>
      <c r="F53" s="11">
        <v>11999.99</v>
      </c>
      <c r="G53" s="12"/>
      <c r="H53" s="12"/>
      <c r="I53" s="12">
        <f t="shared" si="3"/>
        <v>11999.99</v>
      </c>
      <c r="J53" s="11">
        <v>1740.14</v>
      </c>
      <c r="K53" s="11">
        <v>37.78</v>
      </c>
      <c r="L53" s="11">
        <v>1380</v>
      </c>
      <c r="M53" s="30">
        <v>0</v>
      </c>
      <c r="N53" s="12">
        <f t="shared" si="4"/>
        <v>3157.92</v>
      </c>
      <c r="O53" s="17">
        <f t="shared" si="5"/>
        <v>8842.07</v>
      </c>
    </row>
    <row r="54" spans="1:15" s="1" customFormat="1" ht="25.5" customHeight="1" x14ac:dyDescent="0.2">
      <c r="A54" s="38">
        <v>118</v>
      </c>
      <c r="B54" s="49" t="s">
        <v>157</v>
      </c>
      <c r="C54" s="9" t="s">
        <v>427</v>
      </c>
      <c r="D54" s="9" t="s">
        <v>29</v>
      </c>
      <c r="E54" s="10" t="s">
        <v>10</v>
      </c>
      <c r="F54" s="11">
        <v>11999.99</v>
      </c>
      <c r="G54" s="12"/>
      <c r="H54" s="12"/>
      <c r="I54" s="12">
        <f t="shared" si="3"/>
        <v>11999.99</v>
      </c>
      <c r="J54" s="11">
        <v>1740.14</v>
      </c>
      <c r="K54" s="11">
        <v>37.78</v>
      </c>
      <c r="L54" s="11">
        <v>1380</v>
      </c>
      <c r="M54" s="30">
        <v>0</v>
      </c>
      <c r="N54" s="12">
        <f t="shared" si="4"/>
        <v>3157.92</v>
      </c>
      <c r="O54" s="17">
        <f t="shared" si="5"/>
        <v>8842.07</v>
      </c>
    </row>
    <row r="55" spans="1:15" s="1" customFormat="1" ht="25.5" customHeight="1" x14ac:dyDescent="0.2">
      <c r="A55" s="38">
        <v>127</v>
      </c>
      <c r="B55" s="49" t="s">
        <v>155</v>
      </c>
      <c r="C55" s="9" t="s">
        <v>426</v>
      </c>
      <c r="D55" s="9" t="s">
        <v>29</v>
      </c>
      <c r="E55" s="10" t="s">
        <v>9</v>
      </c>
      <c r="F55" s="11">
        <v>11999.99</v>
      </c>
      <c r="G55" s="12"/>
      <c r="H55" s="12"/>
      <c r="I55" s="12">
        <f t="shared" si="3"/>
        <v>11999.99</v>
      </c>
      <c r="J55" s="11">
        <v>1740.14</v>
      </c>
      <c r="K55" s="11">
        <v>37.78</v>
      </c>
      <c r="L55" s="11">
        <v>1380</v>
      </c>
      <c r="M55" s="30">
        <v>0</v>
      </c>
      <c r="N55" s="12">
        <f t="shared" si="4"/>
        <v>3157.92</v>
      </c>
      <c r="O55" s="17">
        <f t="shared" si="5"/>
        <v>8842.07</v>
      </c>
    </row>
    <row r="56" spans="1:15" s="1" customFormat="1" ht="25.5" customHeight="1" x14ac:dyDescent="0.2">
      <c r="A56" s="38">
        <v>130</v>
      </c>
      <c r="B56" s="49" t="s">
        <v>156</v>
      </c>
      <c r="C56" s="9" t="s">
        <v>67</v>
      </c>
      <c r="D56" s="9" t="s">
        <v>29</v>
      </c>
      <c r="E56" s="10" t="s">
        <v>9</v>
      </c>
      <c r="F56" s="11">
        <v>11999.99</v>
      </c>
      <c r="G56" s="12"/>
      <c r="H56" s="12"/>
      <c r="I56" s="12">
        <f t="shared" si="3"/>
        <v>11999.99</v>
      </c>
      <c r="J56" s="11">
        <v>1740.14</v>
      </c>
      <c r="K56" s="11">
        <v>37.78</v>
      </c>
      <c r="L56" s="11">
        <v>1380</v>
      </c>
      <c r="M56" s="30">
        <v>0</v>
      </c>
      <c r="N56" s="12">
        <f t="shared" si="4"/>
        <v>3157.92</v>
      </c>
      <c r="O56" s="17">
        <f t="shared" si="5"/>
        <v>8842.07</v>
      </c>
    </row>
    <row r="57" spans="1:15" s="1" customFormat="1" ht="25.5" customHeight="1" x14ac:dyDescent="0.2">
      <c r="A57" s="38">
        <v>39</v>
      </c>
      <c r="B57" s="49" t="s">
        <v>160</v>
      </c>
      <c r="C57" s="9" t="s">
        <v>68</v>
      </c>
      <c r="D57" s="9" t="s">
        <v>30</v>
      </c>
      <c r="E57" s="10" t="s">
        <v>10</v>
      </c>
      <c r="F57" s="11">
        <v>31200</v>
      </c>
      <c r="G57" s="12"/>
      <c r="H57" s="12"/>
      <c r="I57" s="12">
        <f t="shared" si="3"/>
        <v>31200</v>
      </c>
      <c r="J57" s="11">
        <v>6629.95</v>
      </c>
      <c r="K57" s="11">
        <v>129.1</v>
      </c>
      <c r="L57" s="11">
        <v>3588</v>
      </c>
      <c r="M57" s="30">
        <v>0</v>
      </c>
      <c r="N57" s="12">
        <f t="shared" si="4"/>
        <v>10347.049999999999</v>
      </c>
      <c r="O57" s="17">
        <f t="shared" si="5"/>
        <v>20852.95</v>
      </c>
    </row>
    <row r="58" spans="1:15" s="1" customFormat="1" ht="25.5" customHeight="1" x14ac:dyDescent="0.2">
      <c r="A58" s="38">
        <v>41</v>
      </c>
      <c r="B58" s="49" t="s">
        <v>162</v>
      </c>
      <c r="C58" s="9" t="s">
        <v>69</v>
      </c>
      <c r="D58" s="9" t="s">
        <v>30</v>
      </c>
      <c r="E58" s="10" t="s">
        <v>10</v>
      </c>
      <c r="F58" s="11">
        <v>15601.72</v>
      </c>
      <c r="G58" s="12"/>
      <c r="H58" s="12"/>
      <c r="I58" s="12">
        <f t="shared" si="3"/>
        <v>15601.72</v>
      </c>
      <c r="J58" s="11">
        <v>2513.58</v>
      </c>
      <c r="K58" s="11">
        <v>54.91</v>
      </c>
      <c r="L58" s="11">
        <v>1794.2</v>
      </c>
      <c r="M58" s="30">
        <v>0</v>
      </c>
      <c r="N58" s="12">
        <f t="shared" si="4"/>
        <v>4362.6899999999996</v>
      </c>
      <c r="O58" s="17">
        <f t="shared" si="5"/>
        <v>11239.029999999999</v>
      </c>
    </row>
    <row r="59" spans="1:15" s="1" customFormat="1" ht="25.5" customHeight="1" x14ac:dyDescent="0.2">
      <c r="A59" s="38">
        <v>40</v>
      </c>
      <c r="B59" s="49" t="s">
        <v>163</v>
      </c>
      <c r="C59" s="9" t="s">
        <v>70</v>
      </c>
      <c r="D59" s="9" t="s">
        <v>30</v>
      </c>
      <c r="E59" s="10" t="s">
        <v>10</v>
      </c>
      <c r="F59" s="11">
        <v>15601.72</v>
      </c>
      <c r="G59" s="12"/>
      <c r="H59" s="12"/>
      <c r="I59" s="12">
        <f t="shared" si="3"/>
        <v>15601.72</v>
      </c>
      <c r="J59" s="11">
        <v>2513.58</v>
      </c>
      <c r="K59" s="11">
        <v>54.91</v>
      </c>
      <c r="L59" s="11">
        <v>1794.2</v>
      </c>
      <c r="M59" s="30">
        <v>6720.15</v>
      </c>
      <c r="N59" s="12">
        <f t="shared" si="4"/>
        <v>11082.84</v>
      </c>
      <c r="O59" s="17">
        <f t="shared" si="5"/>
        <v>4518.8799999999992</v>
      </c>
    </row>
    <row r="60" spans="1:15" s="1" customFormat="1" ht="25.5" customHeight="1" x14ac:dyDescent="0.2">
      <c r="A60" s="38">
        <v>43</v>
      </c>
      <c r="B60" s="49" t="s">
        <v>166</v>
      </c>
      <c r="C60" s="9" t="s">
        <v>67</v>
      </c>
      <c r="D60" s="9" t="s">
        <v>30</v>
      </c>
      <c r="E60" s="10" t="s">
        <v>10</v>
      </c>
      <c r="F60" s="11">
        <v>11999.99</v>
      </c>
      <c r="G60" s="12"/>
      <c r="H60" s="12"/>
      <c r="I60" s="12">
        <f t="shared" si="3"/>
        <v>11999.99</v>
      </c>
      <c r="J60" s="11">
        <v>1740.14</v>
      </c>
      <c r="K60" s="11">
        <v>37.78</v>
      </c>
      <c r="L60" s="11">
        <v>1380</v>
      </c>
      <c r="M60" s="30">
        <v>4669.8099999999995</v>
      </c>
      <c r="N60" s="12">
        <f t="shared" si="4"/>
        <v>7827.73</v>
      </c>
      <c r="O60" s="17">
        <f t="shared" si="5"/>
        <v>4172.26</v>
      </c>
    </row>
    <row r="61" spans="1:15" s="1" customFormat="1" ht="25.5" customHeight="1" x14ac:dyDescent="0.2">
      <c r="A61" s="38">
        <v>44</v>
      </c>
      <c r="B61" s="49" t="s">
        <v>167</v>
      </c>
      <c r="C61" s="9" t="s">
        <v>67</v>
      </c>
      <c r="D61" s="9" t="s">
        <v>30</v>
      </c>
      <c r="E61" s="10" t="s">
        <v>10</v>
      </c>
      <c r="F61" s="11">
        <v>11999.99</v>
      </c>
      <c r="G61" s="12"/>
      <c r="H61" s="12"/>
      <c r="I61" s="12">
        <f t="shared" si="3"/>
        <v>11999.99</v>
      </c>
      <c r="J61" s="11">
        <v>1740.14</v>
      </c>
      <c r="K61" s="11">
        <v>37.78</v>
      </c>
      <c r="L61" s="11">
        <v>1380</v>
      </c>
      <c r="M61" s="30">
        <v>5000</v>
      </c>
      <c r="N61" s="12">
        <f t="shared" si="4"/>
        <v>8157.92</v>
      </c>
      <c r="O61" s="17">
        <f t="shared" si="5"/>
        <v>3842.0699999999997</v>
      </c>
    </row>
    <row r="62" spans="1:15" s="1" customFormat="1" ht="25.5" customHeight="1" x14ac:dyDescent="0.2">
      <c r="A62" s="38">
        <v>46</v>
      </c>
      <c r="B62" s="49" t="s">
        <v>165</v>
      </c>
      <c r="C62" s="9" t="s">
        <v>67</v>
      </c>
      <c r="D62" s="9" t="s">
        <v>30</v>
      </c>
      <c r="E62" s="10" t="s">
        <v>10</v>
      </c>
      <c r="F62" s="11">
        <v>11999.99</v>
      </c>
      <c r="G62" s="12"/>
      <c r="H62" s="12"/>
      <c r="I62" s="12">
        <f t="shared" si="3"/>
        <v>11999.99</v>
      </c>
      <c r="J62" s="11">
        <v>1740.14</v>
      </c>
      <c r="K62" s="11">
        <v>37.78</v>
      </c>
      <c r="L62" s="11">
        <v>1380</v>
      </c>
      <c r="M62" s="30">
        <v>6000.7599999999993</v>
      </c>
      <c r="N62" s="12">
        <f t="shared" si="4"/>
        <v>9158.68</v>
      </c>
      <c r="O62" s="17">
        <f t="shared" si="5"/>
        <v>2841.3099999999995</v>
      </c>
    </row>
    <row r="63" spans="1:15" s="1" customFormat="1" ht="25.5" customHeight="1" x14ac:dyDescent="0.2">
      <c r="A63" s="38">
        <v>69</v>
      </c>
      <c r="B63" s="49" t="s">
        <v>149</v>
      </c>
      <c r="C63" s="9" t="s">
        <v>59</v>
      </c>
      <c r="D63" s="9" t="s">
        <v>30</v>
      </c>
      <c r="E63" s="10" t="s">
        <v>10</v>
      </c>
      <c r="F63" s="11">
        <v>11999.99</v>
      </c>
      <c r="G63" s="12"/>
      <c r="H63" s="12"/>
      <c r="I63" s="12">
        <f t="shared" si="3"/>
        <v>11999.99</v>
      </c>
      <c r="J63" s="11">
        <v>1740.14</v>
      </c>
      <c r="K63" s="11">
        <v>37.78</v>
      </c>
      <c r="L63" s="11">
        <v>1380</v>
      </c>
      <c r="M63" s="30">
        <v>0</v>
      </c>
      <c r="N63" s="12">
        <f t="shared" si="4"/>
        <v>3157.92</v>
      </c>
      <c r="O63" s="17">
        <f t="shared" si="5"/>
        <v>8842.07</v>
      </c>
    </row>
    <row r="64" spans="1:15" s="1" customFormat="1" ht="25.5" customHeight="1" x14ac:dyDescent="0.2">
      <c r="A64" s="38">
        <v>45</v>
      </c>
      <c r="B64" s="49" t="s">
        <v>164</v>
      </c>
      <c r="C64" s="9" t="s">
        <v>67</v>
      </c>
      <c r="D64" s="9" t="s">
        <v>30</v>
      </c>
      <c r="E64" s="10" t="s">
        <v>10</v>
      </c>
      <c r="F64" s="11">
        <v>11999.99</v>
      </c>
      <c r="G64" s="12"/>
      <c r="H64" s="12"/>
      <c r="I64" s="12">
        <f t="shared" si="3"/>
        <v>11999.99</v>
      </c>
      <c r="J64" s="11">
        <v>1740.14</v>
      </c>
      <c r="K64" s="11">
        <v>37.78</v>
      </c>
      <c r="L64" s="11">
        <v>1380</v>
      </c>
      <c r="M64" s="30">
        <v>0</v>
      </c>
      <c r="N64" s="12">
        <f t="shared" si="4"/>
        <v>3157.92</v>
      </c>
      <c r="O64" s="17">
        <f t="shared" si="5"/>
        <v>8842.07</v>
      </c>
    </row>
    <row r="65" spans="1:15" s="1" customFormat="1" ht="25.5" customHeight="1" x14ac:dyDescent="0.2">
      <c r="A65" s="38">
        <v>29</v>
      </c>
      <c r="B65" s="49" t="s">
        <v>169</v>
      </c>
      <c r="C65" s="9" t="s">
        <v>71</v>
      </c>
      <c r="D65" s="9" t="s">
        <v>31</v>
      </c>
      <c r="E65" s="10" t="s">
        <v>10</v>
      </c>
      <c r="F65" s="11">
        <v>26033.439999999999</v>
      </c>
      <c r="G65" s="12"/>
      <c r="H65" s="12"/>
      <c r="I65" s="12">
        <f t="shared" si="3"/>
        <v>26033.439999999999</v>
      </c>
      <c r="J65" s="11">
        <v>5079.9799999999996</v>
      </c>
      <c r="K65" s="11">
        <v>104.53</v>
      </c>
      <c r="L65" s="11">
        <v>2993.85</v>
      </c>
      <c r="M65" s="30">
        <v>0</v>
      </c>
      <c r="N65" s="12">
        <f t="shared" si="4"/>
        <v>8178.3599999999988</v>
      </c>
      <c r="O65" s="17">
        <f t="shared" si="5"/>
        <v>17855.080000000002</v>
      </c>
    </row>
    <row r="66" spans="1:15" s="1" customFormat="1" ht="25.5" customHeight="1" x14ac:dyDescent="0.2">
      <c r="A66" s="38">
        <v>35</v>
      </c>
      <c r="B66" s="49" t="s">
        <v>208</v>
      </c>
      <c r="C66" s="9" t="s">
        <v>92</v>
      </c>
      <c r="D66" s="9" t="s">
        <v>31</v>
      </c>
      <c r="E66" s="10" t="s">
        <v>10</v>
      </c>
      <c r="F66" s="11">
        <v>15601.72</v>
      </c>
      <c r="G66" s="12"/>
      <c r="H66" s="12"/>
      <c r="I66" s="12">
        <f t="shared" si="3"/>
        <v>15601.72</v>
      </c>
      <c r="J66" s="11">
        <v>2513.58</v>
      </c>
      <c r="K66" s="11">
        <v>54.91</v>
      </c>
      <c r="L66" s="11">
        <v>1794.2</v>
      </c>
      <c r="M66" s="30">
        <v>0</v>
      </c>
      <c r="N66" s="12">
        <f t="shared" si="4"/>
        <v>4362.6899999999996</v>
      </c>
      <c r="O66" s="17">
        <f t="shared" si="5"/>
        <v>11239.029999999999</v>
      </c>
    </row>
    <row r="67" spans="1:15" s="1" customFormat="1" ht="25.5" customHeight="1" x14ac:dyDescent="0.2">
      <c r="A67" s="38">
        <v>74</v>
      </c>
      <c r="B67" s="49" t="s">
        <v>223</v>
      </c>
      <c r="C67" s="9" t="s">
        <v>100</v>
      </c>
      <c r="D67" s="9" t="s">
        <v>31</v>
      </c>
      <c r="E67" s="10" t="s">
        <v>10</v>
      </c>
      <c r="F67" s="11">
        <v>15601.72</v>
      </c>
      <c r="G67" s="12"/>
      <c r="H67" s="12"/>
      <c r="I67" s="12">
        <f t="shared" si="3"/>
        <v>15601.72</v>
      </c>
      <c r="J67" s="11">
        <v>2513.58</v>
      </c>
      <c r="K67" s="11">
        <v>54.91</v>
      </c>
      <c r="L67" s="11">
        <v>1794.2</v>
      </c>
      <c r="M67" s="30">
        <v>4048</v>
      </c>
      <c r="N67" s="12">
        <f t="shared" si="4"/>
        <v>8410.6899999999987</v>
      </c>
      <c r="O67" s="17">
        <f t="shared" si="5"/>
        <v>7191.0300000000007</v>
      </c>
    </row>
    <row r="68" spans="1:15" s="1" customFormat="1" ht="25.5" customHeight="1" x14ac:dyDescent="0.2">
      <c r="A68" s="38">
        <v>15</v>
      </c>
      <c r="B68" s="49" t="s">
        <v>170</v>
      </c>
      <c r="C68" s="9" t="s">
        <v>428</v>
      </c>
      <c r="D68" s="9" t="s">
        <v>31</v>
      </c>
      <c r="E68" s="10" t="s">
        <v>10</v>
      </c>
      <c r="F68" s="11">
        <v>15601.72</v>
      </c>
      <c r="G68" s="12"/>
      <c r="H68" s="12"/>
      <c r="I68" s="12">
        <f t="shared" si="3"/>
        <v>15601.72</v>
      </c>
      <c r="J68" s="11">
        <v>2513.58</v>
      </c>
      <c r="K68" s="11">
        <v>54.91</v>
      </c>
      <c r="L68" s="11">
        <v>1794.2</v>
      </c>
      <c r="M68" s="30">
        <v>0</v>
      </c>
      <c r="N68" s="12">
        <f t="shared" si="4"/>
        <v>4362.6899999999996</v>
      </c>
      <c r="O68" s="17">
        <f t="shared" si="5"/>
        <v>11239.029999999999</v>
      </c>
    </row>
    <row r="69" spans="1:15" s="1" customFormat="1" ht="25.5" customHeight="1" x14ac:dyDescent="0.2">
      <c r="A69" s="38">
        <v>112</v>
      </c>
      <c r="B69" s="49" t="s">
        <v>171</v>
      </c>
      <c r="C69" s="9" t="s">
        <v>62</v>
      </c>
      <c r="D69" s="9" t="s">
        <v>31</v>
      </c>
      <c r="E69" s="10" t="s">
        <v>10</v>
      </c>
      <c r="F69" s="11">
        <v>11999.99</v>
      </c>
      <c r="G69" s="12"/>
      <c r="H69" s="12"/>
      <c r="I69" s="12">
        <f t="shared" ref="I69:I99" si="6">SUM(F69:H69)</f>
        <v>11999.99</v>
      </c>
      <c r="J69" s="11">
        <v>1740.14</v>
      </c>
      <c r="K69" s="11">
        <v>37.78</v>
      </c>
      <c r="L69" s="11">
        <v>1380</v>
      </c>
      <c r="M69" s="30">
        <v>0</v>
      </c>
      <c r="N69" s="12">
        <f t="shared" ref="N69:N99" si="7">SUM(J69:M69)</f>
        <v>3157.92</v>
      </c>
      <c r="O69" s="17">
        <f t="shared" ref="O69:O99" si="8">+I69-N69</f>
        <v>8842.07</v>
      </c>
    </row>
    <row r="70" spans="1:15" s="1" customFormat="1" ht="25.5" customHeight="1" x14ac:dyDescent="0.2">
      <c r="A70" s="38">
        <v>28</v>
      </c>
      <c r="B70" s="49" t="s">
        <v>172</v>
      </c>
      <c r="C70" s="9" t="s">
        <v>72</v>
      </c>
      <c r="D70" s="9" t="s">
        <v>32</v>
      </c>
      <c r="E70" s="10" t="s">
        <v>10</v>
      </c>
      <c r="F70" s="11">
        <v>28925.99</v>
      </c>
      <c r="G70" s="12"/>
      <c r="H70" s="12"/>
      <c r="I70" s="12">
        <f t="shared" si="6"/>
        <v>28925.99</v>
      </c>
      <c r="J70" s="11">
        <v>5947.75</v>
      </c>
      <c r="K70" s="11">
        <v>118.28</v>
      </c>
      <c r="L70" s="11">
        <v>3326.49</v>
      </c>
      <c r="M70" s="30">
        <v>0</v>
      </c>
      <c r="N70" s="12">
        <f t="shared" si="7"/>
        <v>9392.52</v>
      </c>
      <c r="O70" s="17">
        <f t="shared" si="8"/>
        <v>19533.47</v>
      </c>
    </row>
    <row r="71" spans="1:15" s="1" customFormat="1" ht="25.5" customHeight="1" x14ac:dyDescent="0.2">
      <c r="A71" s="38">
        <v>55</v>
      </c>
      <c r="B71" s="49" t="s">
        <v>161</v>
      </c>
      <c r="C71" s="9" t="s">
        <v>67</v>
      </c>
      <c r="D71" s="9" t="s">
        <v>32</v>
      </c>
      <c r="E71" s="10" t="s">
        <v>10</v>
      </c>
      <c r="F71" s="11">
        <v>15601.72</v>
      </c>
      <c r="G71" s="12">
        <v>3601.73</v>
      </c>
      <c r="H71" s="12"/>
      <c r="I71" s="12">
        <f t="shared" si="6"/>
        <v>19203.45</v>
      </c>
      <c r="J71" s="11">
        <v>3360.71</v>
      </c>
      <c r="K71" s="11">
        <v>54.91</v>
      </c>
      <c r="L71" s="11">
        <v>1794.2</v>
      </c>
      <c r="M71" s="30">
        <v>0</v>
      </c>
      <c r="N71" s="12">
        <f t="shared" si="7"/>
        <v>5209.82</v>
      </c>
      <c r="O71" s="17">
        <f t="shared" si="8"/>
        <v>13993.630000000001</v>
      </c>
    </row>
    <row r="72" spans="1:15" s="1" customFormat="1" ht="25.5" customHeight="1" x14ac:dyDescent="0.2">
      <c r="A72" s="38">
        <v>31</v>
      </c>
      <c r="B72" s="49" t="s">
        <v>221</v>
      </c>
      <c r="C72" s="9" t="s">
        <v>99</v>
      </c>
      <c r="D72" s="9" t="s">
        <v>32</v>
      </c>
      <c r="E72" s="10" t="s">
        <v>10</v>
      </c>
      <c r="F72" s="11">
        <v>15601.72</v>
      </c>
      <c r="G72" s="12"/>
      <c r="H72" s="12"/>
      <c r="I72" s="12">
        <f t="shared" si="6"/>
        <v>15601.72</v>
      </c>
      <c r="J72" s="11">
        <v>2513.58</v>
      </c>
      <c r="K72" s="11">
        <v>54.91</v>
      </c>
      <c r="L72" s="11">
        <v>1794.2</v>
      </c>
      <c r="M72" s="30">
        <v>0</v>
      </c>
      <c r="N72" s="12">
        <f t="shared" si="7"/>
        <v>4362.6899999999996</v>
      </c>
      <c r="O72" s="17">
        <f t="shared" si="8"/>
        <v>11239.029999999999</v>
      </c>
    </row>
    <row r="73" spans="1:15" s="1" customFormat="1" ht="25.5" customHeight="1" x14ac:dyDescent="0.2">
      <c r="A73" s="38">
        <v>154</v>
      </c>
      <c r="B73" s="49" t="s">
        <v>174</v>
      </c>
      <c r="C73" s="9" t="s">
        <v>100</v>
      </c>
      <c r="D73" s="9" t="s">
        <v>32</v>
      </c>
      <c r="E73" s="10" t="s">
        <v>10</v>
      </c>
      <c r="F73" s="11">
        <v>11999.99</v>
      </c>
      <c r="G73" s="12"/>
      <c r="H73" s="11">
        <v>900</v>
      </c>
      <c r="I73" s="12">
        <f t="shared" si="6"/>
        <v>12899.99</v>
      </c>
      <c r="J73" s="11">
        <v>1740.14</v>
      </c>
      <c r="K73" s="11">
        <v>37.78</v>
      </c>
      <c r="L73" s="11">
        <v>1380</v>
      </c>
      <c r="M73" s="30">
        <v>0</v>
      </c>
      <c r="N73" s="12">
        <f t="shared" si="7"/>
        <v>3157.92</v>
      </c>
      <c r="O73" s="17">
        <f t="shared" si="8"/>
        <v>9742.07</v>
      </c>
    </row>
    <row r="74" spans="1:15" s="1" customFormat="1" ht="25.5" customHeight="1" x14ac:dyDescent="0.2">
      <c r="A74" s="38">
        <v>37</v>
      </c>
      <c r="B74" s="49" t="s">
        <v>204</v>
      </c>
      <c r="C74" s="9" t="s">
        <v>83</v>
      </c>
      <c r="D74" s="9" t="s">
        <v>32</v>
      </c>
      <c r="E74" s="10" t="s">
        <v>10</v>
      </c>
      <c r="F74" s="11">
        <v>11999.99</v>
      </c>
      <c r="G74" s="12"/>
      <c r="H74" s="12"/>
      <c r="I74" s="12">
        <f t="shared" si="6"/>
        <v>11999.99</v>
      </c>
      <c r="J74" s="11">
        <v>1740.14</v>
      </c>
      <c r="K74" s="11">
        <v>37.78</v>
      </c>
      <c r="L74" s="11">
        <v>1380</v>
      </c>
      <c r="M74" s="30">
        <v>0</v>
      </c>
      <c r="N74" s="12">
        <f t="shared" si="7"/>
        <v>3157.92</v>
      </c>
      <c r="O74" s="17">
        <f t="shared" si="8"/>
        <v>8842.07</v>
      </c>
    </row>
    <row r="75" spans="1:15" s="1" customFormat="1" ht="25.5" customHeight="1" x14ac:dyDescent="0.2">
      <c r="A75" s="38">
        <v>163</v>
      </c>
      <c r="B75" s="49" t="s">
        <v>173</v>
      </c>
      <c r="C75" s="9" t="s">
        <v>429</v>
      </c>
      <c r="D75" s="9" t="s">
        <v>32</v>
      </c>
      <c r="E75" s="10" t="s">
        <v>10</v>
      </c>
      <c r="F75" s="11">
        <v>11999.99</v>
      </c>
      <c r="G75" s="11">
        <v>11999.99</v>
      </c>
      <c r="H75" s="12"/>
      <c r="I75" s="12">
        <f t="shared" si="6"/>
        <v>23999.98</v>
      </c>
      <c r="J75" s="11">
        <v>4488.8500000000004</v>
      </c>
      <c r="K75" s="11">
        <v>37.78</v>
      </c>
      <c r="L75" s="11">
        <v>1380</v>
      </c>
      <c r="M75" s="30">
        <v>0</v>
      </c>
      <c r="N75" s="12">
        <f t="shared" si="7"/>
        <v>5906.63</v>
      </c>
      <c r="O75" s="17">
        <f t="shared" si="8"/>
        <v>18093.349999999999</v>
      </c>
    </row>
    <row r="76" spans="1:15" s="1" customFormat="1" ht="25.5" customHeight="1" x14ac:dyDescent="0.2">
      <c r="A76" s="38">
        <v>64</v>
      </c>
      <c r="B76" s="49" t="s">
        <v>175</v>
      </c>
      <c r="C76" s="9" t="s">
        <v>73</v>
      </c>
      <c r="D76" s="9" t="s">
        <v>33</v>
      </c>
      <c r="E76" s="10" t="s">
        <v>10</v>
      </c>
      <c r="F76" s="11">
        <v>26033.439999999999</v>
      </c>
      <c r="G76" s="12"/>
      <c r="H76" s="12"/>
      <c r="I76" s="12">
        <f t="shared" si="6"/>
        <v>26033.439999999999</v>
      </c>
      <c r="J76" s="11">
        <v>5079.9799999999996</v>
      </c>
      <c r="K76" s="11">
        <v>104.53</v>
      </c>
      <c r="L76" s="11">
        <v>2993.85</v>
      </c>
      <c r="M76" s="30">
        <v>2710.72</v>
      </c>
      <c r="N76" s="12">
        <f t="shared" si="7"/>
        <v>10889.079999999998</v>
      </c>
      <c r="O76" s="17">
        <f t="shared" si="8"/>
        <v>15144.36</v>
      </c>
    </row>
    <row r="77" spans="1:15" s="1" customFormat="1" ht="25.5" customHeight="1" x14ac:dyDescent="0.2">
      <c r="A77" s="38">
        <v>65</v>
      </c>
      <c r="B77" s="49" t="s">
        <v>140</v>
      </c>
      <c r="C77" s="9" t="s">
        <v>56</v>
      </c>
      <c r="D77" s="9" t="s">
        <v>33</v>
      </c>
      <c r="E77" s="10" t="s">
        <v>10</v>
      </c>
      <c r="F77" s="11">
        <v>15601.72</v>
      </c>
      <c r="G77" s="12"/>
      <c r="H77" s="12"/>
      <c r="I77" s="12">
        <f t="shared" si="6"/>
        <v>15601.72</v>
      </c>
      <c r="J77" s="11">
        <v>2513.58</v>
      </c>
      <c r="K77" s="11">
        <v>54.91</v>
      </c>
      <c r="L77" s="11">
        <v>1794.2</v>
      </c>
      <c r="M77" s="30">
        <v>0</v>
      </c>
      <c r="N77" s="12">
        <f t="shared" si="7"/>
        <v>4362.6899999999996</v>
      </c>
      <c r="O77" s="17">
        <f t="shared" si="8"/>
        <v>11239.029999999999</v>
      </c>
    </row>
    <row r="78" spans="1:15" s="1" customFormat="1" ht="25.5" customHeight="1" x14ac:dyDescent="0.2">
      <c r="A78" s="38">
        <v>66</v>
      </c>
      <c r="B78" s="49" t="s">
        <v>141</v>
      </c>
      <c r="C78" s="9" t="s">
        <v>56</v>
      </c>
      <c r="D78" s="9" t="s">
        <v>33</v>
      </c>
      <c r="E78" s="10" t="s">
        <v>10</v>
      </c>
      <c r="F78" s="11">
        <v>15601.72</v>
      </c>
      <c r="G78" s="12"/>
      <c r="H78" s="12"/>
      <c r="I78" s="12">
        <f t="shared" si="6"/>
        <v>15601.72</v>
      </c>
      <c r="J78" s="11">
        <v>2513.58</v>
      </c>
      <c r="K78" s="11">
        <v>54.91</v>
      </c>
      <c r="L78" s="11">
        <v>1794.2</v>
      </c>
      <c r="M78" s="30">
        <v>4460.8600000000006</v>
      </c>
      <c r="N78" s="12">
        <f t="shared" si="7"/>
        <v>8823.5499999999993</v>
      </c>
      <c r="O78" s="17">
        <f t="shared" si="8"/>
        <v>6778.17</v>
      </c>
    </row>
    <row r="79" spans="1:15" s="1" customFormat="1" ht="25.5" customHeight="1" x14ac:dyDescent="0.2">
      <c r="A79" s="38">
        <v>77</v>
      </c>
      <c r="B79" s="49" t="s">
        <v>176</v>
      </c>
      <c r="C79" s="9" t="s">
        <v>74</v>
      </c>
      <c r="D79" s="9" t="s">
        <v>34</v>
      </c>
      <c r="E79" s="10" t="s">
        <v>10</v>
      </c>
      <c r="F79" s="11">
        <v>31200</v>
      </c>
      <c r="G79" s="12"/>
      <c r="H79" s="12"/>
      <c r="I79" s="12">
        <f t="shared" si="6"/>
        <v>31200</v>
      </c>
      <c r="J79" s="11">
        <v>6629.95</v>
      </c>
      <c r="K79" s="11">
        <v>129.1</v>
      </c>
      <c r="L79" s="11">
        <v>3588</v>
      </c>
      <c r="M79" s="30">
        <v>0</v>
      </c>
      <c r="N79" s="12">
        <f t="shared" si="7"/>
        <v>10347.049999999999</v>
      </c>
      <c r="O79" s="17">
        <f t="shared" si="8"/>
        <v>20852.95</v>
      </c>
    </row>
    <row r="80" spans="1:15" s="1" customFormat="1" ht="25.5" customHeight="1" x14ac:dyDescent="0.2">
      <c r="A80" s="38">
        <v>86</v>
      </c>
      <c r="B80" s="49" t="s">
        <v>177</v>
      </c>
      <c r="C80" s="9" t="s">
        <v>75</v>
      </c>
      <c r="D80" s="9" t="s">
        <v>34</v>
      </c>
      <c r="E80" s="10" t="s">
        <v>10</v>
      </c>
      <c r="F80" s="11">
        <v>15601.72</v>
      </c>
      <c r="G80" s="12"/>
      <c r="H80" s="12"/>
      <c r="I80" s="12">
        <f t="shared" si="6"/>
        <v>15601.72</v>
      </c>
      <c r="J80" s="11">
        <v>2513.58</v>
      </c>
      <c r="K80" s="11">
        <v>54.91</v>
      </c>
      <c r="L80" s="11">
        <v>1794.2</v>
      </c>
      <c r="M80" s="30">
        <v>0</v>
      </c>
      <c r="N80" s="12">
        <f t="shared" si="7"/>
        <v>4362.6899999999996</v>
      </c>
      <c r="O80" s="17">
        <f t="shared" si="8"/>
        <v>11239.029999999999</v>
      </c>
    </row>
    <row r="81" spans="1:15" s="1" customFormat="1" ht="25.5" customHeight="1" x14ac:dyDescent="0.2">
      <c r="A81" s="38">
        <v>83</v>
      </c>
      <c r="B81" s="49" t="s">
        <v>179</v>
      </c>
      <c r="C81" s="9" t="s">
        <v>77</v>
      </c>
      <c r="D81" s="9" t="s">
        <v>34</v>
      </c>
      <c r="E81" s="10" t="s">
        <v>10</v>
      </c>
      <c r="F81" s="11">
        <v>15601.72</v>
      </c>
      <c r="G81" s="12"/>
      <c r="H81" s="12"/>
      <c r="I81" s="12">
        <f t="shared" si="6"/>
        <v>15601.72</v>
      </c>
      <c r="J81" s="11">
        <v>2513.58</v>
      </c>
      <c r="K81" s="11">
        <v>54.91</v>
      </c>
      <c r="L81" s="11">
        <v>1794.2</v>
      </c>
      <c r="M81" s="30">
        <v>7932.79</v>
      </c>
      <c r="N81" s="12">
        <f t="shared" si="7"/>
        <v>12295.48</v>
      </c>
      <c r="O81" s="17">
        <f t="shared" si="8"/>
        <v>3306.24</v>
      </c>
    </row>
    <row r="82" spans="1:15" s="1" customFormat="1" ht="25.5" customHeight="1" x14ac:dyDescent="0.2">
      <c r="A82" s="38">
        <v>80</v>
      </c>
      <c r="B82" s="49" t="s">
        <v>178</v>
      </c>
      <c r="C82" s="9" t="s">
        <v>76</v>
      </c>
      <c r="D82" s="9" t="s">
        <v>34</v>
      </c>
      <c r="E82" s="10" t="s">
        <v>10</v>
      </c>
      <c r="F82" s="11">
        <v>15601.72</v>
      </c>
      <c r="G82" s="12"/>
      <c r="H82" s="12"/>
      <c r="I82" s="12">
        <f t="shared" si="6"/>
        <v>15601.72</v>
      </c>
      <c r="J82" s="11">
        <v>2513.58</v>
      </c>
      <c r="K82" s="11">
        <v>54.91</v>
      </c>
      <c r="L82" s="11">
        <v>1794.2</v>
      </c>
      <c r="M82" s="30">
        <v>6430</v>
      </c>
      <c r="N82" s="12">
        <f t="shared" si="7"/>
        <v>10792.689999999999</v>
      </c>
      <c r="O82" s="17">
        <f t="shared" si="8"/>
        <v>4809.0300000000007</v>
      </c>
    </row>
    <row r="83" spans="1:15" s="1" customFormat="1" ht="25.5" customHeight="1" x14ac:dyDescent="0.2">
      <c r="A83" s="38">
        <v>87</v>
      </c>
      <c r="B83" s="49" t="s">
        <v>181</v>
      </c>
      <c r="C83" s="9" t="s">
        <v>79</v>
      </c>
      <c r="D83" s="9" t="s">
        <v>34</v>
      </c>
      <c r="E83" s="10" t="s">
        <v>10</v>
      </c>
      <c r="F83" s="11">
        <v>11999.99</v>
      </c>
      <c r="G83" s="12"/>
      <c r="H83" s="12"/>
      <c r="I83" s="12">
        <f t="shared" si="6"/>
        <v>11999.99</v>
      </c>
      <c r="J83" s="11">
        <v>1740.14</v>
      </c>
      <c r="K83" s="11">
        <v>37.78</v>
      </c>
      <c r="L83" s="11">
        <v>1380</v>
      </c>
      <c r="M83" s="30">
        <v>0</v>
      </c>
      <c r="N83" s="12">
        <f t="shared" si="7"/>
        <v>3157.92</v>
      </c>
      <c r="O83" s="17">
        <f t="shared" si="8"/>
        <v>8842.07</v>
      </c>
    </row>
    <row r="84" spans="1:15" s="1" customFormat="1" ht="25.5" customHeight="1" x14ac:dyDescent="0.2">
      <c r="A84" s="38">
        <v>88</v>
      </c>
      <c r="B84" s="49" t="s">
        <v>180</v>
      </c>
      <c r="C84" s="9" t="s">
        <v>78</v>
      </c>
      <c r="D84" s="9" t="s">
        <v>34</v>
      </c>
      <c r="E84" s="10" t="s">
        <v>10</v>
      </c>
      <c r="F84" s="11">
        <v>11999.99</v>
      </c>
      <c r="G84" s="12"/>
      <c r="H84" s="12"/>
      <c r="I84" s="12">
        <f t="shared" si="6"/>
        <v>11999.99</v>
      </c>
      <c r="J84" s="11">
        <v>1740.14</v>
      </c>
      <c r="K84" s="11">
        <v>37.78</v>
      </c>
      <c r="L84" s="11">
        <v>1380</v>
      </c>
      <c r="M84" s="30">
        <v>0</v>
      </c>
      <c r="N84" s="12">
        <f t="shared" si="7"/>
        <v>3157.92</v>
      </c>
      <c r="O84" s="17">
        <f t="shared" si="8"/>
        <v>8842.07</v>
      </c>
    </row>
    <row r="85" spans="1:15" s="1" customFormat="1" ht="25.5" customHeight="1" x14ac:dyDescent="0.2">
      <c r="A85" s="38">
        <v>161</v>
      </c>
      <c r="B85" s="49" t="s">
        <v>185</v>
      </c>
      <c r="C85" s="9" t="s">
        <v>430</v>
      </c>
      <c r="D85" s="9" t="s">
        <v>34</v>
      </c>
      <c r="E85" s="10" t="s">
        <v>10</v>
      </c>
      <c r="F85" s="11">
        <v>11999.99</v>
      </c>
      <c r="G85" s="12"/>
      <c r="H85" s="12"/>
      <c r="I85" s="12">
        <f t="shared" si="6"/>
        <v>11999.99</v>
      </c>
      <c r="J85" s="11">
        <v>1740.14</v>
      </c>
      <c r="K85" s="11">
        <v>37.78</v>
      </c>
      <c r="L85" s="11">
        <v>1380</v>
      </c>
      <c r="M85" s="30">
        <v>0</v>
      </c>
      <c r="N85" s="12">
        <f t="shared" si="7"/>
        <v>3157.92</v>
      </c>
      <c r="O85" s="17">
        <f t="shared" si="8"/>
        <v>8842.07</v>
      </c>
    </row>
    <row r="86" spans="1:15" s="1" customFormat="1" ht="25.5" customHeight="1" x14ac:dyDescent="0.2">
      <c r="A86" s="38">
        <v>89</v>
      </c>
      <c r="B86" s="49" t="s">
        <v>182</v>
      </c>
      <c r="C86" s="9" t="s">
        <v>80</v>
      </c>
      <c r="D86" s="9" t="s">
        <v>34</v>
      </c>
      <c r="E86" s="10" t="s">
        <v>10</v>
      </c>
      <c r="F86" s="11">
        <v>11999.99</v>
      </c>
      <c r="G86" s="12"/>
      <c r="H86" s="12"/>
      <c r="I86" s="12">
        <f t="shared" si="6"/>
        <v>11999.99</v>
      </c>
      <c r="J86" s="11">
        <v>1740.14</v>
      </c>
      <c r="K86" s="11">
        <v>37.78</v>
      </c>
      <c r="L86" s="11">
        <v>1380</v>
      </c>
      <c r="M86" s="30">
        <v>1127</v>
      </c>
      <c r="N86" s="12">
        <f t="shared" si="7"/>
        <v>4284.92</v>
      </c>
      <c r="O86" s="17">
        <f t="shared" si="8"/>
        <v>7715.07</v>
      </c>
    </row>
    <row r="87" spans="1:15" s="1" customFormat="1" ht="25.5" customHeight="1" x14ac:dyDescent="0.2">
      <c r="A87" s="38">
        <v>99</v>
      </c>
      <c r="B87" s="49" t="s">
        <v>183</v>
      </c>
      <c r="C87" s="9" t="s">
        <v>81</v>
      </c>
      <c r="D87" s="9" t="s">
        <v>34</v>
      </c>
      <c r="E87" s="10" t="s">
        <v>9</v>
      </c>
      <c r="F87" s="11">
        <v>11999.99</v>
      </c>
      <c r="G87" s="12"/>
      <c r="H87" s="12"/>
      <c r="I87" s="12">
        <f t="shared" si="6"/>
        <v>11999.99</v>
      </c>
      <c r="J87" s="11">
        <v>1740.14</v>
      </c>
      <c r="K87" s="11">
        <v>37.78</v>
      </c>
      <c r="L87" s="11">
        <v>1380</v>
      </c>
      <c r="M87" s="30">
        <v>0</v>
      </c>
      <c r="N87" s="12">
        <f t="shared" si="7"/>
        <v>3157.92</v>
      </c>
      <c r="O87" s="17">
        <f t="shared" si="8"/>
        <v>8842.07</v>
      </c>
    </row>
    <row r="88" spans="1:15" s="1" customFormat="1" ht="25.5" customHeight="1" x14ac:dyDescent="0.2">
      <c r="A88" s="38">
        <v>98</v>
      </c>
      <c r="B88" s="49" t="s">
        <v>184</v>
      </c>
      <c r="C88" s="9" t="s">
        <v>82</v>
      </c>
      <c r="D88" s="9" t="s">
        <v>34</v>
      </c>
      <c r="E88" s="10" t="s">
        <v>10</v>
      </c>
      <c r="F88" s="11">
        <v>11999.99</v>
      </c>
      <c r="G88" s="12"/>
      <c r="H88" s="12"/>
      <c r="I88" s="12">
        <f t="shared" si="6"/>
        <v>11999.99</v>
      </c>
      <c r="J88" s="11">
        <v>1740.14</v>
      </c>
      <c r="K88" s="11">
        <v>37.78</v>
      </c>
      <c r="L88" s="11">
        <v>1380</v>
      </c>
      <c r="M88" s="30">
        <v>974</v>
      </c>
      <c r="N88" s="12">
        <f t="shared" si="7"/>
        <v>4131.92</v>
      </c>
      <c r="O88" s="17">
        <f t="shared" si="8"/>
        <v>7868.07</v>
      </c>
    </row>
    <row r="89" spans="1:15" s="1" customFormat="1" ht="25.5" customHeight="1" x14ac:dyDescent="0.2">
      <c r="A89" s="38">
        <v>109</v>
      </c>
      <c r="B89" s="49" t="s">
        <v>206</v>
      </c>
      <c r="C89" s="9" t="s">
        <v>83</v>
      </c>
      <c r="D89" s="9" t="s">
        <v>34</v>
      </c>
      <c r="E89" s="10" t="s">
        <v>9</v>
      </c>
      <c r="F89" s="11">
        <v>11999.99</v>
      </c>
      <c r="G89" s="12"/>
      <c r="H89" s="12"/>
      <c r="I89" s="12">
        <f t="shared" si="6"/>
        <v>11999.99</v>
      </c>
      <c r="J89" s="11">
        <v>1740.14</v>
      </c>
      <c r="K89" s="11">
        <v>37.78</v>
      </c>
      <c r="L89" s="11">
        <v>1380</v>
      </c>
      <c r="M89" s="30">
        <v>0</v>
      </c>
      <c r="N89" s="12">
        <f t="shared" si="7"/>
        <v>3157.92</v>
      </c>
      <c r="O89" s="17">
        <f t="shared" si="8"/>
        <v>8842.07</v>
      </c>
    </row>
    <row r="90" spans="1:15" s="1" customFormat="1" ht="25.5" customHeight="1" x14ac:dyDescent="0.2">
      <c r="A90" s="38">
        <v>108</v>
      </c>
      <c r="B90" s="49" t="s">
        <v>205</v>
      </c>
      <c r="C90" s="9" t="s">
        <v>83</v>
      </c>
      <c r="D90" s="9" t="s">
        <v>34</v>
      </c>
      <c r="E90" s="10" t="s">
        <v>9</v>
      </c>
      <c r="F90" s="11">
        <v>11999.99</v>
      </c>
      <c r="G90" s="12"/>
      <c r="H90" s="12"/>
      <c r="I90" s="12">
        <f t="shared" si="6"/>
        <v>11999.99</v>
      </c>
      <c r="J90" s="11">
        <v>1740.14</v>
      </c>
      <c r="K90" s="11">
        <v>37.78</v>
      </c>
      <c r="L90" s="11">
        <v>1380</v>
      </c>
      <c r="M90" s="30">
        <v>0</v>
      </c>
      <c r="N90" s="12">
        <f t="shared" si="7"/>
        <v>3157.92</v>
      </c>
      <c r="O90" s="17">
        <f t="shared" si="8"/>
        <v>8842.07</v>
      </c>
    </row>
    <row r="91" spans="1:15" s="1" customFormat="1" ht="25.5" customHeight="1" x14ac:dyDescent="0.2">
      <c r="A91" s="38">
        <v>157</v>
      </c>
      <c r="B91" s="49" t="s">
        <v>188</v>
      </c>
      <c r="C91" s="9" t="s">
        <v>83</v>
      </c>
      <c r="D91" s="9" t="s">
        <v>34</v>
      </c>
      <c r="E91" s="10" t="s">
        <v>9</v>
      </c>
      <c r="F91" s="11">
        <v>9601.5</v>
      </c>
      <c r="G91" s="12"/>
      <c r="H91" s="12"/>
      <c r="I91" s="12">
        <f t="shared" si="6"/>
        <v>9601.5</v>
      </c>
      <c r="J91" s="11">
        <v>1227.82</v>
      </c>
      <c r="K91" s="11">
        <v>26.37</v>
      </c>
      <c r="L91" s="11">
        <v>1104.17</v>
      </c>
      <c r="M91" s="30">
        <v>0</v>
      </c>
      <c r="N91" s="12">
        <f t="shared" si="7"/>
        <v>2358.3599999999997</v>
      </c>
      <c r="O91" s="17">
        <f t="shared" si="8"/>
        <v>7243.14</v>
      </c>
    </row>
    <row r="92" spans="1:15" s="1" customFormat="1" ht="25.5" customHeight="1" x14ac:dyDescent="0.2">
      <c r="A92" s="38">
        <v>107</v>
      </c>
      <c r="B92" s="49" t="s">
        <v>187</v>
      </c>
      <c r="C92" s="9" t="s">
        <v>83</v>
      </c>
      <c r="D92" s="9" t="s">
        <v>34</v>
      </c>
      <c r="E92" s="10" t="s">
        <v>9</v>
      </c>
      <c r="F92" s="11">
        <v>9601.5</v>
      </c>
      <c r="G92" s="12"/>
      <c r="H92" s="12"/>
      <c r="I92" s="12">
        <f t="shared" si="6"/>
        <v>9601.5</v>
      </c>
      <c r="J92" s="11">
        <v>1227.82</v>
      </c>
      <c r="K92" s="11">
        <v>26.37</v>
      </c>
      <c r="L92" s="11">
        <v>1104.17</v>
      </c>
      <c r="M92" s="30">
        <v>0</v>
      </c>
      <c r="N92" s="12">
        <f t="shared" si="7"/>
        <v>2358.3599999999997</v>
      </c>
      <c r="O92" s="17">
        <f t="shared" si="8"/>
        <v>7243.14</v>
      </c>
    </row>
    <row r="93" spans="1:15" s="1" customFormat="1" ht="25.5" customHeight="1" x14ac:dyDescent="0.2">
      <c r="A93" s="38">
        <v>159</v>
      </c>
      <c r="B93" s="49" t="s">
        <v>186</v>
      </c>
      <c r="C93" s="9" t="s">
        <v>83</v>
      </c>
      <c r="D93" s="9" t="s">
        <v>34</v>
      </c>
      <c r="E93" s="10" t="s">
        <v>9</v>
      </c>
      <c r="F93" s="11">
        <v>9601.5</v>
      </c>
      <c r="G93" s="12"/>
      <c r="H93" s="12"/>
      <c r="I93" s="12">
        <f t="shared" si="6"/>
        <v>9601.5</v>
      </c>
      <c r="J93" s="11">
        <v>1227.82</v>
      </c>
      <c r="K93" s="11">
        <v>26.37</v>
      </c>
      <c r="L93" s="11">
        <v>1104.17</v>
      </c>
      <c r="M93" s="30">
        <v>0</v>
      </c>
      <c r="N93" s="12">
        <f t="shared" si="7"/>
        <v>2358.3599999999997</v>
      </c>
      <c r="O93" s="17">
        <f t="shared" si="8"/>
        <v>7243.14</v>
      </c>
    </row>
    <row r="94" spans="1:15" s="1" customFormat="1" ht="25.5" customHeight="1" x14ac:dyDescent="0.2">
      <c r="A94" s="38">
        <v>90</v>
      </c>
      <c r="B94" s="49" t="s">
        <v>189</v>
      </c>
      <c r="C94" s="9" t="s">
        <v>84</v>
      </c>
      <c r="D94" s="9" t="s">
        <v>34</v>
      </c>
      <c r="E94" s="10" t="s">
        <v>10</v>
      </c>
      <c r="F94" s="11">
        <v>6324.71</v>
      </c>
      <c r="G94" s="12"/>
      <c r="H94" s="12"/>
      <c r="I94" s="12">
        <f t="shared" si="6"/>
        <v>6324.71</v>
      </c>
      <c r="J94" s="11">
        <v>574.42999999999995</v>
      </c>
      <c r="K94" s="11">
        <v>10.79</v>
      </c>
      <c r="L94" s="11">
        <v>727.34</v>
      </c>
      <c r="M94" s="30">
        <v>1172</v>
      </c>
      <c r="N94" s="12">
        <f t="shared" si="7"/>
        <v>2484.56</v>
      </c>
      <c r="O94" s="17">
        <f t="shared" si="8"/>
        <v>3840.15</v>
      </c>
    </row>
    <row r="95" spans="1:15" s="1" customFormat="1" ht="25.5" customHeight="1" x14ac:dyDescent="0.2">
      <c r="A95" s="38">
        <v>91</v>
      </c>
      <c r="B95" s="49" t="s">
        <v>191</v>
      </c>
      <c r="C95" s="9" t="s">
        <v>85</v>
      </c>
      <c r="D95" s="9" t="s">
        <v>34</v>
      </c>
      <c r="E95" s="10" t="s">
        <v>10</v>
      </c>
      <c r="F95" s="11">
        <v>6023.63</v>
      </c>
      <c r="G95" s="12"/>
      <c r="H95" s="12"/>
      <c r="I95" s="12">
        <f t="shared" si="6"/>
        <v>6023.63</v>
      </c>
      <c r="J95" s="11">
        <v>526.26</v>
      </c>
      <c r="K95" s="11">
        <v>9.35</v>
      </c>
      <c r="L95" s="11">
        <v>692.72</v>
      </c>
      <c r="M95" s="30">
        <v>3012</v>
      </c>
      <c r="N95" s="12">
        <f t="shared" si="7"/>
        <v>4240.33</v>
      </c>
      <c r="O95" s="17">
        <f t="shared" si="8"/>
        <v>1783.3000000000002</v>
      </c>
    </row>
    <row r="96" spans="1:15" s="1" customFormat="1" ht="25.5" customHeight="1" x14ac:dyDescent="0.2">
      <c r="A96" s="38">
        <v>92</v>
      </c>
      <c r="B96" s="49" t="s">
        <v>190</v>
      </c>
      <c r="C96" s="9" t="s">
        <v>85</v>
      </c>
      <c r="D96" s="9" t="s">
        <v>34</v>
      </c>
      <c r="E96" s="10" t="s">
        <v>10</v>
      </c>
      <c r="F96" s="11">
        <v>6023.63</v>
      </c>
      <c r="G96" s="12"/>
      <c r="H96" s="12"/>
      <c r="I96" s="12">
        <f t="shared" si="6"/>
        <v>6023.63</v>
      </c>
      <c r="J96" s="11">
        <v>526.26</v>
      </c>
      <c r="K96" s="11">
        <v>9.35</v>
      </c>
      <c r="L96" s="11">
        <v>692.72</v>
      </c>
      <c r="M96" s="30">
        <v>2729.68</v>
      </c>
      <c r="N96" s="12">
        <f t="shared" si="7"/>
        <v>3958.0099999999998</v>
      </c>
      <c r="O96" s="17">
        <f t="shared" si="8"/>
        <v>2065.6200000000003</v>
      </c>
    </row>
    <row r="97" spans="1:15" s="1" customFormat="1" ht="25.5" customHeight="1" x14ac:dyDescent="0.2">
      <c r="A97" s="38">
        <v>62</v>
      </c>
      <c r="B97" s="49" t="s">
        <v>192</v>
      </c>
      <c r="C97" s="9" t="s">
        <v>432</v>
      </c>
      <c r="D97" s="9" t="s">
        <v>35</v>
      </c>
      <c r="E97" s="10" t="s">
        <v>10</v>
      </c>
      <c r="F97" s="11">
        <v>31200</v>
      </c>
      <c r="G97" s="12"/>
      <c r="H97" s="12"/>
      <c r="I97" s="12">
        <f t="shared" si="6"/>
        <v>31200</v>
      </c>
      <c r="J97" s="11">
        <v>6629.95</v>
      </c>
      <c r="K97" s="11">
        <v>129.1</v>
      </c>
      <c r="L97" s="11">
        <v>3588</v>
      </c>
      <c r="M97" s="30">
        <v>0</v>
      </c>
      <c r="N97" s="12">
        <f t="shared" si="7"/>
        <v>10347.049999999999</v>
      </c>
      <c r="O97" s="17">
        <f t="shared" si="8"/>
        <v>20852.95</v>
      </c>
    </row>
    <row r="98" spans="1:15" s="1" customFormat="1" ht="25.5" customHeight="1" x14ac:dyDescent="0.2">
      <c r="A98" s="38">
        <v>68</v>
      </c>
      <c r="B98" s="49" t="s">
        <v>139</v>
      </c>
      <c r="C98" s="9" t="s">
        <v>56</v>
      </c>
      <c r="D98" s="9" t="s">
        <v>35</v>
      </c>
      <c r="E98" s="10" t="s">
        <v>10</v>
      </c>
      <c r="F98" s="11">
        <v>15601.72</v>
      </c>
      <c r="G98" s="12"/>
      <c r="H98" s="12"/>
      <c r="I98" s="12">
        <f t="shared" si="6"/>
        <v>15601.72</v>
      </c>
      <c r="J98" s="11">
        <v>2513.58</v>
      </c>
      <c r="K98" s="11">
        <v>54.91</v>
      </c>
      <c r="L98" s="11">
        <v>1794.2</v>
      </c>
      <c r="M98" s="30">
        <v>0</v>
      </c>
      <c r="N98" s="12">
        <f t="shared" si="7"/>
        <v>4362.6899999999996</v>
      </c>
      <c r="O98" s="17">
        <f t="shared" si="8"/>
        <v>11239.029999999999</v>
      </c>
    </row>
    <row r="99" spans="1:15" s="1" customFormat="1" ht="25.5" customHeight="1" x14ac:dyDescent="0.2">
      <c r="A99" s="38">
        <v>124</v>
      </c>
      <c r="B99" s="49" t="s">
        <v>145</v>
      </c>
      <c r="C99" s="9" t="s">
        <v>60</v>
      </c>
      <c r="D99" s="9" t="s">
        <v>35</v>
      </c>
      <c r="E99" s="10" t="s">
        <v>10</v>
      </c>
      <c r="F99" s="11">
        <v>15601.72</v>
      </c>
      <c r="G99" s="12"/>
      <c r="H99" s="12"/>
      <c r="I99" s="12">
        <f t="shared" si="6"/>
        <v>15601.72</v>
      </c>
      <c r="J99" s="11">
        <v>2513.58</v>
      </c>
      <c r="K99" s="11">
        <v>54.91</v>
      </c>
      <c r="L99" s="11">
        <v>1794.2</v>
      </c>
      <c r="M99" s="30">
        <v>0</v>
      </c>
      <c r="N99" s="12">
        <f t="shared" si="7"/>
        <v>4362.6899999999996</v>
      </c>
      <c r="O99" s="17">
        <f t="shared" si="8"/>
        <v>11239.029999999999</v>
      </c>
    </row>
    <row r="100" spans="1:15" s="1" customFormat="1" ht="25.5" customHeight="1" x14ac:dyDescent="0.2">
      <c r="A100" s="38">
        <v>72</v>
      </c>
      <c r="B100" s="49" t="s">
        <v>193</v>
      </c>
      <c r="C100" s="9" t="s">
        <v>86</v>
      </c>
      <c r="D100" s="9" t="s">
        <v>35</v>
      </c>
      <c r="E100" s="10" t="s">
        <v>10</v>
      </c>
      <c r="F100" s="11">
        <v>15601.72</v>
      </c>
      <c r="G100" s="12"/>
      <c r="H100" s="12"/>
      <c r="I100" s="12">
        <f t="shared" ref="I100:I132" si="9">SUM(F100:H100)</f>
        <v>15601.72</v>
      </c>
      <c r="J100" s="11">
        <v>2513.58</v>
      </c>
      <c r="K100" s="11">
        <v>54.91</v>
      </c>
      <c r="L100" s="11">
        <v>1794.2</v>
      </c>
      <c r="M100" s="30">
        <v>0</v>
      </c>
      <c r="N100" s="12">
        <f t="shared" ref="N100:N132" si="10">SUM(J100:M100)</f>
        <v>4362.6899999999996</v>
      </c>
      <c r="O100" s="17">
        <f t="shared" ref="O100:O132" si="11">+I100-N100</f>
        <v>11239.029999999999</v>
      </c>
    </row>
    <row r="101" spans="1:15" s="1" customFormat="1" ht="25.5" customHeight="1" x14ac:dyDescent="0.2">
      <c r="A101" s="38">
        <v>60</v>
      </c>
      <c r="B101" s="49" t="s">
        <v>200</v>
      </c>
      <c r="C101" s="9" t="s">
        <v>88</v>
      </c>
      <c r="D101" s="9" t="s">
        <v>35</v>
      </c>
      <c r="E101" s="10" t="s">
        <v>10</v>
      </c>
      <c r="F101" s="11">
        <v>11999.99</v>
      </c>
      <c r="G101" s="12"/>
      <c r="H101" s="12"/>
      <c r="I101" s="12">
        <f t="shared" si="9"/>
        <v>11999.99</v>
      </c>
      <c r="J101" s="11">
        <v>1740.14</v>
      </c>
      <c r="K101" s="11">
        <v>37.78</v>
      </c>
      <c r="L101" s="11">
        <v>1380</v>
      </c>
      <c r="M101" s="30">
        <v>1734</v>
      </c>
      <c r="N101" s="12">
        <f t="shared" si="10"/>
        <v>4891.92</v>
      </c>
      <c r="O101" s="17">
        <f t="shared" si="11"/>
        <v>7108.07</v>
      </c>
    </row>
    <row r="102" spans="1:15" s="1" customFormat="1" ht="25.5" customHeight="1" x14ac:dyDescent="0.2">
      <c r="A102" s="38">
        <v>73</v>
      </c>
      <c r="B102" s="49" t="s">
        <v>215</v>
      </c>
      <c r="C102" s="9" t="s">
        <v>92</v>
      </c>
      <c r="D102" s="9" t="s">
        <v>35</v>
      </c>
      <c r="E102" s="10" t="s">
        <v>10</v>
      </c>
      <c r="F102" s="11">
        <v>11999.99</v>
      </c>
      <c r="G102" s="12"/>
      <c r="H102" s="12"/>
      <c r="I102" s="12">
        <f t="shared" si="9"/>
        <v>11999.99</v>
      </c>
      <c r="J102" s="11">
        <v>1740.14</v>
      </c>
      <c r="K102" s="11">
        <v>37.78</v>
      </c>
      <c r="L102" s="11">
        <v>1380</v>
      </c>
      <c r="M102" s="30">
        <v>2934</v>
      </c>
      <c r="N102" s="12">
        <f t="shared" si="10"/>
        <v>6091.92</v>
      </c>
      <c r="O102" s="17">
        <f t="shared" si="11"/>
        <v>5908.07</v>
      </c>
    </row>
    <row r="103" spans="1:15" s="1" customFormat="1" ht="25.5" customHeight="1" x14ac:dyDescent="0.2">
      <c r="A103" s="38">
        <v>111</v>
      </c>
      <c r="B103" s="49" t="s">
        <v>213</v>
      </c>
      <c r="C103" s="9" t="s">
        <v>90</v>
      </c>
      <c r="D103" s="9" t="s">
        <v>35</v>
      </c>
      <c r="E103" s="10" t="s">
        <v>10</v>
      </c>
      <c r="F103" s="11">
        <v>11999.99</v>
      </c>
      <c r="G103" s="12"/>
      <c r="H103" s="12"/>
      <c r="I103" s="12">
        <f t="shared" si="9"/>
        <v>11999.99</v>
      </c>
      <c r="J103" s="11">
        <v>1740.14</v>
      </c>
      <c r="K103" s="11">
        <v>37.78</v>
      </c>
      <c r="L103" s="11">
        <v>1380</v>
      </c>
      <c r="M103" s="30">
        <v>0</v>
      </c>
      <c r="N103" s="12">
        <f t="shared" si="10"/>
        <v>3157.92</v>
      </c>
      <c r="O103" s="17">
        <f t="shared" si="11"/>
        <v>8842.07</v>
      </c>
    </row>
    <row r="104" spans="1:15" s="1" customFormat="1" ht="25.5" customHeight="1" x14ac:dyDescent="0.2">
      <c r="A104" s="38">
        <v>76</v>
      </c>
      <c r="B104" s="49" t="s">
        <v>217</v>
      </c>
      <c r="C104" s="9" t="s">
        <v>92</v>
      </c>
      <c r="D104" s="9" t="s">
        <v>35</v>
      </c>
      <c r="E104" s="10" t="s">
        <v>10</v>
      </c>
      <c r="F104" s="11">
        <v>11999.99</v>
      </c>
      <c r="G104" s="12"/>
      <c r="H104" s="12"/>
      <c r="I104" s="12">
        <f t="shared" si="9"/>
        <v>11999.99</v>
      </c>
      <c r="J104" s="11">
        <v>1740.14</v>
      </c>
      <c r="K104" s="11">
        <v>37.78</v>
      </c>
      <c r="L104" s="11">
        <v>1380</v>
      </c>
      <c r="M104" s="30">
        <v>0</v>
      </c>
      <c r="N104" s="12">
        <f t="shared" si="10"/>
        <v>3157.92</v>
      </c>
      <c r="O104" s="17">
        <f t="shared" si="11"/>
        <v>8842.07</v>
      </c>
    </row>
    <row r="105" spans="1:15" s="1" customFormat="1" ht="25.5" customHeight="1" x14ac:dyDescent="0.2">
      <c r="A105" s="38">
        <v>75</v>
      </c>
      <c r="B105" s="49" t="s">
        <v>201</v>
      </c>
      <c r="C105" s="9" t="s">
        <v>89</v>
      </c>
      <c r="D105" s="9" t="s">
        <v>35</v>
      </c>
      <c r="E105" s="10" t="s">
        <v>10</v>
      </c>
      <c r="F105" s="11">
        <v>11999.99</v>
      </c>
      <c r="G105" s="12"/>
      <c r="H105" s="12"/>
      <c r="I105" s="12">
        <f t="shared" si="9"/>
        <v>11999.99</v>
      </c>
      <c r="J105" s="11">
        <v>1740.14</v>
      </c>
      <c r="K105" s="11">
        <v>37.78</v>
      </c>
      <c r="L105" s="11">
        <v>1380</v>
      </c>
      <c r="M105" s="30">
        <v>2198</v>
      </c>
      <c r="N105" s="12">
        <f t="shared" si="10"/>
        <v>5355.92</v>
      </c>
      <c r="O105" s="17">
        <f t="shared" si="11"/>
        <v>6644.07</v>
      </c>
    </row>
    <row r="106" spans="1:15" s="1" customFormat="1" ht="25.5" customHeight="1" x14ac:dyDescent="0.2">
      <c r="A106" s="38">
        <v>56</v>
      </c>
      <c r="B106" s="49" t="s">
        <v>202</v>
      </c>
      <c r="C106" s="9" t="s">
        <v>433</v>
      </c>
      <c r="D106" s="9" t="s">
        <v>36</v>
      </c>
      <c r="E106" s="10" t="s">
        <v>10</v>
      </c>
      <c r="F106" s="11">
        <v>31200</v>
      </c>
      <c r="G106" s="12"/>
      <c r="H106" s="12"/>
      <c r="I106" s="12">
        <f t="shared" si="9"/>
        <v>31200</v>
      </c>
      <c r="J106" s="11">
        <v>6629.95</v>
      </c>
      <c r="K106" s="11">
        <v>129.1</v>
      </c>
      <c r="L106" s="11">
        <v>3588</v>
      </c>
      <c r="M106" s="30">
        <v>0</v>
      </c>
      <c r="N106" s="12">
        <f t="shared" si="10"/>
        <v>10347.049999999999</v>
      </c>
      <c r="O106" s="17">
        <f t="shared" si="11"/>
        <v>20852.95</v>
      </c>
    </row>
    <row r="107" spans="1:15" s="1" customFormat="1" ht="25.5" customHeight="1" x14ac:dyDescent="0.2">
      <c r="A107" s="38">
        <v>58</v>
      </c>
      <c r="B107" s="49" t="s">
        <v>195</v>
      </c>
      <c r="C107" s="9" t="s">
        <v>86</v>
      </c>
      <c r="D107" s="9" t="s">
        <v>36</v>
      </c>
      <c r="E107" s="10" t="s">
        <v>10</v>
      </c>
      <c r="F107" s="11">
        <v>15601.72</v>
      </c>
      <c r="G107" s="12"/>
      <c r="H107" s="12"/>
      <c r="I107" s="12">
        <f t="shared" si="9"/>
        <v>15601.72</v>
      </c>
      <c r="J107" s="11">
        <v>2513.58</v>
      </c>
      <c r="K107" s="11">
        <v>54.91</v>
      </c>
      <c r="L107" s="11">
        <v>1794.2</v>
      </c>
      <c r="M107" s="30">
        <v>0</v>
      </c>
      <c r="N107" s="12">
        <f t="shared" si="10"/>
        <v>4362.6899999999996</v>
      </c>
      <c r="O107" s="17">
        <f t="shared" si="11"/>
        <v>11239.029999999999</v>
      </c>
    </row>
    <row r="108" spans="1:15" s="1" customFormat="1" ht="25.5" customHeight="1" x14ac:dyDescent="0.2">
      <c r="A108" s="38">
        <v>125</v>
      </c>
      <c r="B108" s="49" t="s">
        <v>203</v>
      </c>
      <c r="C108" s="9" t="s">
        <v>62</v>
      </c>
      <c r="D108" s="9" t="s">
        <v>36</v>
      </c>
      <c r="E108" s="10" t="s">
        <v>10</v>
      </c>
      <c r="F108" s="11">
        <v>11999.99</v>
      </c>
      <c r="G108" s="12"/>
      <c r="H108" s="12"/>
      <c r="I108" s="12">
        <f t="shared" si="9"/>
        <v>11999.99</v>
      </c>
      <c r="J108" s="11">
        <v>1740.14</v>
      </c>
      <c r="K108" s="11">
        <v>37.78</v>
      </c>
      <c r="L108" s="11">
        <v>1380</v>
      </c>
      <c r="M108" s="30">
        <v>0</v>
      </c>
      <c r="N108" s="12">
        <f t="shared" si="10"/>
        <v>3157.92</v>
      </c>
      <c r="O108" s="17">
        <f t="shared" si="11"/>
        <v>8842.07</v>
      </c>
    </row>
    <row r="109" spans="1:15" s="1" customFormat="1" ht="25.5" customHeight="1" x14ac:dyDescent="0.2">
      <c r="A109" s="38">
        <v>47</v>
      </c>
      <c r="B109" s="49" t="s">
        <v>207</v>
      </c>
      <c r="C109" s="9" t="s">
        <v>91</v>
      </c>
      <c r="D109" s="9" t="s">
        <v>37</v>
      </c>
      <c r="E109" s="10" t="s">
        <v>10</v>
      </c>
      <c r="F109" s="11">
        <v>31200</v>
      </c>
      <c r="G109" s="12"/>
      <c r="H109" s="12"/>
      <c r="I109" s="12">
        <f t="shared" si="9"/>
        <v>31200</v>
      </c>
      <c r="J109" s="11">
        <v>6629.95</v>
      </c>
      <c r="K109" s="11">
        <v>129.1</v>
      </c>
      <c r="L109" s="11">
        <v>3588</v>
      </c>
      <c r="M109" s="30">
        <v>6255.89</v>
      </c>
      <c r="N109" s="12">
        <f t="shared" si="10"/>
        <v>16602.939999999999</v>
      </c>
      <c r="O109" s="17">
        <f t="shared" si="11"/>
        <v>14597.060000000001</v>
      </c>
    </row>
    <row r="110" spans="1:15" s="1" customFormat="1" ht="25.5" customHeight="1" x14ac:dyDescent="0.2">
      <c r="A110" s="38">
        <v>52</v>
      </c>
      <c r="B110" s="49" t="s">
        <v>209</v>
      </c>
      <c r="C110" s="9" t="s">
        <v>93</v>
      </c>
      <c r="D110" s="9" t="s">
        <v>37</v>
      </c>
      <c r="E110" s="10" t="s">
        <v>10</v>
      </c>
      <c r="F110" s="11">
        <v>15601.72</v>
      </c>
      <c r="G110" s="12"/>
      <c r="H110" s="11">
        <v>900</v>
      </c>
      <c r="I110" s="12">
        <f t="shared" si="9"/>
        <v>16501.72</v>
      </c>
      <c r="J110" s="11">
        <v>2513.58</v>
      </c>
      <c r="K110" s="11">
        <v>54.91</v>
      </c>
      <c r="L110" s="11">
        <v>1794.2</v>
      </c>
      <c r="M110" s="30">
        <v>0</v>
      </c>
      <c r="N110" s="12">
        <f t="shared" si="10"/>
        <v>4362.6899999999996</v>
      </c>
      <c r="O110" s="17">
        <f t="shared" si="11"/>
        <v>12139.030000000002</v>
      </c>
    </row>
    <row r="111" spans="1:15" s="1" customFormat="1" ht="25.5" customHeight="1" x14ac:dyDescent="0.2">
      <c r="A111" s="38">
        <v>49</v>
      </c>
      <c r="B111" s="49" t="s">
        <v>210</v>
      </c>
      <c r="C111" s="9" t="s">
        <v>94</v>
      </c>
      <c r="D111" s="9" t="s">
        <v>37</v>
      </c>
      <c r="E111" s="10" t="s">
        <v>10</v>
      </c>
      <c r="F111" s="11">
        <v>15601.72</v>
      </c>
      <c r="G111" s="12"/>
      <c r="H111" s="12"/>
      <c r="I111" s="12">
        <f t="shared" si="9"/>
        <v>15601.72</v>
      </c>
      <c r="J111" s="11">
        <v>2513.58</v>
      </c>
      <c r="K111" s="11">
        <v>54.91</v>
      </c>
      <c r="L111" s="11">
        <v>1794.2</v>
      </c>
      <c r="M111" s="30">
        <v>7801</v>
      </c>
      <c r="N111" s="12">
        <f t="shared" si="10"/>
        <v>12163.689999999999</v>
      </c>
      <c r="O111" s="17">
        <f t="shared" si="11"/>
        <v>3438.0300000000007</v>
      </c>
    </row>
    <row r="112" spans="1:15" s="1" customFormat="1" ht="25.5" customHeight="1" x14ac:dyDescent="0.2">
      <c r="A112" s="38">
        <v>48</v>
      </c>
      <c r="B112" s="49" t="s">
        <v>211</v>
      </c>
      <c r="C112" s="9" t="s">
        <v>95</v>
      </c>
      <c r="D112" s="9" t="s">
        <v>37</v>
      </c>
      <c r="E112" s="10" t="s">
        <v>10</v>
      </c>
      <c r="F112" s="11">
        <v>15601.72</v>
      </c>
      <c r="G112" s="12"/>
      <c r="H112" s="12"/>
      <c r="I112" s="12">
        <f t="shared" si="9"/>
        <v>15601.72</v>
      </c>
      <c r="J112" s="11">
        <v>2513.58</v>
      </c>
      <c r="K112" s="11">
        <v>54.91</v>
      </c>
      <c r="L112" s="11">
        <v>1794.2</v>
      </c>
      <c r="M112" s="30">
        <v>0</v>
      </c>
      <c r="N112" s="12">
        <f t="shared" si="10"/>
        <v>4362.6899999999996</v>
      </c>
      <c r="O112" s="17">
        <f t="shared" si="11"/>
        <v>11239.029999999999</v>
      </c>
    </row>
    <row r="113" spans="1:15" s="1" customFormat="1" ht="25.5" customHeight="1" x14ac:dyDescent="0.2">
      <c r="A113" s="38">
        <v>50</v>
      </c>
      <c r="B113" s="49" t="s">
        <v>212</v>
      </c>
      <c r="C113" s="9" t="s">
        <v>96</v>
      </c>
      <c r="D113" s="9" t="s">
        <v>37</v>
      </c>
      <c r="E113" s="10" t="s">
        <v>10</v>
      </c>
      <c r="F113" s="11">
        <v>15601.72</v>
      </c>
      <c r="G113" s="12"/>
      <c r="H113" s="12"/>
      <c r="I113" s="12">
        <f t="shared" si="9"/>
        <v>15601.72</v>
      </c>
      <c r="J113" s="11">
        <v>2513.58</v>
      </c>
      <c r="K113" s="11">
        <v>54.91</v>
      </c>
      <c r="L113" s="11">
        <v>1794.2</v>
      </c>
      <c r="M113" s="30">
        <v>8501</v>
      </c>
      <c r="N113" s="12">
        <f t="shared" si="10"/>
        <v>12863.689999999999</v>
      </c>
      <c r="O113" s="17">
        <f t="shared" si="11"/>
        <v>2738.0300000000007</v>
      </c>
    </row>
    <row r="114" spans="1:15" s="1" customFormat="1" ht="25.5" customHeight="1" x14ac:dyDescent="0.2">
      <c r="A114" s="38">
        <v>53</v>
      </c>
      <c r="B114" s="49" t="s">
        <v>214</v>
      </c>
      <c r="C114" s="9" t="s">
        <v>92</v>
      </c>
      <c r="D114" s="9" t="s">
        <v>37</v>
      </c>
      <c r="E114" s="10" t="s">
        <v>10</v>
      </c>
      <c r="F114" s="11">
        <v>11999.99</v>
      </c>
      <c r="G114" s="12"/>
      <c r="H114" s="12"/>
      <c r="I114" s="12">
        <f t="shared" si="9"/>
        <v>11999.99</v>
      </c>
      <c r="J114" s="11">
        <v>1740.14</v>
      </c>
      <c r="K114" s="11">
        <v>37.78</v>
      </c>
      <c r="L114" s="11">
        <v>1380</v>
      </c>
      <c r="M114" s="30">
        <v>0</v>
      </c>
      <c r="N114" s="12">
        <f t="shared" si="10"/>
        <v>3157.92</v>
      </c>
      <c r="O114" s="17">
        <f t="shared" si="11"/>
        <v>8842.07</v>
      </c>
    </row>
    <row r="115" spans="1:15" s="1" customFormat="1" ht="25.5" customHeight="1" x14ac:dyDescent="0.2">
      <c r="A115" s="38">
        <v>54</v>
      </c>
      <c r="B115" s="49" t="s">
        <v>168</v>
      </c>
      <c r="C115" s="9" t="s">
        <v>67</v>
      </c>
      <c r="D115" s="9" t="s">
        <v>37</v>
      </c>
      <c r="E115" s="10" t="s">
        <v>10</v>
      </c>
      <c r="F115" s="11">
        <v>11999.99</v>
      </c>
      <c r="G115" s="12"/>
      <c r="H115" s="12"/>
      <c r="I115" s="12">
        <f t="shared" si="9"/>
        <v>11999.99</v>
      </c>
      <c r="J115" s="11">
        <v>1740.14</v>
      </c>
      <c r="K115" s="11">
        <v>37.78</v>
      </c>
      <c r="L115" s="11">
        <v>1380</v>
      </c>
      <c r="M115" s="30">
        <v>0</v>
      </c>
      <c r="N115" s="12">
        <f t="shared" si="10"/>
        <v>3157.92</v>
      </c>
      <c r="O115" s="17">
        <f t="shared" si="11"/>
        <v>8842.07</v>
      </c>
    </row>
    <row r="116" spans="1:15" s="1" customFormat="1" ht="25.5" customHeight="1" x14ac:dyDescent="0.2">
      <c r="A116" s="38">
        <v>27</v>
      </c>
      <c r="B116" s="49" t="s">
        <v>219</v>
      </c>
      <c r="C116" s="9" t="s">
        <v>97</v>
      </c>
      <c r="D116" s="9" t="s">
        <v>38</v>
      </c>
      <c r="E116" s="10" t="s">
        <v>10</v>
      </c>
      <c r="F116" s="11">
        <v>41942.160000000003</v>
      </c>
      <c r="G116" s="12"/>
      <c r="H116" s="12"/>
      <c r="I116" s="12">
        <f t="shared" si="9"/>
        <v>41942.160000000003</v>
      </c>
      <c r="J116" s="11">
        <v>9852.6</v>
      </c>
      <c r="K116" s="11">
        <v>180.19</v>
      </c>
      <c r="L116" s="11">
        <v>4823.3500000000004</v>
      </c>
      <c r="M116" s="30">
        <v>0</v>
      </c>
      <c r="N116" s="12">
        <f t="shared" si="10"/>
        <v>14856.140000000001</v>
      </c>
      <c r="O116" s="17">
        <f t="shared" si="11"/>
        <v>27086.020000000004</v>
      </c>
    </row>
    <row r="117" spans="1:15" s="1" customFormat="1" ht="25.5" customHeight="1" x14ac:dyDescent="0.2">
      <c r="A117" s="38">
        <v>38</v>
      </c>
      <c r="B117" s="49" t="s">
        <v>222</v>
      </c>
      <c r="C117" s="9" t="s">
        <v>100</v>
      </c>
      <c r="D117" s="9" t="s">
        <v>38</v>
      </c>
      <c r="E117" s="10" t="s">
        <v>10</v>
      </c>
      <c r="F117" s="11">
        <v>15601.72</v>
      </c>
      <c r="G117" s="12"/>
      <c r="H117" s="12"/>
      <c r="I117" s="12">
        <f t="shared" si="9"/>
        <v>15601.72</v>
      </c>
      <c r="J117" s="11">
        <v>2513.58</v>
      </c>
      <c r="K117" s="11">
        <v>54.91</v>
      </c>
      <c r="L117" s="11">
        <v>1794.2</v>
      </c>
      <c r="M117" s="30">
        <v>0</v>
      </c>
      <c r="N117" s="12">
        <f t="shared" si="10"/>
        <v>4362.6899999999996</v>
      </c>
      <c r="O117" s="17">
        <f t="shared" si="11"/>
        <v>11239.029999999999</v>
      </c>
    </row>
    <row r="118" spans="1:15" s="1" customFormat="1" ht="25.5" customHeight="1" x14ac:dyDescent="0.2">
      <c r="A118" s="38">
        <v>30</v>
      </c>
      <c r="B118" s="49" t="s">
        <v>220</v>
      </c>
      <c r="C118" s="9" t="s">
        <v>98</v>
      </c>
      <c r="D118" s="9" t="s">
        <v>38</v>
      </c>
      <c r="E118" s="10" t="s">
        <v>10</v>
      </c>
      <c r="F118" s="11">
        <v>15601.72</v>
      </c>
      <c r="G118" s="12"/>
      <c r="H118" s="12"/>
      <c r="I118" s="12">
        <f t="shared" si="9"/>
        <v>15601.72</v>
      </c>
      <c r="J118" s="11">
        <v>2513.58</v>
      </c>
      <c r="K118" s="11">
        <v>54.91</v>
      </c>
      <c r="L118" s="11">
        <v>1794.2</v>
      </c>
      <c r="M118" s="30">
        <v>4881.3100000000004</v>
      </c>
      <c r="N118" s="12">
        <f t="shared" si="10"/>
        <v>9244</v>
      </c>
      <c r="O118" s="17">
        <f t="shared" si="11"/>
        <v>6357.7199999999993</v>
      </c>
    </row>
    <row r="119" spans="1:15" s="1" customFormat="1" ht="25.5" customHeight="1" x14ac:dyDescent="0.2">
      <c r="A119" s="38">
        <v>160</v>
      </c>
      <c r="B119" s="49" t="s">
        <v>224</v>
      </c>
      <c r="C119" s="9" t="s">
        <v>101</v>
      </c>
      <c r="D119" s="9" t="s">
        <v>38</v>
      </c>
      <c r="E119" s="10" t="s">
        <v>10</v>
      </c>
      <c r="F119" s="11">
        <v>11999.99</v>
      </c>
      <c r="G119" s="12"/>
      <c r="H119" s="12"/>
      <c r="I119" s="12">
        <f t="shared" si="9"/>
        <v>11999.99</v>
      </c>
      <c r="J119" s="11">
        <v>1740.14</v>
      </c>
      <c r="K119" s="11">
        <v>37.78</v>
      </c>
      <c r="L119" s="11">
        <v>1380</v>
      </c>
      <c r="M119" s="30">
        <v>0</v>
      </c>
      <c r="N119" s="12">
        <f t="shared" si="10"/>
        <v>3157.92</v>
      </c>
      <c r="O119" s="17">
        <f t="shared" si="11"/>
        <v>8842.07</v>
      </c>
    </row>
    <row r="120" spans="1:15" s="1" customFormat="1" ht="25.5" customHeight="1" x14ac:dyDescent="0.2">
      <c r="A120" s="38">
        <v>32</v>
      </c>
      <c r="B120" s="49" t="s">
        <v>225</v>
      </c>
      <c r="C120" s="9" t="s">
        <v>101</v>
      </c>
      <c r="D120" s="9" t="s">
        <v>38</v>
      </c>
      <c r="E120" s="10" t="s">
        <v>10</v>
      </c>
      <c r="F120" s="11">
        <v>11999.99</v>
      </c>
      <c r="G120" s="12"/>
      <c r="H120" s="12"/>
      <c r="I120" s="12">
        <f t="shared" si="9"/>
        <v>11999.99</v>
      </c>
      <c r="J120" s="11">
        <v>1740.14</v>
      </c>
      <c r="K120" s="11">
        <v>37.78</v>
      </c>
      <c r="L120" s="11">
        <v>1380</v>
      </c>
      <c r="M120" s="30">
        <v>0</v>
      </c>
      <c r="N120" s="12">
        <f t="shared" si="10"/>
        <v>3157.92</v>
      </c>
      <c r="O120" s="17">
        <f t="shared" si="11"/>
        <v>8842.07</v>
      </c>
    </row>
    <row r="121" spans="1:15" s="1" customFormat="1" ht="25.5" customHeight="1" x14ac:dyDescent="0.2">
      <c r="A121" s="38">
        <v>97</v>
      </c>
      <c r="B121" s="49" t="s">
        <v>226</v>
      </c>
      <c r="C121" s="9" t="s">
        <v>102</v>
      </c>
      <c r="D121" s="9" t="s">
        <v>38</v>
      </c>
      <c r="E121" s="10" t="s">
        <v>10</v>
      </c>
      <c r="F121" s="11">
        <v>11999.99</v>
      </c>
      <c r="G121" s="11">
        <v>5675.55</v>
      </c>
      <c r="H121" s="12"/>
      <c r="I121" s="12">
        <f t="shared" si="9"/>
        <v>17675.54</v>
      </c>
      <c r="J121" s="11">
        <v>3001.34</v>
      </c>
      <c r="K121" s="11">
        <v>37.78</v>
      </c>
      <c r="L121" s="11">
        <v>1380</v>
      </c>
      <c r="M121" s="30">
        <v>0</v>
      </c>
      <c r="N121" s="12">
        <f t="shared" si="10"/>
        <v>4419.1200000000008</v>
      </c>
      <c r="O121" s="17">
        <f t="shared" si="11"/>
        <v>13256.42</v>
      </c>
    </row>
    <row r="122" spans="1:15" s="1" customFormat="1" ht="25.5" customHeight="1" x14ac:dyDescent="0.2">
      <c r="A122" s="38">
        <v>34</v>
      </c>
      <c r="B122" s="49" t="s">
        <v>228</v>
      </c>
      <c r="C122" s="9" t="s">
        <v>431</v>
      </c>
      <c r="D122" s="9" t="s">
        <v>38</v>
      </c>
      <c r="E122" s="10" t="s">
        <v>10</v>
      </c>
      <c r="F122" s="11">
        <v>11999.99</v>
      </c>
      <c r="G122" s="12"/>
      <c r="H122" s="12"/>
      <c r="I122" s="12">
        <f t="shared" si="9"/>
        <v>11999.99</v>
      </c>
      <c r="J122" s="11">
        <v>1740.14</v>
      </c>
      <c r="K122" s="11">
        <v>37.78</v>
      </c>
      <c r="L122" s="11">
        <v>1380</v>
      </c>
      <c r="M122" s="30">
        <v>3027.42</v>
      </c>
      <c r="N122" s="12">
        <f t="shared" si="10"/>
        <v>6185.34</v>
      </c>
      <c r="O122" s="17">
        <f t="shared" si="11"/>
        <v>5814.65</v>
      </c>
    </row>
    <row r="123" spans="1:15" s="1" customFormat="1" ht="25.5" customHeight="1" x14ac:dyDescent="0.2">
      <c r="A123" s="38">
        <v>134</v>
      </c>
      <c r="B123" s="49" t="s">
        <v>229</v>
      </c>
      <c r="C123" s="9" t="s">
        <v>103</v>
      </c>
      <c r="D123" s="9" t="s">
        <v>38</v>
      </c>
      <c r="E123" s="10" t="s">
        <v>10</v>
      </c>
      <c r="F123" s="11">
        <v>9601.33</v>
      </c>
      <c r="G123" s="12"/>
      <c r="H123" s="12"/>
      <c r="I123" s="12">
        <f t="shared" si="9"/>
        <v>9601.33</v>
      </c>
      <c r="J123" s="11">
        <v>1227.78</v>
      </c>
      <c r="K123" s="11">
        <v>26.37</v>
      </c>
      <c r="L123" s="11">
        <v>1104.1500000000001</v>
      </c>
      <c r="M123" s="30">
        <v>0</v>
      </c>
      <c r="N123" s="12">
        <f t="shared" si="10"/>
        <v>2358.3000000000002</v>
      </c>
      <c r="O123" s="17">
        <f t="shared" si="11"/>
        <v>7243.03</v>
      </c>
    </row>
    <row r="124" spans="1:15" s="1" customFormat="1" ht="25.5" customHeight="1" x14ac:dyDescent="0.2">
      <c r="A124" s="38">
        <v>153</v>
      </c>
      <c r="B124" s="49" t="s">
        <v>230</v>
      </c>
      <c r="C124" s="9" t="s">
        <v>104</v>
      </c>
      <c r="D124" s="9" t="s">
        <v>38</v>
      </c>
      <c r="E124" s="10" t="s">
        <v>10</v>
      </c>
      <c r="F124" s="11">
        <v>6324.71</v>
      </c>
      <c r="G124" s="12"/>
      <c r="H124" s="12"/>
      <c r="I124" s="12">
        <f t="shared" si="9"/>
        <v>6324.71</v>
      </c>
      <c r="J124" s="11">
        <v>574.42999999999995</v>
      </c>
      <c r="K124" s="11">
        <v>10.79</v>
      </c>
      <c r="L124" s="11">
        <v>727.34</v>
      </c>
      <c r="M124" s="30">
        <v>0</v>
      </c>
      <c r="N124" s="12">
        <f t="shared" si="10"/>
        <v>1312.56</v>
      </c>
      <c r="O124" s="17">
        <f t="shared" si="11"/>
        <v>5012.1499999999996</v>
      </c>
    </row>
    <row r="125" spans="1:15" s="1" customFormat="1" ht="25.5" customHeight="1" x14ac:dyDescent="0.2">
      <c r="A125" s="38">
        <v>169</v>
      </c>
      <c r="B125" s="49" t="s">
        <v>231</v>
      </c>
      <c r="C125" s="9" t="s">
        <v>104</v>
      </c>
      <c r="D125" s="9" t="s">
        <v>38</v>
      </c>
      <c r="E125" s="10" t="s">
        <v>10</v>
      </c>
      <c r="F125" s="11">
        <v>6324.71</v>
      </c>
      <c r="G125" s="12"/>
      <c r="H125" s="12"/>
      <c r="I125" s="12">
        <f t="shared" si="9"/>
        <v>6324.71</v>
      </c>
      <c r="J125" s="11">
        <v>574.42999999999995</v>
      </c>
      <c r="K125" s="11">
        <v>10.79</v>
      </c>
      <c r="L125" s="11">
        <v>727.34</v>
      </c>
      <c r="M125" s="30">
        <v>0</v>
      </c>
      <c r="N125" s="12">
        <f t="shared" si="10"/>
        <v>1312.56</v>
      </c>
      <c r="O125" s="17">
        <f t="shared" si="11"/>
        <v>5012.1499999999996</v>
      </c>
    </row>
    <row r="126" spans="1:15" s="1" customFormat="1" ht="25.5" customHeight="1" x14ac:dyDescent="0.2">
      <c r="A126" s="38">
        <v>57</v>
      </c>
      <c r="B126" s="49" t="s">
        <v>232</v>
      </c>
      <c r="C126" s="9" t="s">
        <v>105</v>
      </c>
      <c r="D126" s="9" t="s">
        <v>39</v>
      </c>
      <c r="E126" s="10" t="s">
        <v>10</v>
      </c>
      <c r="F126" s="11">
        <v>26033.439999999999</v>
      </c>
      <c r="G126" s="12"/>
      <c r="H126" s="12"/>
      <c r="I126" s="12">
        <f t="shared" si="9"/>
        <v>26033.439999999999</v>
      </c>
      <c r="J126" s="11">
        <v>5079.9799999999996</v>
      </c>
      <c r="K126" s="11">
        <v>104.53</v>
      </c>
      <c r="L126" s="11">
        <v>2993.85</v>
      </c>
      <c r="M126" s="30">
        <v>14517</v>
      </c>
      <c r="N126" s="12">
        <f t="shared" si="10"/>
        <v>22695.360000000001</v>
      </c>
      <c r="O126" s="17">
        <f t="shared" si="11"/>
        <v>3338.0799999999981</v>
      </c>
    </row>
    <row r="127" spans="1:15" s="1" customFormat="1" ht="25.5" customHeight="1" x14ac:dyDescent="0.2">
      <c r="A127" s="55">
        <v>93</v>
      </c>
      <c r="B127" s="56" t="s">
        <v>233</v>
      </c>
      <c r="C127" s="57" t="s">
        <v>106</v>
      </c>
      <c r="D127" s="57" t="s">
        <v>40</v>
      </c>
      <c r="E127" s="58" t="s">
        <v>10</v>
      </c>
      <c r="F127" s="59">
        <v>31200</v>
      </c>
      <c r="G127" s="60"/>
      <c r="H127" s="60"/>
      <c r="I127" s="60">
        <f t="shared" si="9"/>
        <v>31200</v>
      </c>
      <c r="J127" s="59">
        <v>6629.95</v>
      </c>
      <c r="K127" s="59">
        <v>129.1</v>
      </c>
      <c r="L127" s="59">
        <v>3588</v>
      </c>
      <c r="M127" s="61">
        <v>13372</v>
      </c>
      <c r="N127" s="60">
        <f t="shared" si="10"/>
        <v>23719.05</v>
      </c>
      <c r="O127" s="62">
        <f t="shared" si="11"/>
        <v>7480.9500000000007</v>
      </c>
    </row>
    <row r="128" spans="1:15" s="1" customFormat="1" ht="25.5" customHeight="1" x14ac:dyDescent="0.2">
      <c r="A128" s="38">
        <v>96</v>
      </c>
      <c r="B128" s="49" t="s">
        <v>196</v>
      </c>
      <c r="C128" s="9" t="s">
        <v>86</v>
      </c>
      <c r="D128" s="9" t="s">
        <v>40</v>
      </c>
      <c r="E128" s="10" t="s">
        <v>10</v>
      </c>
      <c r="F128" s="11">
        <v>15601.72</v>
      </c>
      <c r="G128" s="12"/>
      <c r="H128" s="12"/>
      <c r="I128" s="12">
        <f t="shared" si="9"/>
        <v>15601.72</v>
      </c>
      <c r="J128" s="11">
        <v>2513.58</v>
      </c>
      <c r="K128" s="11">
        <v>54.91</v>
      </c>
      <c r="L128" s="11">
        <v>1794.2</v>
      </c>
      <c r="M128" s="30">
        <v>0</v>
      </c>
      <c r="N128" s="12">
        <f t="shared" si="10"/>
        <v>4362.6899999999996</v>
      </c>
      <c r="O128" s="17">
        <f t="shared" si="11"/>
        <v>11239.029999999999</v>
      </c>
    </row>
    <row r="129" spans="1:15" s="1" customFormat="1" ht="25.5" customHeight="1" x14ac:dyDescent="0.2">
      <c r="A129" s="38">
        <v>156</v>
      </c>
      <c r="B129" s="49" t="s">
        <v>234</v>
      </c>
      <c r="C129" s="9" t="s">
        <v>56</v>
      </c>
      <c r="D129" s="9" t="s">
        <v>40</v>
      </c>
      <c r="E129" s="10" t="s">
        <v>9</v>
      </c>
      <c r="F129" s="11">
        <v>15601.72</v>
      </c>
      <c r="G129" s="12"/>
      <c r="H129" s="12"/>
      <c r="I129" s="12">
        <f t="shared" si="9"/>
        <v>15601.72</v>
      </c>
      <c r="J129" s="11">
        <v>2513.58</v>
      </c>
      <c r="K129" s="11">
        <v>54.91</v>
      </c>
      <c r="L129" s="11">
        <v>1794.2</v>
      </c>
      <c r="M129" s="30">
        <v>3530</v>
      </c>
      <c r="N129" s="12">
        <f t="shared" si="10"/>
        <v>7892.69</v>
      </c>
      <c r="O129" s="17">
        <f t="shared" si="11"/>
        <v>7709.03</v>
      </c>
    </row>
    <row r="130" spans="1:15" s="1" customFormat="1" ht="25.5" customHeight="1" x14ac:dyDescent="0.2">
      <c r="A130" s="38">
        <v>94</v>
      </c>
      <c r="B130" s="49" t="s">
        <v>146</v>
      </c>
      <c r="C130" s="9" t="s">
        <v>56</v>
      </c>
      <c r="D130" s="9" t="s">
        <v>40</v>
      </c>
      <c r="E130" s="10" t="s">
        <v>10</v>
      </c>
      <c r="F130" s="11">
        <v>15601.72</v>
      </c>
      <c r="G130" s="12"/>
      <c r="H130" s="12"/>
      <c r="I130" s="12">
        <f t="shared" si="9"/>
        <v>15601.72</v>
      </c>
      <c r="J130" s="11">
        <v>2513.58</v>
      </c>
      <c r="K130" s="11">
        <v>54.91</v>
      </c>
      <c r="L130" s="11">
        <v>1794.2</v>
      </c>
      <c r="M130" s="30">
        <v>0</v>
      </c>
      <c r="N130" s="12">
        <f t="shared" si="10"/>
        <v>4362.6899999999996</v>
      </c>
      <c r="O130" s="17">
        <f t="shared" si="11"/>
        <v>11239.029999999999</v>
      </c>
    </row>
    <row r="131" spans="1:15" s="1" customFormat="1" ht="25.5" customHeight="1" x14ac:dyDescent="0.2">
      <c r="A131" s="38">
        <v>95</v>
      </c>
      <c r="B131" s="49" t="s">
        <v>197</v>
      </c>
      <c r="C131" s="9" t="s">
        <v>86</v>
      </c>
      <c r="D131" s="9" t="s">
        <v>434</v>
      </c>
      <c r="E131" s="10" t="s">
        <v>10</v>
      </c>
      <c r="F131" s="11">
        <v>15601.72</v>
      </c>
      <c r="G131" s="12"/>
      <c r="H131" s="12"/>
      <c r="I131" s="12">
        <f>SUM(F131:H131)</f>
        <v>15601.72</v>
      </c>
      <c r="J131" s="11">
        <v>2513.58</v>
      </c>
      <c r="K131" s="11">
        <v>54.91</v>
      </c>
      <c r="L131" s="11">
        <v>1794.2</v>
      </c>
      <c r="M131" s="30">
        <v>0</v>
      </c>
      <c r="N131" s="12">
        <f>SUM(J131:M131)</f>
        <v>4362.6899999999996</v>
      </c>
      <c r="O131" s="17">
        <f>+I131-N131</f>
        <v>11239.029999999999</v>
      </c>
    </row>
    <row r="132" spans="1:15" s="1" customFormat="1" ht="25.5" customHeight="1" x14ac:dyDescent="0.2">
      <c r="A132" s="38">
        <v>148</v>
      </c>
      <c r="B132" s="49" t="s">
        <v>235</v>
      </c>
      <c r="C132" s="9" t="s">
        <v>67</v>
      </c>
      <c r="D132" s="9" t="s">
        <v>40</v>
      </c>
      <c r="E132" s="10" t="s">
        <v>9</v>
      </c>
      <c r="F132" s="11">
        <v>11999.99</v>
      </c>
      <c r="G132" s="11">
        <v>4181.55</v>
      </c>
      <c r="H132" s="12"/>
      <c r="I132" s="12">
        <f t="shared" si="9"/>
        <v>16181.54</v>
      </c>
      <c r="J132" s="11">
        <v>2649.96</v>
      </c>
      <c r="K132" s="11">
        <v>37.78</v>
      </c>
      <c r="L132" s="11">
        <v>1380</v>
      </c>
      <c r="M132" s="30">
        <v>0</v>
      </c>
      <c r="N132" s="12">
        <f t="shared" si="10"/>
        <v>4067.7400000000002</v>
      </c>
      <c r="O132" s="17">
        <f t="shared" si="11"/>
        <v>12113.800000000001</v>
      </c>
    </row>
    <row r="133" spans="1:15" s="1" customFormat="1" ht="25.5" customHeight="1" x14ac:dyDescent="0.2">
      <c r="A133" s="38">
        <v>151</v>
      </c>
      <c r="B133" s="49" t="s">
        <v>237</v>
      </c>
      <c r="C133" s="9" t="s">
        <v>67</v>
      </c>
      <c r="D133" s="9" t="s">
        <v>40</v>
      </c>
      <c r="E133" s="10" t="s">
        <v>9</v>
      </c>
      <c r="F133" s="11">
        <v>11999.99</v>
      </c>
      <c r="G133" s="11">
        <v>4176.8</v>
      </c>
      <c r="H133" s="12"/>
      <c r="I133" s="12">
        <f t="shared" ref="I133:I137" si="12">SUM(F133:H133)</f>
        <v>16176.79</v>
      </c>
      <c r="J133" s="11">
        <v>2648.84</v>
      </c>
      <c r="K133" s="11">
        <v>37.78</v>
      </c>
      <c r="L133" s="11">
        <v>1380</v>
      </c>
      <c r="M133" s="30">
        <v>0</v>
      </c>
      <c r="N133" s="12">
        <f t="shared" ref="N133:N137" si="13">SUM(J133:M133)</f>
        <v>4066.6200000000003</v>
      </c>
      <c r="O133" s="17">
        <f t="shared" ref="O133:O137" si="14">+I133-N133</f>
        <v>12110.17</v>
      </c>
    </row>
    <row r="134" spans="1:15" s="1" customFormat="1" ht="25.5" customHeight="1" x14ac:dyDescent="0.2">
      <c r="A134" s="38">
        <v>150</v>
      </c>
      <c r="B134" s="49" t="s">
        <v>236</v>
      </c>
      <c r="C134" s="9" t="s">
        <v>92</v>
      </c>
      <c r="D134" s="9" t="s">
        <v>40</v>
      </c>
      <c r="E134" s="10" t="s">
        <v>9</v>
      </c>
      <c r="F134" s="11">
        <v>11999.99</v>
      </c>
      <c r="G134" s="11">
        <v>4176.8</v>
      </c>
      <c r="H134" s="12"/>
      <c r="I134" s="12">
        <f t="shared" si="12"/>
        <v>16176.79</v>
      </c>
      <c r="J134" s="11">
        <v>2648.84</v>
      </c>
      <c r="K134" s="11">
        <v>37.78</v>
      </c>
      <c r="L134" s="11">
        <v>1380</v>
      </c>
      <c r="M134" s="30">
        <v>0</v>
      </c>
      <c r="N134" s="12">
        <f t="shared" si="13"/>
        <v>4066.6200000000003</v>
      </c>
      <c r="O134" s="17">
        <f t="shared" si="14"/>
        <v>12110.17</v>
      </c>
    </row>
    <row r="135" spans="1:15" s="1" customFormat="1" ht="25.5" customHeight="1" x14ac:dyDescent="0.2">
      <c r="A135" s="38">
        <v>104</v>
      </c>
      <c r="B135" s="49" t="s">
        <v>227</v>
      </c>
      <c r="C135" s="9" t="s">
        <v>67</v>
      </c>
      <c r="D135" s="9" t="s">
        <v>40</v>
      </c>
      <c r="E135" s="10" t="s">
        <v>9</v>
      </c>
      <c r="F135" s="11">
        <v>11999.99</v>
      </c>
      <c r="G135" s="12"/>
      <c r="H135" s="12"/>
      <c r="I135" s="12">
        <f t="shared" si="12"/>
        <v>11999.99</v>
      </c>
      <c r="J135" s="11">
        <v>1740.14</v>
      </c>
      <c r="K135" s="11">
        <v>37.78</v>
      </c>
      <c r="L135" s="11">
        <v>1380</v>
      </c>
      <c r="M135" s="30">
        <v>0</v>
      </c>
      <c r="N135" s="12">
        <f t="shared" si="13"/>
        <v>3157.92</v>
      </c>
      <c r="O135" s="17">
        <f t="shared" si="14"/>
        <v>8842.07</v>
      </c>
    </row>
    <row r="136" spans="1:15" s="1" customFormat="1" ht="25.5" customHeight="1" x14ac:dyDescent="0.2">
      <c r="A136" s="38">
        <v>138</v>
      </c>
      <c r="B136" s="49" t="s">
        <v>240</v>
      </c>
      <c r="C136" s="9" t="s">
        <v>102</v>
      </c>
      <c r="D136" s="9" t="s">
        <v>40</v>
      </c>
      <c r="E136" s="10" t="s">
        <v>10</v>
      </c>
      <c r="F136" s="11">
        <v>6324.71</v>
      </c>
      <c r="G136" s="12"/>
      <c r="H136" s="12"/>
      <c r="I136" s="12">
        <f t="shared" si="12"/>
        <v>6324.71</v>
      </c>
      <c r="J136" s="11">
        <v>574.42999999999995</v>
      </c>
      <c r="K136" s="11">
        <v>10.79</v>
      </c>
      <c r="L136" s="11">
        <v>727.34</v>
      </c>
      <c r="M136" s="30">
        <v>0</v>
      </c>
      <c r="N136" s="12">
        <f t="shared" si="13"/>
        <v>1312.56</v>
      </c>
      <c r="O136" s="17">
        <f t="shared" si="14"/>
        <v>5012.1499999999996</v>
      </c>
    </row>
    <row r="137" spans="1:15" s="1" customFormat="1" ht="25.5" customHeight="1" x14ac:dyDescent="0.2">
      <c r="A137" s="38">
        <v>137</v>
      </c>
      <c r="B137" s="49" t="s">
        <v>238</v>
      </c>
      <c r="C137" s="9" t="s">
        <v>102</v>
      </c>
      <c r="D137" s="9" t="s">
        <v>40</v>
      </c>
      <c r="E137" s="10" t="s">
        <v>10</v>
      </c>
      <c r="F137" s="11">
        <v>6324.71</v>
      </c>
      <c r="G137" s="12"/>
      <c r="H137" s="12"/>
      <c r="I137" s="12">
        <f t="shared" si="12"/>
        <v>6324.71</v>
      </c>
      <c r="J137" s="11">
        <v>574.42999999999995</v>
      </c>
      <c r="K137" s="11">
        <v>10.79</v>
      </c>
      <c r="L137" s="11">
        <v>727.34</v>
      </c>
      <c r="M137" s="30">
        <v>0</v>
      </c>
      <c r="N137" s="12">
        <f t="shared" si="13"/>
        <v>1312.56</v>
      </c>
      <c r="O137" s="17">
        <f t="shared" si="14"/>
        <v>5012.1499999999996</v>
      </c>
    </row>
    <row r="138" spans="1:15" s="1" customFormat="1" ht="25.5" customHeight="1" x14ac:dyDescent="0.2">
      <c r="A138" s="64">
        <v>202</v>
      </c>
      <c r="B138" s="65" t="s">
        <v>419</v>
      </c>
      <c r="C138" s="66" t="s">
        <v>420</v>
      </c>
      <c r="D138" s="66" t="s">
        <v>421</v>
      </c>
      <c r="E138" s="67" t="s">
        <v>10</v>
      </c>
      <c r="F138" s="68">
        <v>6324.71</v>
      </c>
      <c r="G138" s="69">
        <v>500</v>
      </c>
      <c r="H138" s="69"/>
      <c r="I138" s="69">
        <v>6824.71</v>
      </c>
      <c r="J138" s="68">
        <v>662.84</v>
      </c>
      <c r="K138" s="68">
        <v>10.79</v>
      </c>
      <c r="L138" s="68">
        <v>727.34</v>
      </c>
      <c r="M138" s="70">
        <v>0</v>
      </c>
      <c r="N138" s="69">
        <v>1400.97</v>
      </c>
      <c r="O138" s="71">
        <v>5423.74</v>
      </c>
    </row>
    <row r="139" spans="1:15" s="1" customFormat="1" ht="25.5" customHeight="1" thickBot="1" x14ac:dyDescent="0.25">
      <c r="A139" s="41">
        <v>129</v>
      </c>
      <c r="B139" s="50" t="s">
        <v>239</v>
      </c>
      <c r="C139" s="27" t="s">
        <v>102</v>
      </c>
      <c r="D139" s="27" t="s">
        <v>40</v>
      </c>
      <c r="E139" s="18" t="s">
        <v>9</v>
      </c>
      <c r="F139" s="19">
        <v>6324.71</v>
      </c>
      <c r="G139" s="20"/>
      <c r="H139" s="20"/>
      <c r="I139" s="20">
        <f>SUM(F139:H139)</f>
        <v>6324.71</v>
      </c>
      <c r="J139" s="19">
        <v>574.42999999999995</v>
      </c>
      <c r="K139" s="19">
        <v>10.79</v>
      </c>
      <c r="L139" s="19">
        <v>727.34</v>
      </c>
      <c r="M139" s="28">
        <v>0</v>
      </c>
      <c r="N139" s="20">
        <f>SUM(J139:M139)</f>
        <v>1312.56</v>
      </c>
      <c r="O139" s="21">
        <f>+I139-N139</f>
        <v>5012.1499999999996</v>
      </c>
    </row>
    <row r="140" spans="1:15" ht="15" customHeight="1" thickBot="1" x14ac:dyDescent="0.25">
      <c r="A140" s="22"/>
      <c r="B140" s="47"/>
      <c r="C140" s="23"/>
      <c r="D140" s="23" t="s">
        <v>20</v>
      </c>
      <c r="E140" s="23"/>
      <c r="F140" s="24">
        <f t="shared" ref="F140:O140" si="15">SUM(F5:F139)</f>
        <v>2437128.850000001</v>
      </c>
      <c r="G140" s="24">
        <f t="shared" si="15"/>
        <v>34312.42</v>
      </c>
      <c r="H140" s="24">
        <f t="shared" si="15"/>
        <v>14031.7</v>
      </c>
      <c r="I140" s="24">
        <f t="shared" si="15"/>
        <v>2485472.9700000007</v>
      </c>
      <c r="J140" s="24">
        <f t="shared" si="15"/>
        <v>463892.37000000098</v>
      </c>
      <c r="K140" s="24">
        <f t="shared" si="15"/>
        <v>8986.7900000000027</v>
      </c>
      <c r="L140" s="24">
        <f t="shared" si="15"/>
        <v>275532.4300000004</v>
      </c>
      <c r="M140" s="24">
        <f t="shared" si="15"/>
        <v>279588.09000000003</v>
      </c>
      <c r="N140" s="24">
        <f t="shared" si="15"/>
        <v>1027999.6800000003</v>
      </c>
      <c r="O140" s="25">
        <f t="shared" si="15"/>
        <v>1457473.2899999996</v>
      </c>
    </row>
    <row r="143" spans="1:15" ht="42" customHeight="1" x14ac:dyDescent="0.2">
      <c r="A143" s="74" t="s">
        <v>435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</row>
  </sheetData>
  <sortState xmlns:xlrd2="http://schemas.microsoft.com/office/spreadsheetml/2017/richdata2" ref="A127:O139">
    <sortCondition ref="D127:D139"/>
    <sortCondition descending="1" ref="F127:F139"/>
  </sortState>
  <mergeCells count="4">
    <mergeCell ref="A1:O1"/>
    <mergeCell ref="A2:O2"/>
    <mergeCell ref="A3:O3"/>
    <mergeCell ref="A143:O143"/>
  </mergeCells>
  <conditionalFormatting sqref="A1:B3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8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A066-62E7-4558-9FA9-6A059EC41668}">
  <dimension ref="B2:K138"/>
  <sheetViews>
    <sheetView topLeftCell="B1" workbookViewId="0">
      <selection activeCell="H37" sqref="H37"/>
    </sheetView>
  </sheetViews>
  <sheetFormatPr baseColWidth="10" defaultRowHeight="12.75" x14ac:dyDescent="0.2"/>
  <cols>
    <col min="3" max="3" width="37.140625" bestFit="1" customWidth="1"/>
    <col min="5" max="5" width="37.140625" bestFit="1" customWidth="1"/>
    <col min="8" max="8" width="37.140625" bestFit="1" customWidth="1"/>
    <col min="9" max="9" width="4.28515625" customWidth="1"/>
    <col min="10" max="10" width="37.140625" bestFit="1" customWidth="1"/>
    <col min="11" max="11" width="12.7109375" bestFit="1" customWidth="1"/>
  </cols>
  <sheetData>
    <row r="2" spans="3:11" x14ac:dyDescent="0.2">
      <c r="C2" t="s">
        <v>417</v>
      </c>
      <c r="E2" t="s">
        <v>418</v>
      </c>
      <c r="H2" t="s">
        <v>422</v>
      </c>
      <c r="J2" t="s">
        <v>423</v>
      </c>
    </row>
    <row r="3" spans="3:11" ht="13.5" thickBot="1" x14ac:dyDescent="0.25">
      <c r="C3" s="63"/>
    </row>
    <row r="4" spans="3:11" x14ac:dyDescent="0.2">
      <c r="C4" s="48" t="s">
        <v>297</v>
      </c>
      <c r="E4" s="49" t="s">
        <v>297</v>
      </c>
      <c r="H4" s="1" t="s">
        <v>289</v>
      </c>
      <c r="J4" s="37" t="s">
        <v>289</v>
      </c>
      <c r="K4" t="b">
        <f>EXACT(H4,J4)</f>
        <v>1</v>
      </c>
    </row>
    <row r="5" spans="3:11" x14ac:dyDescent="0.2">
      <c r="C5" s="49" t="s">
        <v>302</v>
      </c>
      <c r="E5" s="49" t="s">
        <v>302</v>
      </c>
      <c r="H5" s="1" t="s">
        <v>290</v>
      </c>
      <c r="J5" s="37" t="s">
        <v>290</v>
      </c>
      <c r="K5" t="b">
        <f t="shared" ref="K5:K68" si="0">EXACT(H5,J5)</f>
        <v>1</v>
      </c>
    </row>
    <row r="6" spans="3:11" x14ac:dyDescent="0.2">
      <c r="C6" s="49" t="s">
        <v>358</v>
      </c>
      <c r="E6" s="49" t="s">
        <v>358</v>
      </c>
      <c r="H6" s="1" t="s">
        <v>287</v>
      </c>
      <c r="J6" s="37" t="s">
        <v>287</v>
      </c>
      <c r="K6" t="b">
        <f t="shared" si="0"/>
        <v>1</v>
      </c>
    </row>
    <row r="7" spans="3:11" x14ac:dyDescent="0.2">
      <c r="C7" s="49" t="s">
        <v>362</v>
      </c>
      <c r="E7" s="49" t="s">
        <v>362</v>
      </c>
      <c r="H7" s="1" t="s">
        <v>288</v>
      </c>
      <c r="J7" s="37" t="s">
        <v>288</v>
      </c>
      <c r="K7" t="b">
        <f t="shared" si="0"/>
        <v>1</v>
      </c>
    </row>
    <row r="8" spans="3:11" x14ac:dyDescent="0.2">
      <c r="C8" s="49" t="s">
        <v>334</v>
      </c>
      <c r="E8" s="49" t="s">
        <v>334</v>
      </c>
      <c r="H8" s="1" t="s">
        <v>285</v>
      </c>
      <c r="J8" s="37" t="s">
        <v>285</v>
      </c>
      <c r="K8" t="b">
        <f t="shared" si="0"/>
        <v>1</v>
      </c>
    </row>
    <row r="9" spans="3:11" x14ac:dyDescent="0.2">
      <c r="C9" s="49" t="s">
        <v>349</v>
      </c>
      <c r="E9" s="49" t="s">
        <v>349</v>
      </c>
      <c r="H9" s="1" t="s">
        <v>286</v>
      </c>
      <c r="J9" s="37" t="s">
        <v>286</v>
      </c>
      <c r="K9" t="b">
        <f t="shared" si="0"/>
        <v>1</v>
      </c>
    </row>
    <row r="10" spans="3:11" x14ac:dyDescent="0.2">
      <c r="C10" s="49" t="s">
        <v>336</v>
      </c>
      <c r="E10" s="49" t="s">
        <v>336</v>
      </c>
      <c r="H10" s="1" t="s">
        <v>297</v>
      </c>
      <c r="J10" s="37" t="s">
        <v>297</v>
      </c>
      <c r="K10" t="b">
        <f t="shared" si="0"/>
        <v>1</v>
      </c>
    </row>
    <row r="11" spans="3:11" x14ac:dyDescent="0.2">
      <c r="C11" s="49" t="s">
        <v>361</v>
      </c>
      <c r="E11" s="49" t="s">
        <v>361</v>
      </c>
      <c r="H11" s="1" t="s">
        <v>302</v>
      </c>
      <c r="J11" s="37" t="s">
        <v>302</v>
      </c>
      <c r="K11" t="b">
        <f t="shared" si="0"/>
        <v>1</v>
      </c>
    </row>
    <row r="12" spans="3:11" x14ac:dyDescent="0.2">
      <c r="C12" s="49" t="s">
        <v>294</v>
      </c>
      <c r="E12" s="49" t="s">
        <v>294</v>
      </c>
      <c r="H12" s="1" t="s">
        <v>294</v>
      </c>
      <c r="J12" s="37" t="s">
        <v>294</v>
      </c>
      <c r="K12" t="b">
        <f t="shared" si="0"/>
        <v>1</v>
      </c>
    </row>
    <row r="13" spans="3:11" x14ac:dyDescent="0.2">
      <c r="C13" s="49" t="s">
        <v>389</v>
      </c>
      <c r="E13" s="49" t="s">
        <v>389</v>
      </c>
      <c r="H13" s="1" t="s">
        <v>293</v>
      </c>
      <c r="J13" s="37" t="s">
        <v>293</v>
      </c>
      <c r="K13" t="b">
        <f t="shared" si="0"/>
        <v>1</v>
      </c>
    </row>
    <row r="14" spans="3:11" x14ac:dyDescent="0.2">
      <c r="C14" s="49" t="s">
        <v>343</v>
      </c>
      <c r="E14" s="49" t="s">
        <v>343</v>
      </c>
      <c r="H14" s="1" t="s">
        <v>300</v>
      </c>
      <c r="J14" s="37" t="s">
        <v>300</v>
      </c>
      <c r="K14" t="b">
        <f t="shared" si="0"/>
        <v>1</v>
      </c>
    </row>
    <row r="15" spans="3:11" x14ac:dyDescent="0.2">
      <c r="C15" s="49" t="s">
        <v>322</v>
      </c>
      <c r="E15" s="49" t="s">
        <v>322</v>
      </c>
      <c r="H15" s="1" t="s">
        <v>301</v>
      </c>
      <c r="J15" s="37" t="s">
        <v>301</v>
      </c>
      <c r="K15" t="b">
        <f t="shared" si="0"/>
        <v>1</v>
      </c>
    </row>
    <row r="16" spans="3:11" x14ac:dyDescent="0.2">
      <c r="C16" s="49" t="s">
        <v>335</v>
      </c>
      <c r="E16" s="49" t="s">
        <v>335</v>
      </c>
      <c r="H16" s="1" t="s">
        <v>292</v>
      </c>
      <c r="J16" s="37" t="s">
        <v>292</v>
      </c>
      <c r="K16" t="b">
        <f t="shared" si="0"/>
        <v>1</v>
      </c>
    </row>
    <row r="17" spans="3:11" x14ac:dyDescent="0.2">
      <c r="C17" s="49" t="s">
        <v>293</v>
      </c>
      <c r="E17" s="49" t="s">
        <v>293</v>
      </c>
      <c r="H17" s="1" t="s">
        <v>291</v>
      </c>
      <c r="J17" s="37" t="s">
        <v>291</v>
      </c>
      <c r="K17" t="b">
        <f t="shared" si="0"/>
        <v>1</v>
      </c>
    </row>
    <row r="18" spans="3:11" x14ac:dyDescent="0.2">
      <c r="C18" s="49" t="s">
        <v>310</v>
      </c>
      <c r="E18" s="49" t="s">
        <v>310</v>
      </c>
      <c r="H18" s="1" t="s">
        <v>299</v>
      </c>
      <c r="J18" s="37" t="s">
        <v>299</v>
      </c>
      <c r="K18" t="b">
        <f t="shared" si="0"/>
        <v>1</v>
      </c>
    </row>
    <row r="19" spans="3:11" x14ac:dyDescent="0.2">
      <c r="C19" s="49" t="s">
        <v>321</v>
      </c>
      <c r="E19" s="49" t="s">
        <v>321</v>
      </c>
      <c r="H19" s="1" t="s">
        <v>295</v>
      </c>
      <c r="J19" s="37" t="s">
        <v>295</v>
      </c>
      <c r="K19" t="b">
        <f t="shared" si="0"/>
        <v>1</v>
      </c>
    </row>
    <row r="20" spans="3:11" x14ac:dyDescent="0.2">
      <c r="C20" s="49" t="s">
        <v>300</v>
      </c>
      <c r="E20" s="49" t="s">
        <v>300</v>
      </c>
      <c r="H20" s="1" t="s">
        <v>296</v>
      </c>
      <c r="J20" s="37" t="s">
        <v>296</v>
      </c>
      <c r="K20" t="b">
        <f t="shared" si="0"/>
        <v>1</v>
      </c>
    </row>
    <row r="21" spans="3:11" x14ac:dyDescent="0.2">
      <c r="C21" s="49" t="s">
        <v>301</v>
      </c>
      <c r="E21" s="49" t="s">
        <v>301</v>
      </c>
      <c r="H21" s="1" t="s">
        <v>298</v>
      </c>
      <c r="J21" s="37" t="s">
        <v>298</v>
      </c>
      <c r="K21" t="b">
        <f t="shared" si="0"/>
        <v>1</v>
      </c>
    </row>
    <row r="22" spans="3:11" x14ac:dyDescent="0.2">
      <c r="C22" s="49" t="s">
        <v>289</v>
      </c>
      <c r="E22" s="49" t="s">
        <v>289</v>
      </c>
      <c r="H22" s="1" t="s">
        <v>307</v>
      </c>
      <c r="J22" s="37" t="s">
        <v>307</v>
      </c>
      <c r="K22" t="b">
        <f t="shared" si="0"/>
        <v>1</v>
      </c>
    </row>
    <row r="23" spans="3:11" x14ac:dyDescent="0.2">
      <c r="C23" s="49" t="s">
        <v>372</v>
      </c>
      <c r="E23" s="49" t="s">
        <v>372</v>
      </c>
      <c r="H23" s="1" t="s">
        <v>308</v>
      </c>
      <c r="J23" s="37" t="s">
        <v>308</v>
      </c>
      <c r="K23" t="b">
        <f t="shared" si="0"/>
        <v>1</v>
      </c>
    </row>
    <row r="24" spans="3:11" x14ac:dyDescent="0.2">
      <c r="C24" s="49" t="s">
        <v>328</v>
      </c>
      <c r="E24" s="49" t="s">
        <v>328</v>
      </c>
      <c r="H24" s="1" t="s">
        <v>306</v>
      </c>
      <c r="J24" s="37" t="s">
        <v>306</v>
      </c>
      <c r="K24" t="b">
        <f t="shared" si="0"/>
        <v>1</v>
      </c>
    </row>
    <row r="25" spans="3:11" x14ac:dyDescent="0.2">
      <c r="C25" s="49" t="s">
        <v>375</v>
      </c>
      <c r="E25" s="49" t="s">
        <v>375</v>
      </c>
      <c r="H25" s="1" t="s">
        <v>304</v>
      </c>
      <c r="J25" s="37" t="s">
        <v>304</v>
      </c>
      <c r="K25" t="b">
        <f t="shared" si="0"/>
        <v>1</v>
      </c>
    </row>
    <row r="26" spans="3:11" x14ac:dyDescent="0.2">
      <c r="C26" s="49" t="s">
        <v>376</v>
      </c>
      <c r="E26" s="49" t="s">
        <v>376</v>
      </c>
      <c r="H26" s="1" t="s">
        <v>303</v>
      </c>
      <c r="J26" s="37" t="s">
        <v>303</v>
      </c>
      <c r="K26" t="b">
        <f t="shared" si="0"/>
        <v>1</v>
      </c>
    </row>
    <row r="27" spans="3:11" x14ac:dyDescent="0.2">
      <c r="C27" s="49" t="s">
        <v>393</v>
      </c>
      <c r="E27" s="49" t="s">
        <v>393</v>
      </c>
      <c r="H27" s="1" t="s">
        <v>305</v>
      </c>
      <c r="J27" s="37" t="s">
        <v>305</v>
      </c>
      <c r="K27" t="b">
        <f t="shared" si="0"/>
        <v>1</v>
      </c>
    </row>
    <row r="28" spans="3:11" x14ac:dyDescent="0.2">
      <c r="C28" s="49" t="s">
        <v>388</v>
      </c>
      <c r="E28" s="49" t="s">
        <v>388</v>
      </c>
      <c r="H28" s="1" t="s">
        <v>309</v>
      </c>
      <c r="J28" s="37" t="s">
        <v>309</v>
      </c>
      <c r="K28" t="b">
        <f t="shared" si="0"/>
        <v>1</v>
      </c>
    </row>
    <row r="29" spans="3:11" x14ac:dyDescent="0.2">
      <c r="C29" s="49" t="s">
        <v>329</v>
      </c>
      <c r="E29" s="49" t="s">
        <v>329</v>
      </c>
      <c r="H29" s="1" t="s">
        <v>310</v>
      </c>
      <c r="J29" s="37" t="s">
        <v>310</v>
      </c>
      <c r="K29" t="b">
        <f t="shared" si="0"/>
        <v>1</v>
      </c>
    </row>
    <row r="30" spans="3:11" x14ac:dyDescent="0.2">
      <c r="C30" s="49" t="s">
        <v>413</v>
      </c>
      <c r="E30" s="49" t="s">
        <v>413</v>
      </c>
      <c r="H30" s="1" t="s">
        <v>416</v>
      </c>
      <c r="J30" s="37" t="s">
        <v>416</v>
      </c>
      <c r="K30" t="b">
        <f t="shared" si="0"/>
        <v>1</v>
      </c>
    </row>
    <row r="31" spans="3:11" x14ac:dyDescent="0.2">
      <c r="C31" s="49" t="s">
        <v>395</v>
      </c>
      <c r="E31" s="49" t="s">
        <v>395</v>
      </c>
      <c r="H31" s="1" t="s">
        <v>311</v>
      </c>
      <c r="J31" s="37" t="s">
        <v>311</v>
      </c>
      <c r="K31" t="b">
        <f t="shared" si="0"/>
        <v>1</v>
      </c>
    </row>
    <row r="32" spans="3:11" x14ac:dyDescent="0.2">
      <c r="C32" s="49" t="s">
        <v>290</v>
      </c>
      <c r="E32" s="49" t="s">
        <v>290</v>
      </c>
      <c r="H32" s="1" t="s">
        <v>312</v>
      </c>
      <c r="J32" s="37" t="s">
        <v>312</v>
      </c>
      <c r="K32" t="b">
        <f t="shared" si="0"/>
        <v>1</v>
      </c>
    </row>
    <row r="33" spans="3:11" x14ac:dyDescent="0.2">
      <c r="C33" s="49" t="s">
        <v>345</v>
      </c>
      <c r="E33" s="49" t="s">
        <v>345</v>
      </c>
      <c r="H33" s="1" t="s">
        <v>313</v>
      </c>
      <c r="J33" s="37" t="s">
        <v>313</v>
      </c>
      <c r="K33" t="b">
        <f t="shared" si="0"/>
        <v>1</v>
      </c>
    </row>
    <row r="34" spans="3:11" x14ac:dyDescent="0.2">
      <c r="C34" s="49" t="s">
        <v>368</v>
      </c>
      <c r="E34" s="49" t="s">
        <v>368</v>
      </c>
      <c r="H34" s="1" t="s">
        <v>314</v>
      </c>
      <c r="J34" s="37" t="s">
        <v>314</v>
      </c>
      <c r="K34" t="b">
        <f t="shared" si="0"/>
        <v>1</v>
      </c>
    </row>
    <row r="35" spans="3:11" x14ac:dyDescent="0.2">
      <c r="C35" s="49" t="s">
        <v>292</v>
      </c>
      <c r="E35" s="49" t="s">
        <v>292</v>
      </c>
      <c r="H35" s="1" t="s">
        <v>315</v>
      </c>
      <c r="J35" s="37" t="s">
        <v>315</v>
      </c>
      <c r="K35" t="b">
        <f t="shared" si="0"/>
        <v>1</v>
      </c>
    </row>
    <row r="36" spans="3:11" x14ac:dyDescent="0.2">
      <c r="C36" s="49" t="s">
        <v>386</v>
      </c>
      <c r="E36" s="49" t="s">
        <v>386</v>
      </c>
      <c r="H36" s="1" t="s">
        <v>316</v>
      </c>
      <c r="J36" s="37" t="s">
        <v>354</v>
      </c>
      <c r="K36" t="b">
        <f t="shared" si="0"/>
        <v>0</v>
      </c>
    </row>
    <row r="37" spans="3:11" x14ac:dyDescent="0.2">
      <c r="C37" s="49" t="s">
        <v>378</v>
      </c>
      <c r="E37" s="49" t="s">
        <v>378</v>
      </c>
      <c r="H37" s="1" t="s">
        <v>317</v>
      </c>
      <c r="J37" s="37" t="s">
        <v>355</v>
      </c>
      <c r="K37" t="b">
        <f t="shared" si="0"/>
        <v>0</v>
      </c>
    </row>
    <row r="38" spans="3:11" x14ac:dyDescent="0.2">
      <c r="C38" s="49" t="s">
        <v>353</v>
      </c>
      <c r="E38" s="49" t="s">
        <v>353</v>
      </c>
      <c r="H38" s="1" t="s">
        <v>318</v>
      </c>
      <c r="J38" s="37" t="s">
        <v>356</v>
      </c>
      <c r="K38" t="b">
        <f t="shared" si="0"/>
        <v>0</v>
      </c>
    </row>
    <row r="39" spans="3:11" x14ac:dyDescent="0.2">
      <c r="C39" s="49" t="s">
        <v>407</v>
      </c>
      <c r="E39" s="49" t="s">
        <v>407</v>
      </c>
      <c r="H39" s="1" t="s">
        <v>322</v>
      </c>
      <c r="J39" s="37" t="s">
        <v>316</v>
      </c>
      <c r="K39" t="b">
        <f t="shared" si="0"/>
        <v>0</v>
      </c>
    </row>
    <row r="40" spans="3:11" x14ac:dyDescent="0.2">
      <c r="C40" s="49" t="s">
        <v>403</v>
      </c>
      <c r="E40" s="49" t="s">
        <v>403</v>
      </c>
      <c r="H40" s="1" t="s">
        <v>321</v>
      </c>
      <c r="J40" s="37" t="s">
        <v>317</v>
      </c>
      <c r="K40" t="b">
        <f t="shared" si="0"/>
        <v>0</v>
      </c>
    </row>
    <row r="41" spans="3:11" x14ac:dyDescent="0.2">
      <c r="C41" s="49" t="s">
        <v>346</v>
      </c>
      <c r="E41" s="49" t="s">
        <v>346</v>
      </c>
      <c r="H41" s="1" t="s">
        <v>319</v>
      </c>
      <c r="J41" s="37" t="s">
        <v>318</v>
      </c>
      <c r="K41" t="b">
        <f t="shared" si="0"/>
        <v>0</v>
      </c>
    </row>
    <row r="42" spans="3:11" x14ac:dyDescent="0.2">
      <c r="C42" s="49" t="s">
        <v>401</v>
      </c>
      <c r="E42" s="49" t="s">
        <v>401</v>
      </c>
      <c r="H42" s="1" t="s">
        <v>320</v>
      </c>
      <c r="J42" s="37" t="s">
        <v>322</v>
      </c>
      <c r="K42" t="b">
        <f t="shared" si="0"/>
        <v>0</v>
      </c>
    </row>
    <row r="43" spans="3:11" x14ac:dyDescent="0.2">
      <c r="C43" s="49" t="s">
        <v>360</v>
      </c>
      <c r="E43" s="49" t="s">
        <v>360</v>
      </c>
      <c r="H43" s="1" t="s">
        <v>323</v>
      </c>
      <c r="J43" s="37" t="s">
        <v>321</v>
      </c>
      <c r="K43" t="b">
        <f t="shared" si="0"/>
        <v>0</v>
      </c>
    </row>
    <row r="44" spans="3:11" x14ac:dyDescent="0.2">
      <c r="C44" s="49" t="s">
        <v>374</v>
      </c>
      <c r="E44" s="49" t="s">
        <v>374</v>
      </c>
      <c r="H44" s="1" t="s">
        <v>324</v>
      </c>
      <c r="J44" s="37" t="s">
        <v>319</v>
      </c>
      <c r="K44" t="b">
        <f t="shared" si="0"/>
        <v>0</v>
      </c>
    </row>
    <row r="45" spans="3:11" x14ac:dyDescent="0.2">
      <c r="C45" s="49" t="s">
        <v>317</v>
      </c>
      <c r="E45" s="49" t="s">
        <v>317</v>
      </c>
      <c r="H45" s="1" t="s">
        <v>325</v>
      </c>
      <c r="J45" s="37" t="s">
        <v>320</v>
      </c>
      <c r="K45" t="b">
        <f t="shared" si="0"/>
        <v>0</v>
      </c>
    </row>
    <row r="46" spans="3:11" x14ac:dyDescent="0.2">
      <c r="C46" s="49" t="s">
        <v>333</v>
      </c>
      <c r="E46" s="49" t="s">
        <v>333</v>
      </c>
      <c r="H46" s="1" t="s">
        <v>326</v>
      </c>
      <c r="J46" s="37" t="s">
        <v>323</v>
      </c>
      <c r="K46" t="b">
        <f t="shared" si="0"/>
        <v>0</v>
      </c>
    </row>
    <row r="47" spans="3:11" x14ac:dyDescent="0.2">
      <c r="C47" s="49" t="s">
        <v>415</v>
      </c>
      <c r="E47" s="49" t="s">
        <v>415</v>
      </c>
      <c r="H47" s="1" t="s">
        <v>327</v>
      </c>
      <c r="J47" s="37" t="s">
        <v>324</v>
      </c>
      <c r="K47" t="b">
        <f t="shared" si="0"/>
        <v>0</v>
      </c>
    </row>
    <row r="48" spans="3:11" x14ac:dyDescent="0.2">
      <c r="C48" s="49" t="s">
        <v>357</v>
      </c>
      <c r="E48" s="49" t="s">
        <v>357</v>
      </c>
      <c r="H48" s="1" t="s">
        <v>328</v>
      </c>
      <c r="J48" s="37" t="s">
        <v>325</v>
      </c>
      <c r="K48" t="b">
        <f t="shared" si="0"/>
        <v>0</v>
      </c>
    </row>
    <row r="49" spans="3:11" x14ac:dyDescent="0.2">
      <c r="C49" s="49" t="s">
        <v>416</v>
      </c>
      <c r="E49" s="49" t="s">
        <v>416</v>
      </c>
      <c r="H49" s="1" t="s">
        <v>329</v>
      </c>
      <c r="J49" s="37" t="s">
        <v>326</v>
      </c>
      <c r="K49" t="b">
        <f t="shared" si="0"/>
        <v>0</v>
      </c>
    </row>
    <row r="50" spans="3:11" x14ac:dyDescent="0.2">
      <c r="C50" s="49" t="s">
        <v>344</v>
      </c>
      <c r="E50" s="49" t="s">
        <v>344</v>
      </c>
      <c r="H50" s="1" t="s">
        <v>330</v>
      </c>
      <c r="J50" s="37" t="s">
        <v>327</v>
      </c>
      <c r="K50" t="b">
        <f t="shared" si="0"/>
        <v>0</v>
      </c>
    </row>
    <row r="51" spans="3:11" x14ac:dyDescent="0.2">
      <c r="C51" s="49" t="s">
        <v>390</v>
      </c>
      <c r="E51" s="49" t="s">
        <v>390</v>
      </c>
      <c r="H51" s="1" t="s">
        <v>334</v>
      </c>
      <c r="J51" s="37" t="s">
        <v>328</v>
      </c>
      <c r="K51" t="b">
        <f t="shared" si="0"/>
        <v>0</v>
      </c>
    </row>
    <row r="52" spans="3:11" x14ac:dyDescent="0.2">
      <c r="C52" s="49" t="s">
        <v>404</v>
      </c>
      <c r="E52" s="49" t="s">
        <v>404</v>
      </c>
      <c r="H52" s="1" t="s">
        <v>335</v>
      </c>
      <c r="J52" s="37" t="s">
        <v>329</v>
      </c>
      <c r="K52" t="b">
        <f t="shared" si="0"/>
        <v>0</v>
      </c>
    </row>
    <row r="53" spans="3:11" x14ac:dyDescent="0.2">
      <c r="C53" s="49" t="s">
        <v>311</v>
      </c>
      <c r="E53" s="49" t="s">
        <v>311</v>
      </c>
      <c r="F53" s="49" t="s">
        <v>419</v>
      </c>
      <c r="H53" s="1" t="s">
        <v>333</v>
      </c>
      <c r="J53" s="37" t="s">
        <v>330</v>
      </c>
      <c r="K53" t="b">
        <f t="shared" si="0"/>
        <v>0</v>
      </c>
    </row>
    <row r="54" spans="3:11" x14ac:dyDescent="0.2">
      <c r="C54" s="49" t="s">
        <v>363</v>
      </c>
      <c r="E54" s="49" t="s">
        <v>363</v>
      </c>
      <c r="H54" s="1" t="s">
        <v>331</v>
      </c>
      <c r="J54" s="37" t="s">
        <v>334</v>
      </c>
      <c r="K54" t="b">
        <f t="shared" si="0"/>
        <v>0</v>
      </c>
    </row>
    <row r="55" spans="3:11" x14ac:dyDescent="0.2">
      <c r="C55" s="49" t="s">
        <v>397</v>
      </c>
      <c r="E55" s="49" t="s">
        <v>397</v>
      </c>
      <c r="H55" s="1" t="s">
        <v>332</v>
      </c>
      <c r="J55" s="37" t="s">
        <v>335</v>
      </c>
      <c r="K55" t="b">
        <f t="shared" si="0"/>
        <v>0</v>
      </c>
    </row>
    <row r="56" spans="3:11" x14ac:dyDescent="0.2">
      <c r="C56" s="49" t="s">
        <v>379</v>
      </c>
      <c r="E56" s="49" t="s">
        <v>379</v>
      </c>
      <c r="H56" s="1" t="s">
        <v>336</v>
      </c>
      <c r="J56" s="37" t="s">
        <v>333</v>
      </c>
      <c r="K56" t="b">
        <f t="shared" si="0"/>
        <v>0</v>
      </c>
    </row>
    <row r="57" spans="3:11" x14ac:dyDescent="0.2">
      <c r="C57" s="49" t="s">
        <v>326</v>
      </c>
      <c r="E57" s="49" t="s">
        <v>326</v>
      </c>
      <c r="H57" s="1" t="s">
        <v>337</v>
      </c>
      <c r="J57" s="37" t="s">
        <v>332</v>
      </c>
      <c r="K57" t="b">
        <f t="shared" si="0"/>
        <v>0</v>
      </c>
    </row>
    <row r="58" spans="3:11" x14ac:dyDescent="0.2">
      <c r="C58" s="49" t="s">
        <v>327</v>
      </c>
      <c r="E58" s="49" t="s">
        <v>327</v>
      </c>
      <c r="H58" s="1" t="s">
        <v>338</v>
      </c>
      <c r="J58" s="37" t="s">
        <v>336</v>
      </c>
      <c r="K58" t="b">
        <f t="shared" si="0"/>
        <v>0</v>
      </c>
    </row>
    <row r="59" spans="3:11" x14ac:dyDescent="0.2">
      <c r="C59" s="49" t="s">
        <v>352</v>
      </c>
      <c r="E59" s="49" t="s">
        <v>352</v>
      </c>
      <c r="H59" s="1" t="s">
        <v>414</v>
      </c>
      <c r="J59" s="37" t="s">
        <v>340</v>
      </c>
      <c r="K59" t="b">
        <f t="shared" si="0"/>
        <v>0</v>
      </c>
    </row>
    <row r="60" spans="3:11" x14ac:dyDescent="0.2">
      <c r="C60" s="49" t="s">
        <v>410</v>
      </c>
      <c r="E60" s="49" t="s">
        <v>410</v>
      </c>
      <c r="H60" s="1" t="s">
        <v>341</v>
      </c>
      <c r="J60" s="37" t="s">
        <v>337</v>
      </c>
      <c r="K60" t="b">
        <f t="shared" si="0"/>
        <v>0</v>
      </c>
    </row>
    <row r="61" spans="3:11" x14ac:dyDescent="0.2">
      <c r="C61" s="49" t="s">
        <v>414</v>
      </c>
      <c r="E61" s="49" t="s">
        <v>414</v>
      </c>
      <c r="H61" s="1" t="s">
        <v>340</v>
      </c>
      <c r="J61" s="37" t="s">
        <v>338</v>
      </c>
      <c r="K61" t="b">
        <f t="shared" si="0"/>
        <v>0</v>
      </c>
    </row>
    <row r="62" spans="3:11" x14ac:dyDescent="0.2">
      <c r="C62" s="49" t="s">
        <v>341</v>
      </c>
      <c r="E62" s="49" t="s">
        <v>341</v>
      </c>
      <c r="H62" s="1" t="s">
        <v>342</v>
      </c>
      <c r="J62" s="37" t="s">
        <v>414</v>
      </c>
      <c r="K62" t="b">
        <f t="shared" si="0"/>
        <v>0</v>
      </c>
    </row>
    <row r="63" spans="3:11" x14ac:dyDescent="0.2">
      <c r="C63" s="49" t="s">
        <v>398</v>
      </c>
      <c r="E63" s="49" t="s">
        <v>398</v>
      </c>
      <c r="H63" s="1" t="s">
        <v>339</v>
      </c>
      <c r="J63" s="37" t="s">
        <v>341</v>
      </c>
      <c r="K63" t="b">
        <f t="shared" si="0"/>
        <v>0</v>
      </c>
    </row>
    <row r="64" spans="3:11" x14ac:dyDescent="0.2">
      <c r="C64" s="49" t="s">
        <v>371</v>
      </c>
      <c r="E64" s="49" t="s">
        <v>371</v>
      </c>
      <c r="H64" s="1" t="s">
        <v>343</v>
      </c>
      <c r="J64" s="37" t="s">
        <v>342</v>
      </c>
      <c r="K64" t="b">
        <f t="shared" si="0"/>
        <v>0</v>
      </c>
    </row>
    <row r="65" spans="2:11" x14ac:dyDescent="0.2">
      <c r="C65" s="49" t="s">
        <v>331</v>
      </c>
      <c r="E65" s="49" t="s">
        <v>331</v>
      </c>
      <c r="H65" s="1" t="s">
        <v>345</v>
      </c>
      <c r="J65" s="37" t="s">
        <v>339</v>
      </c>
      <c r="K65" t="b">
        <f t="shared" si="0"/>
        <v>0</v>
      </c>
    </row>
    <row r="66" spans="2:11" x14ac:dyDescent="0.2">
      <c r="C66" s="49" t="s">
        <v>340</v>
      </c>
      <c r="E66" s="49" t="s">
        <v>340</v>
      </c>
      <c r="H66" s="1" t="s">
        <v>346</v>
      </c>
      <c r="J66" s="37" t="s">
        <v>343</v>
      </c>
      <c r="K66" t="b">
        <f t="shared" si="0"/>
        <v>0</v>
      </c>
    </row>
    <row r="67" spans="2:11" x14ac:dyDescent="0.2">
      <c r="C67" s="49" t="s">
        <v>394</v>
      </c>
      <c r="E67" s="49" t="s">
        <v>394</v>
      </c>
      <c r="H67" s="1" t="s">
        <v>344</v>
      </c>
      <c r="J67" s="37" t="s">
        <v>345</v>
      </c>
      <c r="K67" t="b">
        <f t="shared" si="0"/>
        <v>0</v>
      </c>
    </row>
    <row r="68" spans="2:11" x14ac:dyDescent="0.2">
      <c r="C68" s="49" t="s">
        <v>382</v>
      </c>
      <c r="E68" s="49" t="s">
        <v>382</v>
      </c>
      <c r="H68" s="1" t="s">
        <v>347</v>
      </c>
      <c r="J68" s="37" t="s">
        <v>344</v>
      </c>
      <c r="K68" t="b">
        <f t="shared" si="0"/>
        <v>0</v>
      </c>
    </row>
    <row r="69" spans="2:11" x14ac:dyDescent="0.2">
      <c r="C69" s="49" t="s">
        <v>319</v>
      </c>
      <c r="E69" s="49" t="s">
        <v>319</v>
      </c>
      <c r="H69" s="1" t="s">
        <v>348</v>
      </c>
      <c r="J69" s="37" t="s">
        <v>347</v>
      </c>
      <c r="K69" t="b">
        <f t="shared" ref="K69:K132" si="1">EXACT(H69,J69)</f>
        <v>0</v>
      </c>
    </row>
    <row r="70" spans="2:11" x14ac:dyDescent="0.2">
      <c r="C70" s="49" t="s">
        <v>355</v>
      </c>
      <c r="E70" s="49" t="s">
        <v>355</v>
      </c>
      <c r="H70" s="1" t="s">
        <v>349</v>
      </c>
      <c r="J70" s="37" t="s">
        <v>348</v>
      </c>
      <c r="K70" t="b">
        <f t="shared" si="1"/>
        <v>0</v>
      </c>
    </row>
    <row r="71" spans="2:11" x14ac:dyDescent="0.2">
      <c r="C71" s="49" t="s">
        <v>315</v>
      </c>
      <c r="E71" s="49" t="s">
        <v>315</v>
      </c>
      <c r="H71" s="1" t="s">
        <v>350</v>
      </c>
      <c r="J71" s="37" t="s">
        <v>349</v>
      </c>
      <c r="K71" t="b">
        <f t="shared" si="1"/>
        <v>0</v>
      </c>
    </row>
    <row r="72" spans="2:11" x14ac:dyDescent="0.2">
      <c r="C72" s="49" t="s">
        <v>373</v>
      </c>
      <c r="E72" s="49" t="s">
        <v>373</v>
      </c>
      <c r="H72" s="1" t="s">
        <v>353</v>
      </c>
      <c r="J72" s="37" t="s">
        <v>350</v>
      </c>
      <c r="K72" t="b">
        <f t="shared" si="1"/>
        <v>0</v>
      </c>
    </row>
    <row r="73" spans="2:11" x14ac:dyDescent="0.2">
      <c r="C73" s="49" t="s">
        <v>314</v>
      </c>
      <c r="E73" s="49" t="s">
        <v>314</v>
      </c>
      <c r="H73" s="1" t="s">
        <v>352</v>
      </c>
      <c r="J73" s="37" t="s">
        <v>353</v>
      </c>
      <c r="K73" t="b">
        <f t="shared" si="1"/>
        <v>0</v>
      </c>
    </row>
    <row r="74" spans="2:11" x14ac:dyDescent="0.2">
      <c r="C74" s="49" t="s">
        <v>364</v>
      </c>
      <c r="E74" s="49" t="s">
        <v>364</v>
      </c>
      <c r="H74" s="1" t="s">
        <v>351</v>
      </c>
      <c r="J74" s="37" t="s">
        <v>352</v>
      </c>
      <c r="K74" t="b">
        <f t="shared" si="1"/>
        <v>0</v>
      </c>
    </row>
    <row r="75" spans="2:11" x14ac:dyDescent="0.2">
      <c r="C75" s="49" t="s">
        <v>356</v>
      </c>
      <c r="E75" s="49" t="s">
        <v>356</v>
      </c>
      <c r="H75" s="1" t="s">
        <v>354</v>
      </c>
      <c r="J75" s="37" t="s">
        <v>351</v>
      </c>
      <c r="K75" t="b">
        <f t="shared" si="1"/>
        <v>0</v>
      </c>
    </row>
    <row r="76" spans="2:11" x14ac:dyDescent="0.2">
      <c r="B76" s="49" t="s">
        <v>411</v>
      </c>
      <c r="C76" s="49" t="s">
        <v>283</v>
      </c>
      <c r="E76" s="49" t="s">
        <v>283</v>
      </c>
      <c r="H76" s="1" t="s">
        <v>355</v>
      </c>
      <c r="J76" s="37" t="s">
        <v>357</v>
      </c>
      <c r="K76" t="b">
        <f t="shared" si="1"/>
        <v>0</v>
      </c>
    </row>
    <row r="77" spans="2:11" x14ac:dyDescent="0.2">
      <c r="C77" s="49" t="s">
        <v>381</v>
      </c>
      <c r="E77" s="49" t="s">
        <v>381</v>
      </c>
      <c r="H77" s="1" t="s">
        <v>356</v>
      </c>
      <c r="J77" s="37" t="s">
        <v>358</v>
      </c>
      <c r="K77" t="b">
        <f t="shared" si="1"/>
        <v>0</v>
      </c>
    </row>
    <row r="78" spans="2:11" x14ac:dyDescent="0.2">
      <c r="C78" s="49" t="s">
        <v>313</v>
      </c>
      <c r="E78" s="49" t="s">
        <v>313</v>
      </c>
      <c r="H78" s="1" t="s">
        <v>357</v>
      </c>
      <c r="J78" s="37" t="s">
        <v>360</v>
      </c>
      <c r="K78" t="b">
        <f t="shared" si="1"/>
        <v>0</v>
      </c>
    </row>
    <row r="79" spans="2:11" x14ac:dyDescent="0.2">
      <c r="C79" s="49" t="s">
        <v>284</v>
      </c>
      <c r="E79" s="49" t="s">
        <v>284</v>
      </c>
      <c r="H79" s="1" t="s">
        <v>358</v>
      </c>
      <c r="J79" s="37" t="s">
        <v>359</v>
      </c>
      <c r="K79" t="b">
        <f t="shared" si="1"/>
        <v>0</v>
      </c>
    </row>
    <row r="80" spans="2:11" x14ac:dyDescent="0.2">
      <c r="C80" s="49" t="s">
        <v>316</v>
      </c>
      <c r="E80" s="49" t="s">
        <v>316</v>
      </c>
      <c r="H80" s="1" t="s">
        <v>360</v>
      </c>
      <c r="J80" s="37" t="s">
        <v>362</v>
      </c>
      <c r="K80" t="b">
        <f t="shared" si="1"/>
        <v>0</v>
      </c>
    </row>
    <row r="81" spans="3:11" x14ac:dyDescent="0.2">
      <c r="C81" s="49" t="s">
        <v>291</v>
      </c>
      <c r="E81" s="49" t="s">
        <v>291</v>
      </c>
      <c r="H81" s="1" t="s">
        <v>359</v>
      </c>
      <c r="J81" s="37" t="s">
        <v>361</v>
      </c>
      <c r="K81" t="b">
        <f t="shared" si="1"/>
        <v>0</v>
      </c>
    </row>
    <row r="82" spans="3:11" x14ac:dyDescent="0.2">
      <c r="C82" s="49" t="s">
        <v>307</v>
      </c>
      <c r="E82" s="49" t="s">
        <v>307</v>
      </c>
      <c r="H82" s="1" t="s">
        <v>362</v>
      </c>
      <c r="J82" s="37" t="s">
        <v>368</v>
      </c>
      <c r="K82" t="b">
        <f t="shared" si="1"/>
        <v>0</v>
      </c>
    </row>
    <row r="83" spans="3:11" x14ac:dyDescent="0.2">
      <c r="C83" s="49" t="s">
        <v>408</v>
      </c>
      <c r="E83" s="49" t="s">
        <v>408</v>
      </c>
      <c r="H83" s="1" t="s">
        <v>361</v>
      </c>
      <c r="J83" s="37" t="s">
        <v>363</v>
      </c>
      <c r="K83" t="b">
        <f t="shared" si="1"/>
        <v>0</v>
      </c>
    </row>
    <row r="84" spans="3:11" x14ac:dyDescent="0.2">
      <c r="C84" s="49" t="s">
        <v>405</v>
      </c>
      <c r="E84" s="49" t="s">
        <v>405</v>
      </c>
      <c r="H84" s="1" t="s">
        <v>368</v>
      </c>
      <c r="J84" s="37" t="s">
        <v>364</v>
      </c>
      <c r="K84" t="b">
        <f t="shared" si="1"/>
        <v>0</v>
      </c>
    </row>
    <row r="85" spans="3:11" x14ac:dyDescent="0.2">
      <c r="C85" s="49" t="s">
        <v>348</v>
      </c>
      <c r="E85" s="49" t="s">
        <v>348</v>
      </c>
      <c r="H85" s="1" t="s">
        <v>363</v>
      </c>
      <c r="J85" s="37" t="s">
        <v>367</v>
      </c>
      <c r="K85" t="b">
        <f t="shared" si="1"/>
        <v>0</v>
      </c>
    </row>
    <row r="86" spans="3:11" x14ac:dyDescent="0.2">
      <c r="C86" s="49" t="s">
        <v>308</v>
      </c>
      <c r="E86" s="49" t="s">
        <v>308</v>
      </c>
      <c r="H86" s="1" t="s">
        <v>364</v>
      </c>
      <c r="J86" s="37" t="s">
        <v>366</v>
      </c>
      <c r="K86" t="b">
        <f t="shared" si="1"/>
        <v>0</v>
      </c>
    </row>
    <row r="87" spans="3:11" x14ac:dyDescent="0.2">
      <c r="C87" s="49" t="s">
        <v>299</v>
      </c>
      <c r="E87" s="49" t="s">
        <v>299</v>
      </c>
      <c r="H87" s="1" t="s">
        <v>367</v>
      </c>
      <c r="J87" s="37" t="s">
        <v>365</v>
      </c>
      <c r="K87" t="b">
        <f t="shared" si="1"/>
        <v>0</v>
      </c>
    </row>
    <row r="88" spans="3:11" x14ac:dyDescent="0.2">
      <c r="C88" s="49" t="s">
        <v>347</v>
      </c>
      <c r="E88" s="49" t="s">
        <v>347</v>
      </c>
      <c r="H88" s="1" t="s">
        <v>366</v>
      </c>
      <c r="J88" s="37" t="s">
        <v>371</v>
      </c>
      <c r="K88" t="b">
        <f t="shared" si="1"/>
        <v>0</v>
      </c>
    </row>
    <row r="89" spans="3:11" x14ac:dyDescent="0.2">
      <c r="C89" s="49" t="s">
        <v>399</v>
      </c>
      <c r="E89" s="49" t="s">
        <v>399</v>
      </c>
      <c r="H89" s="1" t="s">
        <v>365</v>
      </c>
      <c r="J89" s="37" t="s">
        <v>370</v>
      </c>
      <c r="K89" t="b">
        <f t="shared" si="1"/>
        <v>0</v>
      </c>
    </row>
    <row r="90" spans="3:11" x14ac:dyDescent="0.2">
      <c r="C90" s="49" t="s">
        <v>351</v>
      </c>
      <c r="E90" s="49" t="s">
        <v>351</v>
      </c>
      <c r="H90" s="1" t="s">
        <v>371</v>
      </c>
      <c r="J90" s="37" t="s">
        <v>369</v>
      </c>
      <c r="K90" t="b">
        <f t="shared" si="1"/>
        <v>0</v>
      </c>
    </row>
    <row r="91" spans="3:11" x14ac:dyDescent="0.2">
      <c r="C91" s="49" t="s">
        <v>295</v>
      </c>
      <c r="E91" s="49" t="s">
        <v>295</v>
      </c>
      <c r="H91" s="1" t="s">
        <v>370</v>
      </c>
      <c r="J91" s="37" t="s">
        <v>372</v>
      </c>
      <c r="K91" t="b">
        <f t="shared" si="1"/>
        <v>0</v>
      </c>
    </row>
    <row r="92" spans="3:11" x14ac:dyDescent="0.2">
      <c r="C92" s="49" t="s">
        <v>387</v>
      </c>
      <c r="E92" s="49" t="s">
        <v>387</v>
      </c>
      <c r="H92" s="1" t="s">
        <v>369</v>
      </c>
      <c r="J92" s="37" t="s">
        <v>374</v>
      </c>
      <c r="K92" t="b">
        <f t="shared" si="1"/>
        <v>0</v>
      </c>
    </row>
    <row r="93" spans="3:11" x14ac:dyDescent="0.2">
      <c r="C93" s="49" t="s">
        <v>367</v>
      </c>
      <c r="E93" s="49" t="s">
        <v>367</v>
      </c>
      <c r="H93" s="1" t="s">
        <v>372</v>
      </c>
      <c r="J93" s="37" t="s">
        <v>373</v>
      </c>
      <c r="K93" t="b">
        <f t="shared" si="1"/>
        <v>0</v>
      </c>
    </row>
    <row r="94" spans="3:11" x14ac:dyDescent="0.2">
      <c r="C94" s="49" t="s">
        <v>342</v>
      </c>
      <c r="E94" s="49" t="s">
        <v>342</v>
      </c>
      <c r="H94" s="1" t="s">
        <v>374</v>
      </c>
      <c r="J94" s="37" t="s">
        <v>375</v>
      </c>
      <c r="K94" t="b">
        <f t="shared" si="1"/>
        <v>0</v>
      </c>
    </row>
    <row r="95" spans="3:11" x14ac:dyDescent="0.2">
      <c r="C95" s="49" t="s">
        <v>306</v>
      </c>
      <c r="E95" s="49" t="s">
        <v>306</v>
      </c>
      <c r="H95" s="1" t="s">
        <v>373</v>
      </c>
      <c r="J95" s="37" t="s">
        <v>376</v>
      </c>
      <c r="K95" t="b">
        <f t="shared" si="1"/>
        <v>0</v>
      </c>
    </row>
    <row r="96" spans="3:11" x14ac:dyDescent="0.2">
      <c r="C96" s="49" t="s">
        <v>402</v>
      </c>
      <c r="E96" s="49" t="s">
        <v>402</v>
      </c>
      <c r="H96" s="1" t="s">
        <v>375</v>
      </c>
      <c r="J96" s="37" t="s">
        <v>379</v>
      </c>
      <c r="K96" t="b">
        <f t="shared" si="1"/>
        <v>0</v>
      </c>
    </row>
    <row r="97" spans="3:11" x14ac:dyDescent="0.2">
      <c r="C97" s="49" t="s">
        <v>400</v>
      </c>
      <c r="E97" s="49" t="s">
        <v>400</v>
      </c>
      <c r="H97" s="1" t="s">
        <v>376</v>
      </c>
      <c r="J97" s="37" t="s">
        <v>377</v>
      </c>
      <c r="K97" t="b">
        <f t="shared" si="1"/>
        <v>0</v>
      </c>
    </row>
    <row r="98" spans="3:11" x14ac:dyDescent="0.2">
      <c r="C98" s="49" t="s">
        <v>287</v>
      </c>
      <c r="E98" s="49" t="s">
        <v>287</v>
      </c>
      <c r="H98" s="1" t="s">
        <v>378</v>
      </c>
      <c r="J98" s="37" t="s">
        <v>382</v>
      </c>
      <c r="K98" t="b">
        <f t="shared" si="1"/>
        <v>0</v>
      </c>
    </row>
    <row r="99" spans="3:11" x14ac:dyDescent="0.2">
      <c r="C99" s="49" t="s">
        <v>412</v>
      </c>
      <c r="E99" s="49" t="s">
        <v>412</v>
      </c>
      <c r="H99" s="1" t="s">
        <v>379</v>
      </c>
      <c r="J99" s="37" t="s">
        <v>381</v>
      </c>
      <c r="K99" t="b">
        <f t="shared" si="1"/>
        <v>0</v>
      </c>
    </row>
    <row r="100" spans="3:11" x14ac:dyDescent="0.2">
      <c r="C100" s="49" t="s">
        <v>324</v>
      </c>
      <c r="E100" s="49" t="s">
        <v>324</v>
      </c>
      <c r="H100" s="1" t="s">
        <v>377</v>
      </c>
      <c r="J100" s="37" t="s">
        <v>384</v>
      </c>
      <c r="K100" t="b">
        <f t="shared" si="1"/>
        <v>0</v>
      </c>
    </row>
    <row r="101" spans="3:11" x14ac:dyDescent="0.2">
      <c r="C101" s="49" t="s">
        <v>366</v>
      </c>
      <c r="E101" s="49" t="s">
        <v>366</v>
      </c>
      <c r="H101" s="1" t="s">
        <v>382</v>
      </c>
      <c r="J101" s="37" t="s">
        <v>383</v>
      </c>
      <c r="K101" t="b">
        <f t="shared" si="1"/>
        <v>0</v>
      </c>
    </row>
    <row r="102" spans="3:11" x14ac:dyDescent="0.2">
      <c r="C102" s="49" t="s">
        <v>385</v>
      </c>
      <c r="E102" s="49" t="s">
        <v>385</v>
      </c>
      <c r="H102" s="1" t="s">
        <v>381</v>
      </c>
      <c r="J102" s="37" t="s">
        <v>385</v>
      </c>
      <c r="K102" t="b">
        <f t="shared" si="1"/>
        <v>0</v>
      </c>
    </row>
    <row r="103" spans="3:11" x14ac:dyDescent="0.2">
      <c r="C103" s="49" t="s">
        <v>288</v>
      </c>
      <c r="E103" s="49" t="s">
        <v>288</v>
      </c>
      <c r="H103" s="1" t="s">
        <v>380</v>
      </c>
      <c r="J103" s="37" t="s">
        <v>386</v>
      </c>
      <c r="K103" t="b">
        <f t="shared" si="1"/>
        <v>0</v>
      </c>
    </row>
    <row r="104" spans="3:11" x14ac:dyDescent="0.2">
      <c r="C104" s="49" t="s">
        <v>337</v>
      </c>
      <c r="E104" s="49" t="s">
        <v>337</v>
      </c>
      <c r="H104" s="1" t="s">
        <v>384</v>
      </c>
      <c r="J104" s="37" t="s">
        <v>387</v>
      </c>
      <c r="K104" t="b">
        <f t="shared" si="1"/>
        <v>0</v>
      </c>
    </row>
    <row r="105" spans="3:11" x14ac:dyDescent="0.2">
      <c r="C105" s="49" t="s">
        <v>365</v>
      </c>
      <c r="E105" s="49" t="s">
        <v>365</v>
      </c>
      <c r="H105" s="1" t="s">
        <v>383</v>
      </c>
      <c r="J105" s="37" t="s">
        <v>388</v>
      </c>
      <c r="K105" t="b">
        <f t="shared" si="1"/>
        <v>0</v>
      </c>
    </row>
    <row r="106" spans="3:11" x14ac:dyDescent="0.2">
      <c r="C106" s="49" t="s">
        <v>296</v>
      </c>
      <c r="E106" s="49" t="s">
        <v>296</v>
      </c>
      <c r="H106" s="1" t="s">
        <v>385</v>
      </c>
      <c r="J106" s="37" t="s">
        <v>389</v>
      </c>
      <c r="K106" t="b">
        <f t="shared" si="1"/>
        <v>0</v>
      </c>
    </row>
    <row r="107" spans="3:11" x14ac:dyDescent="0.2">
      <c r="C107" s="49" t="s">
        <v>320</v>
      </c>
      <c r="E107" s="49" t="s">
        <v>320</v>
      </c>
      <c r="H107" s="1" t="s">
        <v>386</v>
      </c>
      <c r="J107" s="37" t="s">
        <v>390</v>
      </c>
      <c r="K107" t="b">
        <f t="shared" si="1"/>
        <v>0</v>
      </c>
    </row>
    <row r="108" spans="3:11" x14ac:dyDescent="0.2">
      <c r="C108" s="49" t="s">
        <v>304</v>
      </c>
      <c r="E108" s="49" t="s">
        <v>304</v>
      </c>
      <c r="H108" s="1" t="s">
        <v>387</v>
      </c>
      <c r="J108" s="37" t="s">
        <v>391</v>
      </c>
      <c r="K108" t="b">
        <f t="shared" si="1"/>
        <v>0</v>
      </c>
    </row>
    <row r="109" spans="3:11" x14ac:dyDescent="0.2">
      <c r="C109" s="49" t="s">
        <v>370</v>
      </c>
      <c r="E109" s="49" t="s">
        <v>370</v>
      </c>
      <c r="H109" s="1" t="s">
        <v>388</v>
      </c>
      <c r="J109" s="37" t="s">
        <v>392</v>
      </c>
      <c r="K109" t="b">
        <f t="shared" si="1"/>
        <v>0</v>
      </c>
    </row>
    <row r="110" spans="3:11" x14ac:dyDescent="0.2">
      <c r="C110" s="49" t="s">
        <v>380</v>
      </c>
      <c r="E110" s="49" t="s">
        <v>380</v>
      </c>
      <c r="H110" s="1" t="s">
        <v>389</v>
      </c>
      <c r="J110" s="37" t="s">
        <v>393</v>
      </c>
      <c r="K110" t="b">
        <f t="shared" si="1"/>
        <v>0</v>
      </c>
    </row>
    <row r="111" spans="3:11" x14ac:dyDescent="0.2">
      <c r="C111" s="49" t="s">
        <v>309</v>
      </c>
      <c r="E111" s="49" t="s">
        <v>309</v>
      </c>
      <c r="H111" s="1" t="s">
        <v>390</v>
      </c>
      <c r="J111" s="37" t="s">
        <v>394</v>
      </c>
      <c r="K111" t="b">
        <f t="shared" si="1"/>
        <v>0</v>
      </c>
    </row>
    <row r="112" spans="3:11" x14ac:dyDescent="0.2">
      <c r="C112" s="49" t="s">
        <v>384</v>
      </c>
      <c r="E112" s="49" t="s">
        <v>384</v>
      </c>
      <c r="H112" s="1" t="s">
        <v>391</v>
      </c>
      <c r="J112" s="37" t="s">
        <v>380</v>
      </c>
      <c r="K112" t="b">
        <f t="shared" si="1"/>
        <v>0</v>
      </c>
    </row>
    <row r="113" spans="3:11" x14ac:dyDescent="0.2">
      <c r="C113" s="49" t="s">
        <v>332</v>
      </c>
      <c r="E113" s="49" t="s">
        <v>332</v>
      </c>
      <c r="H113" s="1" t="s">
        <v>392</v>
      </c>
      <c r="J113" s="37" t="s">
        <v>395</v>
      </c>
      <c r="K113" t="b">
        <f t="shared" si="1"/>
        <v>0</v>
      </c>
    </row>
    <row r="114" spans="3:11" x14ac:dyDescent="0.2">
      <c r="C114" s="49" t="s">
        <v>338</v>
      </c>
      <c r="E114" s="49" t="s">
        <v>338</v>
      </c>
      <c r="H114" s="1" t="s">
        <v>393</v>
      </c>
      <c r="J114" s="37" t="s">
        <v>397</v>
      </c>
      <c r="K114" t="b">
        <f t="shared" si="1"/>
        <v>0</v>
      </c>
    </row>
    <row r="115" spans="3:11" x14ac:dyDescent="0.2">
      <c r="C115" s="49" t="s">
        <v>330</v>
      </c>
      <c r="E115" s="49" t="s">
        <v>330</v>
      </c>
      <c r="H115" s="1" t="s">
        <v>394</v>
      </c>
      <c r="J115" s="37" t="s">
        <v>396</v>
      </c>
      <c r="K115" t="b">
        <f t="shared" si="1"/>
        <v>0</v>
      </c>
    </row>
    <row r="116" spans="3:11" x14ac:dyDescent="0.2">
      <c r="C116" s="49" t="s">
        <v>409</v>
      </c>
      <c r="E116" s="49" t="s">
        <v>409</v>
      </c>
      <c r="H116" s="1" t="s">
        <v>395</v>
      </c>
      <c r="J116" s="37" t="s">
        <v>398</v>
      </c>
      <c r="K116" t="b">
        <f t="shared" si="1"/>
        <v>0</v>
      </c>
    </row>
    <row r="117" spans="3:11" x14ac:dyDescent="0.2">
      <c r="C117" s="49" t="s">
        <v>350</v>
      </c>
      <c r="E117" s="49" t="s">
        <v>350</v>
      </c>
      <c r="H117" s="1" t="s">
        <v>397</v>
      </c>
      <c r="J117" s="37" t="s">
        <v>283</v>
      </c>
      <c r="K117" t="b">
        <f t="shared" si="1"/>
        <v>0</v>
      </c>
    </row>
    <row r="118" spans="3:11" x14ac:dyDescent="0.2">
      <c r="C118" s="49" t="s">
        <v>298</v>
      </c>
      <c r="E118" s="49" t="s">
        <v>298</v>
      </c>
      <c r="H118" s="1" t="s">
        <v>396</v>
      </c>
      <c r="J118" s="37" t="s">
        <v>284</v>
      </c>
      <c r="K118" t="b">
        <f t="shared" si="1"/>
        <v>0</v>
      </c>
    </row>
    <row r="119" spans="3:11" x14ac:dyDescent="0.2">
      <c r="C119" s="49" t="s">
        <v>312</v>
      </c>
      <c r="E119" s="49" t="s">
        <v>312</v>
      </c>
      <c r="H119" s="1" t="s">
        <v>398</v>
      </c>
      <c r="J119" s="37" t="s">
        <v>399</v>
      </c>
      <c r="K119" t="b">
        <f t="shared" si="1"/>
        <v>0</v>
      </c>
    </row>
    <row r="120" spans="3:11" x14ac:dyDescent="0.2">
      <c r="C120" s="49" t="s">
        <v>391</v>
      </c>
      <c r="E120" s="49" t="s">
        <v>391</v>
      </c>
      <c r="H120" s="1" t="s">
        <v>283</v>
      </c>
      <c r="J120" s="37" t="s">
        <v>400</v>
      </c>
      <c r="K120" t="b">
        <f t="shared" si="1"/>
        <v>0</v>
      </c>
    </row>
    <row r="121" spans="3:11" x14ac:dyDescent="0.2">
      <c r="C121" s="49" t="s">
        <v>323</v>
      </c>
      <c r="E121" s="49" t="s">
        <v>323</v>
      </c>
      <c r="H121" s="1" t="s">
        <v>284</v>
      </c>
      <c r="J121" s="37" t="s">
        <v>401</v>
      </c>
      <c r="K121" t="b">
        <f t="shared" si="1"/>
        <v>0</v>
      </c>
    </row>
    <row r="122" spans="3:11" x14ac:dyDescent="0.2">
      <c r="C122" s="49" t="s">
        <v>359</v>
      </c>
      <c r="E122" s="49" t="s">
        <v>359</v>
      </c>
      <c r="H122" s="1" t="s">
        <v>399</v>
      </c>
      <c r="J122" s="37" t="s">
        <v>415</v>
      </c>
      <c r="K122" t="b">
        <f t="shared" si="1"/>
        <v>0</v>
      </c>
    </row>
    <row r="123" spans="3:11" x14ac:dyDescent="0.2">
      <c r="C123" s="49" t="s">
        <v>354</v>
      </c>
      <c r="E123" s="49" t="s">
        <v>354</v>
      </c>
      <c r="H123" s="1" t="s">
        <v>400</v>
      </c>
      <c r="J123" s="37" t="s">
        <v>346</v>
      </c>
      <c r="K123" t="b">
        <f t="shared" si="1"/>
        <v>0</v>
      </c>
    </row>
    <row r="124" spans="3:11" x14ac:dyDescent="0.2">
      <c r="C124" s="49" t="s">
        <v>406</v>
      </c>
      <c r="E124" s="49" t="s">
        <v>406</v>
      </c>
      <c r="H124" s="1" t="s">
        <v>415</v>
      </c>
      <c r="J124" s="37" t="s">
        <v>402</v>
      </c>
      <c r="K124" t="b">
        <f t="shared" si="1"/>
        <v>0</v>
      </c>
    </row>
    <row r="125" spans="3:11" x14ac:dyDescent="0.2">
      <c r="C125" s="49" t="s">
        <v>396</v>
      </c>
      <c r="E125" s="49" t="s">
        <v>396</v>
      </c>
      <c r="H125" s="1" t="s">
        <v>401</v>
      </c>
      <c r="J125" s="37" t="s">
        <v>403</v>
      </c>
      <c r="K125" t="b">
        <f t="shared" si="1"/>
        <v>0</v>
      </c>
    </row>
    <row r="126" spans="3:11" x14ac:dyDescent="0.2">
      <c r="C126" s="56" t="s">
        <v>285</v>
      </c>
      <c r="E126" s="49" t="s">
        <v>285</v>
      </c>
      <c r="H126" s="1" t="s">
        <v>402</v>
      </c>
      <c r="J126" s="37" t="s">
        <v>378</v>
      </c>
      <c r="K126" t="b">
        <f t="shared" si="1"/>
        <v>0</v>
      </c>
    </row>
    <row r="127" spans="3:11" x14ac:dyDescent="0.2">
      <c r="C127" s="49" t="s">
        <v>383</v>
      </c>
      <c r="E127" s="49" t="s">
        <v>383</v>
      </c>
      <c r="H127" s="1" t="s">
        <v>403</v>
      </c>
      <c r="J127" s="37" t="s">
        <v>404</v>
      </c>
      <c r="K127" t="b">
        <f t="shared" si="1"/>
        <v>0</v>
      </c>
    </row>
    <row r="128" spans="3:11" x14ac:dyDescent="0.2">
      <c r="C128" s="49" t="s">
        <v>303</v>
      </c>
      <c r="E128" s="49" t="s">
        <v>303</v>
      </c>
      <c r="H128" s="1" t="s">
        <v>404</v>
      </c>
      <c r="J128" s="37" t="s">
        <v>405</v>
      </c>
      <c r="K128" t="b">
        <f t="shared" si="1"/>
        <v>0</v>
      </c>
    </row>
    <row r="129" spans="3:11" x14ac:dyDescent="0.2">
      <c r="C129" s="49" t="s">
        <v>377</v>
      </c>
      <c r="E129" s="49" t="s">
        <v>377</v>
      </c>
      <c r="H129" s="1" t="s">
        <v>405</v>
      </c>
      <c r="J129" s="37" t="s">
        <v>406</v>
      </c>
      <c r="K129" t="b">
        <f t="shared" si="1"/>
        <v>0</v>
      </c>
    </row>
    <row r="130" spans="3:11" x14ac:dyDescent="0.2">
      <c r="C130" s="49" t="s">
        <v>392</v>
      </c>
      <c r="E130" s="49" t="s">
        <v>392</v>
      </c>
      <c r="H130" s="1" t="s">
        <v>406</v>
      </c>
      <c r="J130" s="37" t="s">
        <v>407</v>
      </c>
      <c r="K130" t="b">
        <f t="shared" si="1"/>
        <v>0</v>
      </c>
    </row>
    <row r="131" spans="3:11" x14ac:dyDescent="0.2">
      <c r="C131" s="49" t="s">
        <v>305</v>
      </c>
      <c r="E131" s="49" t="s">
        <v>305</v>
      </c>
      <c r="H131" s="1" t="s">
        <v>407</v>
      </c>
      <c r="J131" s="37" t="s">
        <v>410</v>
      </c>
      <c r="K131" t="b">
        <f t="shared" si="1"/>
        <v>0</v>
      </c>
    </row>
    <row r="132" spans="3:11" x14ac:dyDescent="0.2">
      <c r="C132" s="49" t="s">
        <v>325</v>
      </c>
      <c r="E132" s="49" t="s">
        <v>325</v>
      </c>
      <c r="H132" s="1" t="s">
        <v>410</v>
      </c>
      <c r="J132" s="37" t="s">
        <v>408</v>
      </c>
      <c r="K132" t="b">
        <f t="shared" si="1"/>
        <v>0</v>
      </c>
    </row>
    <row r="133" spans="3:11" x14ac:dyDescent="0.2">
      <c r="C133" s="49" t="s">
        <v>369</v>
      </c>
      <c r="E133" s="49" t="s">
        <v>369</v>
      </c>
      <c r="H133" s="1" t="s">
        <v>408</v>
      </c>
      <c r="J133" s="37" t="s">
        <v>409</v>
      </c>
      <c r="K133" t="b">
        <f t="shared" ref="K133:K136" si="2">EXACT(H133,J133)</f>
        <v>0</v>
      </c>
    </row>
    <row r="134" spans="3:11" x14ac:dyDescent="0.2">
      <c r="C134" s="49" t="s">
        <v>339</v>
      </c>
      <c r="E134" s="49" t="s">
        <v>339</v>
      </c>
      <c r="H134" s="1" t="s">
        <v>409</v>
      </c>
      <c r="J134" s="37" t="s">
        <v>413</v>
      </c>
      <c r="K134" t="b">
        <f t="shared" si="2"/>
        <v>0</v>
      </c>
    </row>
    <row r="135" spans="3:11" x14ac:dyDescent="0.2">
      <c r="C135" s="49" t="s">
        <v>318</v>
      </c>
      <c r="E135" s="49" t="s">
        <v>318</v>
      </c>
      <c r="H135" s="1" t="s">
        <v>413</v>
      </c>
      <c r="J135" s="37" t="s">
        <v>419</v>
      </c>
      <c r="K135" t="b">
        <f t="shared" si="2"/>
        <v>0</v>
      </c>
    </row>
    <row r="136" spans="3:11" ht="13.5" thickBot="1" x14ac:dyDescent="0.25">
      <c r="C136" s="50" t="s">
        <v>286</v>
      </c>
      <c r="E136" s="50" t="s">
        <v>286</v>
      </c>
      <c r="H136" s="1" t="s">
        <v>411</v>
      </c>
      <c r="J136" s="37" t="s">
        <v>412</v>
      </c>
      <c r="K136" t="b">
        <f t="shared" si="2"/>
        <v>0</v>
      </c>
    </row>
    <row r="137" spans="3:11" x14ac:dyDescent="0.2">
      <c r="H137" s="1" t="s">
        <v>419</v>
      </c>
    </row>
    <row r="138" spans="3:11" x14ac:dyDescent="0.2">
      <c r="H138" s="1" t="s">
        <v>412</v>
      </c>
    </row>
  </sheetData>
  <sortState xmlns:xlrd2="http://schemas.microsoft.com/office/spreadsheetml/2017/richdata2" ref="E4:E136">
    <sortCondition ref="E4:E1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3352-4860-415F-BE1C-06A03942C6A5}">
  <dimension ref="A1:U3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2.75" x14ac:dyDescent="0.2"/>
  <cols>
    <col min="1" max="1" width="9.140625" style="37" bestFit="1" customWidth="1"/>
    <col min="2" max="2" width="38.7109375" style="37" customWidth="1"/>
    <col min="3" max="3" width="35.7109375" style="37" customWidth="1"/>
    <col min="4" max="4" width="32.7109375" style="37" customWidth="1"/>
    <col min="5" max="5" width="11.28515625" style="37" bestFit="1" customWidth="1"/>
    <col min="6" max="6" width="11.85546875" style="37" bestFit="1" customWidth="1"/>
    <col min="7" max="7" width="10.28515625" style="37" bestFit="1" customWidth="1"/>
    <col min="8" max="8" width="11.42578125" style="37" bestFit="1"/>
    <col min="9" max="9" width="11.28515625" style="37" bestFit="1" customWidth="1"/>
  </cols>
  <sheetData>
    <row r="1" spans="1:21" ht="23.25" x14ac:dyDescent="0.2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3.25" x14ac:dyDescent="0.2">
      <c r="A2" s="72" t="s">
        <v>21</v>
      </c>
      <c r="B2" s="72"/>
      <c r="C2" s="72"/>
      <c r="D2" s="72"/>
      <c r="E2" s="72"/>
      <c r="F2" s="72"/>
      <c r="G2" s="72"/>
      <c r="H2" s="72"/>
      <c r="I2" s="7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5.75" thickBot="1" x14ac:dyDescent="0.25">
      <c r="A3" s="75" t="s">
        <v>4</v>
      </c>
      <c r="B3" s="75"/>
      <c r="C3" s="75"/>
      <c r="D3" s="75"/>
      <c r="E3" s="75"/>
      <c r="F3" s="75"/>
      <c r="G3" s="75"/>
      <c r="H3" s="75"/>
      <c r="I3" s="75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33" customFormat="1" ht="24.75" thickBot="1" x14ac:dyDescent="0.25">
      <c r="A4" s="3" t="s">
        <v>5</v>
      </c>
      <c r="B4" s="4" t="s">
        <v>0</v>
      </c>
      <c r="C4" s="4" t="s">
        <v>6</v>
      </c>
      <c r="D4" s="4" t="s">
        <v>7</v>
      </c>
      <c r="E4" s="4" t="s">
        <v>22</v>
      </c>
      <c r="F4" s="4" t="s">
        <v>14</v>
      </c>
      <c r="G4" s="4" t="s">
        <v>23</v>
      </c>
      <c r="H4" s="4" t="s">
        <v>19</v>
      </c>
      <c r="I4" s="7" t="s">
        <v>1</v>
      </c>
    </row>
    <row r="5" spans="1:21" s="37" customFormat="1" ht="25.5" customHeight="1" x14ac:dyDescent="0.2">
      <c r="A5" s="34">
        <v>2007</v>
      </c>
      <c r="B5" s="48" t="s">
        <v>242</v>
      </c>
      <c r="C5" s="51" t="s">
        <v>273</v>
      </c>
      <c r="D5" s="51" t="s">
        <v>276</v>
      </c>
      <c r="E5" s="35">
        <v>10203.450000000001</v>
      </c>
      <c r="F5" s="14">
        <f t="shared" ref="F5:F35" si="0">+E5</f>
        <v>10203.450000000001</v>
      </c>
      <c r="G5" s="35">
        <v>1356.39</v>
      </c>
      <c r="H5" s="35">
        <f t="shared" ref="H5:H35" si="1">+G5</f>
        <v>1356.39</v>
      </c>
      <c r="I5" s="36">
        <f t="shared" ref="I5:I35" si="2">+F5-H5</f>
        <v>8847.0600000000013</v>
      </c>
    </row>
    <row r="6" spans="1:21" s="37" customFormat="1" ht="25.5" customHeight="1" x14ac:dyDescent="0.2">
      <c r="A6" s="38">
        <v>2004</v>
      </c>
      <c r="B6" s="49" t="s">
        <v>243</v>
      </c>
      <c r="C6" s="52" t="s">
        <v>273</v>
      </c>
      <c r="D6" s="53" t="s">
        <v>276</v>
      </c>
      <c r="E6" s="39">
        <v>10171.35</v>
      </c>
      <c r="F6" s="11">
        <f t="shared" si="0"/>
        <v>10171.35</v>
      </c>
      <c r="G6" s="39">
        <v>1349.54</v>
      </c>
      <c r="H6" s="39">
        <f t="shared" si="1"/>
        <v>1349.54</v>
      </c>
      <c r="I6" s="40">
        <f t="shared" si="2"/>
        <v>8821.8100000000013</v>
      </c>
    </row>
    <row r="7" spans="1:21" s="37" customFormat="1" ht="25.5" customHeight="1" x14ac:dyDescent="0.2">
      <c r="A7" s="38">
        <v>2000</v>
      </c>
      <c r="B7" s="49" t="s">
        <v>244</v>
      </c>
      <c r="C7" s="53" t="s">
        <v>273</v>
      </c>
      <c r="D7" s="53" t="s">
        <v>276</v>
      </c>
      <c r="E7" s="39">
        <v>10171.35</v>
      </c>
      <c r="F7" s="11">
        <f t="shared" si="0"/>
        <v>10171.35</v>
      </c>
      <c r="G7" s="39">
        <v>1349.54</v>
      </c>
      <c r="H7" s="39">
        <f t="shared" si="1"/>
        <v>1349.54</v>
      </c>
      <c r="I7" s="40">
        <f t="shared" si="2"/>
        <v>8821.8100000000013</v>
      </c>
    </row>
    <row r="8" spans="1:21" s="37" customFormat="1" ht="25.5" customHeight="1" x14ac:dyDescent="0.2">
      <c r="A8" s="38">
        <v>2001</v>
      </c>
      <c r="B8" s="49" t="s">
        <v>246</v>
      </c>
      <c r="C8" s="53" t="s">
        <v>273</v>
      </c>
      <c r="D8" s="53" t="s">
        <v>276</v>
      </c>
      <c r="E8" s="39">
        <v>10171.35</v>
      </c>
      <c r="F8" s="11">
        <f t="shared" si="0"/>
        <v>10171.35</v>
      </c>
      <c r="G8" s="39">
        <v>1349.54</v>
      </c>
      <c r="H8" s="39">
        <f t="shared" si="1"/>
        <v>1349.54</v>
      </c>
      <c r="I8" s="40">
        <f t="shared" si="2"/>
        <v>8821.8100000000013</v>
      </c>
    </row>
    <row r="9" spans="1:21" s="37" customFormat="1" ht="25.5" customHeight="1" x14ac:dyDescent="0.2">
      <c r="A9" s="38">
        <v>2006</v>
      </c>
      <c r="B9" s="49" t="s">
        <v>247</v>
      </c>
      <c r="C9" s="53" t="s">
        <v>273</v>
      </c>
      <c r="D9" s="53" t="s">
        <v>276</v>
      </c>
      <c r="E9" s="39">
        <v>10171.35</v>
      </c>
      <c r="F9" s="11">
        <f t="shared" si="0"/>
        <v>10171.35</v>
      </c>
      <c r="G9" s="39">
        <v>1349.54</v>
      </c>
      <c r="H9" s="39">
        <f t="shared" si="1"/>
        <v>1349.54</v>
      </c>
      <c r="I9" s="40">
        <f t="shared" si="2"/>
        <v>8821.8100000000013</v>
      </c>
    </row>
    <row r="10" spans="1:21" s="37" customFormat="1" ht="25.5" customHeight="1" x14ac:dyDescent="0.2">
      <c r="A10" s="38">
        <v>2003</v>
      </c>
      <c r="B10" s="49" t="s">
        <v>248</v>
      </c>
      <c r="C10" s="53" t="s">
        <v>273</v>
      </c>
      <c r="D10" s="53" t="s">
        <v>276</v>
      </c>
      <c r="E10" s="39">
        <v>10171.35</v>
      </c>
      <c r="F10" s="11">
        <f t="shared" si="0"/>
        <v>10171.35</v>
      </c>
      <c r="G10" s="39">
        <v>1349.54</v>
      </c>
      <c r="H10" s="39">
        <f t="shared" si="1"/>
        <v>1349.54</v>
      </c>
      <c r="I10" s="40">
        <f t="shared" si="2"/>
        <v>8821.8100000000013</v>
      </c>
    </row>
    <row r="11" spans="1:21" s="37" customFormat="1" ht="25.5" customHeight="1" x14ac:dyDescent="0.2">
      <c r="A11" s="38">
        <v>2005</v>
      </c>
      <c r="B11" s="49" t="s">
        <v>249</v>
      </c>
      <c r="C11" s="53" t="s">
        <v>273</v>
      </c>
      <c r="D11" s="53" t="s">
        <v>276</v>
      </c>
      <c r="E11" s="39">
        <v>10171.35</v>
      </c>
      <c r="F11" s="11">
        <f t="shared" si="0"/>
        <v>10171.35</v>
      </c>
      <c r="G11" s="39">
        <v>1349.54</v>
      </c>
      <c r="H11" s="39">
        <f t="shared" si="1"/>
        <v>1349.54</v>
      </c>
      <c r="I11" s="40">
        <f t="shared" si="2"/>
        <v>8821.8100000000013</v>
      </c>
    </row>
    <row r="12" spans="1:21" s="37" customFormat="1" ht="25.5" customHeight="1" x14ac:dyDescent="0.2">
      <c r="A12" s="38">
        <v>2002</v>
      </c>
      <c r="B12" s="49" t="s">
        <v>250</v>
      </c>
      <c r="C12" s="53" t="s">
        <v>273</v>
      </c>
      <c r="D12" s="53" t="s">
        <v>276</v>
      </c>
      <c r="E12" s="39">
        <v>10171.35</v>
      </c>
      <c r="F12" s="11">
        <f t="shared" si="0"/>
        <v>10171.35</v>
      </c>
      <c r="G12" s="39">
        <v>1349.54</v>
      </c>
      <c r="H12" s="39">
        <f t="shared" si="1"/>
        <v>1349.54</v>
      </c>
      <c r="I12" s="40">
        <f t="shared" si="2"/>
        <v>8821.8100000000013</v>
      </c>
    </row>
    <row r="13" spans="1:21" s="37" customFormat="1" ht="25.5" customHeight="1" x14ac:dyDescent="0.2">
      <c r="A13" s="38">
        <v>2015</v>
      </c>
      <c r="B13" s="49" t="s">
        <v>251</v>
      </c>
      <c r="C13" s="53" t="s">
        <v>102</v>
      </c>
      <c r="D13" s="53" t="s">
        <v>277</v>
      </c>
      <c r="E13" s="39">
        <v>5389.8</v>
      </c>
      <c r="F13" s="11">
        <f t="shared" si="0"/>
        <v>5389.8</v>
      </c>
      <c r="G13" s="39">
        <v>429.93</v>
      </c>
      <c r="H13" s="39">
        <f t="shared" si="1"/>
        <v>429.93</v>
      </c>
      <c r="I13" s="40">
        <f t="shared" si="2"/>
        <v>4959.87</v>
      </c>
    </row>
    <row r="14" spans="1:21" s="37" customFormat="1" ht="25.5" customHeight="1" x14ac:dyDescent="0.2">
      <c r="A14" s="38">
        <v>2014</v>
      </c>
      <c r="B14" s="49" t="s">
        <v>252</v>
      </c>
      <c r="C14" s="53" t="s">
        <v>102</v>
      </c>
      <c r="D14" s="53" t="s">
        <v>277</v>
      </c>
      <c r="E14" s="39">
        <v>5389.8</v>
      </c>
      <c r="F14" s="11">
        <f t="shared" si="0"/>
        <v>5389.8</v>
      </c>
      <c r="G14" s="39">
        <v>429.93</v>
      </c>
      <c r="H14" s="39">
        <f t="shared" si="1"/>
        <v>429.93</v>
      </c>
      <c r="I14" s="40">
        <f t="shared" si="2"/>
        <v>4959.87</v>
      </c>
    </row>
    <row r="15" spans="1:21" s="37" customFormat="1" ht="25.5" customHeight="1" x14ac:dyDescent="0.2">
      <c r="A15" s="38">
        <v>2012</v>
      </c>
      <c r="B15" s="49" t="s">
        <v>253</v>
      </c>
      <c r="C15" s="53" t="s">
        <v>102</v>
      </c>
      <c r="D15" s="53" t="s">
        <v>277</v>
      </c>
      <c r="E15" s="39">
        <v>5389.8</v>
      </c>
      <c r="F15" s="11">
        <f t="shared" si="0"/>
        <v>5389.8</v>
      </c>
      <c r="G15" s="39">
        <v>429.93</v>
      </c>
      <c r="H15" s="39">
        <f t="shared" si="1"/>
        <v>429.93</v>
      </c>
      <c r="I15" s="40">
        <f t="shared" si="2"/>
        <v>4959.87</v>
      </c>
    </row>
    <row r="16" spans="1:21" s="37" customFormat="1" ht="25.5" customHeight="1" x14ac:dyDescent="0.2">
      <c r="A16" s="38">
        <v>2013</v>
      </c>
      <c r="B16" s="49" t="s">
        <v>254</v>
      </c>
      <c r="C16" s="53" t="s">
        <v>102</v>
      </c>
      <c r="D16" s="53" t="s">
        <v>277</v>
      </c>
      <c r="E16" s="39">
        <v>5389.8</v>
      </c>
      <c r="F16" s="11">
        <f t="shared" si="0"/>
        <v>5389.8</v>
      </c>
      <c r="G16" s="39">
        <v>429.93</v>
      </c>
      <c r="H16" s="39">
        <f t="shared" si="1"/>
        <v>429.93</v>
      </c>
      <c r="I16" s="40">
        <f t="shared" si="2"/>
        <v>4959.87</v>
      </c>
    </row>
    <row r="17" spans="1:9" s="37" customFormat="1" ht="25.5" customHeight="1" x14ac:dyDescent="0.2">
      <c r="A17" s="38">
        <v>2029</v>
      </c>
      <c r="B17" s="49" t="s">
        <v>245</v>
      </c>
      <c r="C17" s="53" t="s">
        <v>273</v>
      </c>
      <c r="D17" s="53" t="s">
        <v>278</v>
      </c>
      <c r="E17" s="39">
        <v>10171.35</v>
      </c>
      <c r="F17" s="11">
        <f t="shared" si="0"/>
        <v>10171.35</v>
      </c>
      <c r="G17" s="39">
        <v>1349.54</v>
      </c>
      <c r="H17" s="39">
        <f t="shared" si="1"/>
        <v>1349.54</v>
      </c>
      <c r="I17" s="40">
        <f t="shared" si="2"/>
        <v>8821.8100000000013</v>
      </c>
    </row>
    <row r="18" spans="1:9" s="37" customFormat="1" ht="25.5" customHeight="1" x14ac:dyDescent="0.2">
      <c r="A18" s="38">
        <v>2018</v>
      </c>
      <c r="B18" s="49" t="s">
        <v>255</v>
      </c>
      <c r="C18" s="53" t="s">
        <v>273</v>
      </c>
      <c r="D18" s="53" t="s">
        <v>278</v>
      </c>
      <c r="E18" s="39">
        <v>10171.35</v>
      </c>
      <c r="F18" s="11">
        <f t="shared" si="0"/>
        <v>10171.35</v>
      </c>
      <c r="G18" s="39">
        <v>1349.54</v>
      </c>
      <c r="H18" s="39">
        <f t="shared" si="1"/>
        <v>1349.54</v>
      </c>
      <c r="I18" s="40">
        <f t="shared" si="2"/>
        <v>8821.8100000000013</v>
      </c>
    </row>
    <row r="19" spans="1:9" s="37" customFormat="1" ht="25.5" customHeight="1" x14ac:dyDescent="0.2">
      <c r="A19" s="38">
        <v>2022</v>
      </c>
      <c r="B19" s="49" t="s">
        <v>256</v>
      </c>
      <c r="C19" s="53" t="s">
        <v>274</v>
      </c>
      <c r="D19" s="53" t="s">
        <v>278</v>
      </c>
      <c r="E19" s="39">
        <v>7823.25</v>
      </c>
      <c r="F19" s="11">
        <f t="shared" si="0"/>
        <v>7823.25</v>
      </c>
      <c r="G19" s="39">
        <v>847.98</v>
      </c>
      <c r="H19" s="39">
        <f t="shared" si="1"/>
        <v>847.98</v>
      </c>
      <c r="I19" s="40">
        <f t="shared" si="2"/>
        <v>6975.27</v>
      </c>
    </row>
    <row r="20" spans="1:9" s="37" customFormat="1" ht="25.5" customHeight="1" x14ac:dyDescent="0.2">
      <c r="A20" s="38">
        <v>2016</v>
      </c>
      <c r="B20" s="49" t="s">
        <v>257</v>
      </c>
      <c r="C20" s="53" t="s">
        <v>273</v>
      </c>
      <c r="D20" s="53" t="s">
        <v>34</v>
      </c>
      <c r="E20" s="39">
        <v>10171.200000000001</v>
      </c>
      <c r="F20" s="11">
        <f t="shared" si="0"/>
        <v>10171.200000000001</v>
      </c>
      <c r="G20" s="39">
        <v>1349.51</v>
      </c>
      <c r="H20" s="39">
        <f t="shared" si="1"/>
        <v>1349.51</v>
      </c>
      <c r="I20" s="40">
        <f t="shared" si="2"/>
        <v>8821.69</v>
      </c>
    </row>
    <row r="21" spans="1:9" s="37" customFormat="1" ht="25.5" customHeight="1" x14ac:dyDescent="0.2">
      <c r="A21" s="38">
        <v>2030</v>
      </c>
      <c r="B21" s="49" t="s">
        <v>258</v>
      </c>
      <c r="C21" s="53" t="s">
        <v>273</v>
      </c>
      <c r="D21" s="53" t="s">
        <v>279</v>
      </c>
      <c r="E21" s="39">
        <v>10171.31</v>
      </c>
      <c r="F21" s="11">
        <f t="shared" si="0"/>
        <v>10171.31</v>
      </c>
      <c r="G21" s="39">
        <v>1349.53</v>
      </c>
      <c r="H21" s="39">
        <f t="shared" si="1"/>
        <v>1349.53</v>
      </c>
      <c r="I21" s="40">
        <f t="shared" si="2"/>
        <v>8821.7799999999988</v>
      </c>
    </row>
    <row r="22" spans="1:9" s="37" customFormat="1" ht="25.5" customHeight="1" x14ac:dyDescent="0.2">
      <c r="A22" s="38">
        <v>2031</v>
      </c>
      <c r="B22" s="49" t="s">
        <v>259</v>
      </c>
      <c r="C22" s="53" t="s">
        <v>274</v>
      </c>
      <c r="D22" s="53" t="s">
        <v>279</v>
      </c>
      <c r="E22" s="39">
        <v>7823.2</v>
      </c>
      <c r="F22" s="11">
        <f t="shared" si="0"/>
        <v>7823.2</v>
      </c>
      <c r="G22" s="39">
        <v>847.97</v>
      </c>
      <c r="H22" s="39">
        <f t="shared" si="1"/>
        <v>847.97</v>
      </c>
      <c r="I22" s="40">
        <f t="shared" si="2"/>
        <v>6975.23</v>
      </c>
    </row>
    <row r="23" spans="1:9" s="37" customFormat="1" ht="25.5" customHeight="1" x14ac:dyDescent="0.2">
      <c r="A23" s="38">
        <v>2032</v>
      </c>
      <c r="B23" s="49" t="s">
        <v>260</v>
      </c>
      <c r="C23" s="53" t="s">
        <v>274</v>
      </c>
      <c r="D23" s="53" t="s">
        <v>279</v>
      </c>
      <c r="E23" s="39">
        <v>7823.2</v>
      </c>
      <c r="F23" s="11">
        <f t="shared" si="0"/>
        <v>7823.2</v>
      </c>
      <c r="G23" s="39">
        <v>847.97</v>
      </c>
      <c r="H23" s="39">
        <f t="shared" si="1"/>
        <v>847.97</v>
      </c>
      <c r="I23" s="40">
        <f t="shared" si="2"/>
        <v>6975.23</v>
      </c>
    </row>
    <row r="24" spans="1:9" s="37" customFormat="1" ht="25.5" customHeight="1" x14ac:dyDescent="0.2">
      <c r="A24" s="38">
        <v>2024</v>
      </c>
      <c r="B24" s="49" t="s">
        <v>261</v>
      </c>
      <c r="C24" s="53" t="s">
        <v>273</v>
      </c>
      <c r="D24" s="53" t="s">
        <v>280</v>
      </c>
      <c r="E24" s="39">
        <v>10171.200000000001</v>
      </c>
      <c r="F24" s="11">
        <f t="shared" si="0"/>
        <v>10171.200000000001</v>
      </c>
      <c r="G24" s="39">
        <v>1349.51</v>
      </c>
      <c r="H24" s="39">
        <f t="shared" si="1"/>
        <v>1349.51</v>
      </c>
      <c r="I24" s="40">
        <f t="shared" si="2"/>
        <v>8821.69</v>
      </c>
    </row>
    <row r="25" spans="1:9" s="37" customFormat="1" ht="25.5" customHeight="1" x14ac:dyDescent="0.2">
      <c r="A25" s="38">
        <v>2027</v>
      </c>
      <c r="B25" s="49" t="s">
        <v>262</v>
      </c>
      <c r="C25" s="53" t="s">
        <v>273</v>
      </c>
      <c r="D25" s="53" t="s">
        <v>280</v>
      </c>
      <c r="E25" s="39">
        <v>10171.200000000001</v>
      </c>
      <c r="F25" s="11">
        <f t="shared" si="0"/>
        <v>10171.200000000001</v>
      </c>
      <c r="G25" s="39">
        <v>1349.51</v>
      </c>
      <c r="H25" s="39">
        <f t="shared" si="1"/>
        <v>1349.51</v>
      </c>
      <c r="I25" s="40">
        <f t="shared" si="2"/>
        <v>8821.69</v>
      </c>
    </row>
    <row r="26" spans="1:9" s="37" customFormat="1" ht="25.5" customHeight="1" x14ac:dyDescent="0.2">
      <c r="A26" s="38">
        <v>2025</v>
      </c>
      <c r="B26" s="49" t="s">
        <v>263</v>
      </c>
      <c r="C26" s="53" t="s">
        <v>273</v>
      </c>
      <c r="D26" s="53" t="s">
        <v>280</v>
      </c>
      <c r="E26" s="39">
        <v>10171.200000000001</v>
      </c>
      <c r="F26" s="11">
        <f t="shared" si="0"/>
        <v>10171.200000000001</v>
      </c>
      <c r="G26" s="39">
        <v>1349.51</v>
      </c>
      <c r="H26" s="39">
        <f t="shared" si="1"/>
        <v>1349.51</v>
      </c>
      <c r="I26" s="40">
        <f t="shared" si="2"/>
        <v>8821.69</v>
      </c>
    </row>
    <row r="27" spans="1:9" s="37" customFormat="1" ht="25.5" customHeight="1" x14ac:dyDescent="0.2">
      <c r="A27" s="38">
        <v>2026</v>
      </c>
      <c r="B27" s="49" t="s">
        <v>264</v>
      </c>
      <c r="C27" s="53" t="s">
        <v>274</v>
      </c>
      <c r="D27" s="53" t="s">
        <v>280</v>
      </c>
      <c r="E27" s="39">
        <v>7823.25</v>
      </c>
      <c r="F27" s="11">
        <f t="shared" si="0"/>
        <v>7823.25</v>
      </c>
      <c r="G27" s="39">
        <v>847.98</v>
      </c>
      <c r="H27" s="39">
        <f t="shared" si="1"/>
        <v>847.98</v>
      </c>
      <c r="I27" s="40">
        <f t="shared" si="2"/>
        <v>6975.27</v>
      </c>
    </row>
    <row r="28" spans="1:9" s="37" customFormat="1" ht="25.5" customHeight="1" x14ac:dyDescent="0.2">
      <c r="A28" s="38">
        <v>2028</v>
      </c>
      <c r="B28" s="49" t="s">
        <v>266</v>
      </c>
      <c r="C28" s="53" t="s">
        <v>274</v>
      </c>
      <c r="D28" s="53" t="s">
        <v>280</v>
      </c>
      <c r="E28" s="39">
        <v>7823.25</v>
      </c>
      <c r="F28" s="11">
        <f t="shared" si="0"/>
        <v>7823.25</v>
      </c>
      <c r="G28" s="39">
        <v>847.98</v>
      </c>
      <c r="H28" s="39">
        <f t="shared" si="1"/>
        <v>847.98</v>
      </c>
      <c r="I28" s="40">
        <f t="shared" si="2"/>
        <v>6975.27</v>
      </c>
    </row>
    <row r="29" spans="1:9" s="37" customFormat="1" ht="25.5" customHeight="1" x14ac:dyDescent="0.2">
      <c r="A29" s="38">
        <v>2017</v>
      </c>
      <c r="B29" s="49" t="s">
        <v>265</v>
      </c>
      <c r="C29" s="53" t="s">
        <v>274</v>
      </c>
      <c r="D29" s="53" t="s">
        <v>280</v>
      </c>
      <c r="E29" s="39">
        <v>7823.2</v>
      </c>
      <c r="F29" s="11">
        <f t="shared" si="0"/>
        <v>7823.2</v>
      </c>
      <c r="G29" s="39">
        <v>847.97</v>
      </c>
      <c r="H29" s="39">
        <f t="shared" si="1"/>
        <v>847.97</v>
      </c>
      <c r="I29" s="40">
        <f t="shared" si="2"/>
        <v>6975.23</v>
      </c>
    </row>
    <row r="30" spans="1:9" s="37" customFormat="1" ht="25.5" customHeight="1" x14ac:dyDescent="0.2">
      <c r="A30" s="38">
        <v>2011</v>
      </c>
      <c r="B30" s="49" t="s">
        <v>241</v>
      </c>
      <c r="C30" s="53" t="s">
        <v>272</v>
      </c>
      <c r="D30" s="53" t="s">
        <v>275</v>
      </c>
      <c r="E30" s="39">
        <v>15601.65</v>
      </c>
      <c r="F30" s="11">
        <f t="shared" si="0"/>
        <v>15601.65</v>
      </c>
      <c r="G30" s="39">
        <v>2513.5700000000002</v>
      </c>
      <c r="H30" s="39">
        <f t="shared" si="1"/>
        <v>2513.5700000000002</v>
      </c>
      <c r="I30" s="40">
        <f t="shared" si="2"/>
        <v>13088.08</v>
      </c>
    </row>
    <row r="31" spans="1:9" s="37" customFormat="1" ht="25.5" customHeight="1" x14ac:dyDescent="0.2">
      <c r="A31" s="38">
        <v>2019</v>
      </c>
      <c r="B31" s="49" t="s">
        <v>267</v>
      </c>
      <c r="C31" s="53" t="s">
        <v>273</v>
      </c>
      <c r="D31" s="53" t="s">
        <v>281</v>
      </c>
      <c r="E31" s="39">
        <v>10171.35</v>
      </c>
      <c r="F31" s="11">
        <f t="shared" si="0"/>
        <v>10171.35</v>
      </c>
      <c r="G31" s="39">
        <v>1349.54</v>
      </c>
      <c r="H31" s="39">
        <f t="shared" si="1"/>
        <v>1349.54</v>
      </c>
      <c r="I31" s="40">
        <f t="shared" si="2"/>
        <v>8821.8100000000013</v>
      </c>
    </row>
    <row r="32" spans="1:9" s="37" customFormat="1" ht="25.5" customHeight="1" x14ac:dyDescent="0.2">
      <c r="A32" s="38">
        <v>2021</v>
      </c>
      <c r="B32" s="49" t="s">
        <v>268</v>
      </c>
      <c r="C32" s="53" t="s">
        <v>273</v>
      </c>
      <c r="D32" s="53" t="s">
        <v>281</v>
      </c>
      <c r="E32" s="39">
        <v>10171.35</v>
      </c>
      <c r="F32" s="11">
        <f t="shared" si="0"/>
        <v>10171.35</v>
      </c>
      <c r="G32" s="39">
        <v>1349.54</v>
      </c>
      <c r="H32" s="39">
        <f t="shared" si="1"/>
        <v>1349.54</v>
      </c>
      <c r="I32" s="40">
        <f t="shared" si="2"/>
        <v>8821.8100000000013</v>
      </c>
    </row>
    <row r="33" spans="1:9" s="37" customFormat="1" ht="25.5" customHeight="1" x14ac:dyDescent="0.2">
      <c r="A33" s="38">
        <v>2020</v>
      </c>
      <c r="B33" s="49" t="s">
        <v>269</v>
      </c>
      <c r="C33" s="53" t="s">
        <v>273</v>
      </c>
      <c r="D33" s="53" t="s">
        <v>281</v>
      </c>
      <c r="E33" s="39">
        <v>10171.35</v>
      </c>
      <c r="F33" s="11">
        <f t="shared" si="0"/>
        <v>10171.35</v>
      </c>
      <c r="G33" s="39">
        <v>1349.54</v>
      </c>
      <c r="H33" s="39">
        <f t="shared" si="1"/>
        <v>1349.54</v>
      </c>
      <c r="I33" s="40">
        <f t="shared" si="2"/>
        <v>8821.8100000000013</v>
      </c>
    </row>
    <row r="34" spans="1:9" s="37" customFormat="1" ht="25.5" customHeight="1" x14ac:dyDescent="0.2">
      <c r="A34" s="38">
        <v>2033</v>
      </c>
      <c r="B34" s="49" t="s">
        <v>270</v>
      </c>
      <c r="C34" s="53" t="s">
        <v>274</v>
      </c>
      <c r="D34" s="53" t="s">
        <v>281</v>
      </c>
      <c r="E34" s="39">
        <v>7825</v>
      </c>
      <c r="F34" s="11">
        <f t="shared" si="0"/>
        <v>7825</v>
      </c>
      <c r="G34" s="39">
        <v>848.36</v>
      </c>
      <c r="H34" s="39">
        <f t="shared" si="1"/>
        <v>848.36</v>
      </c>
      <c r="I34" s="40">
        <f t="shared" si="2"/>
        <v>6976.64</v>
      </c>
    </row>
    <row r="35" spans="1:9" s="37" customFormat="1" ht="25.5" customHeight="1" thickBot="1" x14ac:dyDescent="0.25">
      <c r="A35" s="41">
        <v>2023</v>
      </c>
      <c r="B35" s="50" t="s">
        <v>271</v>
      </c>
      <c r="C35" s="54" t="s">
        <v>274</v>
      </c>
      <c r="D35" s="54" t="s">
        <v>281</v>
      </c>
      <c r="E35" s="42">
        <v>7823.25</v>
      </c>
      <c r="F35" s="19">
        <f t="shared" si="0"/>
        <v>7823.25</v>
      </c>
      <c r="G35" s="42">
        <v>847.98</v>
      </c>
      <c r="H35" s="42">
        <f t="shared" si="1"/>
        <v>847.98</v>
      </c>
      <c r="I35" s="43">
        <f t="shared" si="2"/>
        <v>6975.27</v>
      </c>
    </row>
    <row r="36" spans="1:9" ht="13.5" thickBot="1" x14ac:dyDescent="0.25">
      <c r="A36" s="22"/>
      <c r="B36" s="47"/>
      <c r="C36" s="44" t="s">
        <v>20</v>
      </c>
      <c r="D36" s="44"/>
      <c r="E36" s="45">
        <f>SUM(E5:E35)</f>
        <v>282864.21000000014</v>
      </c>
      <c r="F36" s="45">
        <f t="shared" ref="F36:I36" si="3">SUM(F5:F35)</f>
        <v>282864.21000000014</v>
      </c>
      <c r="G36" s="45">
        <f t="shared" si="3"/>
        <v>35315.920000000006</v>
      </c>
      <c r="H36" s="45">
        <f t="shared" si="3"/>
        <v>35315.920000000006</v>
      </c>
      <c r="I36" s="46">
        <f t="shared" si="3"/>
        <v>247548.28999999998</v>
      </c>
    </row>
  </sheetData>
  <sortState xmlns:xlrd2="http://schemas.microsoft.com/office/spreadsheetml/2017/richdata2" ref="A5:I35">
    <sortCondition ref="D5:D35"/>
    <sortCondition descending="1" ref="E5:E35"/>
    <sortCondition ref="B5:B35"/>
  </sortState>
  <mergeCells count="3">
    <mergeCell ref="A1:I1"/>
    <mergeCell ref="A2:I2"/>
    <mergeCell ref="A3:I3"/>
  </mergeCells>
  <conditionalFormatting sqref="A1:B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 Y EVENTUAL</vt:lpstr>
      <vt:lpstr>Hoja1</vt:lpstr>
      <vt:lpstr>PROCESO</vt:lpstr>
      <vt:lpstr>'BASE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Maria Guadalupe Pacheco Gomez</cp:lastModifiedBy>
  <cp:lastPrinted>2023-07-13T22:41:35Z</cp:lastPrinted>
  <dcterms:created xsi:type="dcterms:W3CDTF">2023-06-12T22:13:08Z</dcterms:created>
  <dcterms:modified xsi:type="dcterms:W3CDTF">2023-10-16T18:20:34Z</dcterms:modified>
</cp:coreProperties>
</file>