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RECURSOS HUMANOS\2023\16.Transparencia\2022 OBSERVACIONES CORREGIDAS\"/>
    </mc:Choice>
  </mc:AlternateContent>
  <xr:revisionPtr revIDLastSave="0" documentId="13_ncr:1_{0DD20EB9-B1E5-481E-B807-4D46739E91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9" i="1" l="1"/>
  <c r="E139" i="1"/>
  <c r="F139" i="1"/>
  <c r="G139" i="1"/>
  <c r="H139" i="1"/>
  <c r="I139" i="1"/>
  <c r="J139" i="1"/>
  <c r="K139" i="1"/>
  <c r="L139" i="1"/>
  <c r="M139" i="1"/>
  <c r="N139" i="1"/>
  <c r="O139" i="1"/>
  <c r="P139" i="1"/>
  <c r="C139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C131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C10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C89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C78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C65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C53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6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C14" i="1"/>
  <c r="N142" i="1" l="1"/>
  <c r="O142" i="1"/>
  <c r="M142" i="1"/>
  <c r="E142" i="1"/>
  <c r="C142" i="1"/>
  <c r="I142" i="1"/>
  <c r="K142" i="1"/>
  <c r="G142" i="1"/>
  <c r="F142" i="1"/>
  <c r="J142" i="1"/>
  <c r="P142" i="1"/>
  <c r="H142" i="1"/>
  <c r="L142" i="1"/>
  <c r="D142" i="1"/>
</calcChain>
</file>

<file path=xl/sharedStrings.xml><?xml version="1.0" encoding="utf-8"?>
<sst xmlns="http://schemas.openxmlformats.org/spreadsheetml/2006/main" count="379" uniqueCount="229">
  <si>
    <t>Código</t>
  </si>
  <si>
    <t>Empleado</t>
  </si>
  <si>
    <t>Sueldo</t>
  </si>
  <si>
    <t>Cuotas IMSS pagadas por el patrón</t>
  </si>
  <si>
    <t>*TOTAL* *PERCEPCIONES*</t>
  </si>
  <si>
    <t>I.S.R. (mes)</t>
  </si>
  <si>
    <t>I.M.S.S.</t>
  </si>
  <si>
    <t>Ajuste al neto</t>
  </si>
  <si>
    <t>Cuotas de Pensiones</t>
  </si>
  <si>
    <t>*TOTAL* *DEDUCCIONES*</t>
  </si>
  <si>
    <t>*NETO*</t>
  </si>
  <si>
    <t>010122B001</t>
  </si>
  <si>
    <t>Preciado  Almaraz Ricardo</t>
  </si>
  <si>
    <t>010122B004</t>
  </si>
  <si>
    <t>Tellez Arana Luis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</si>
  <si>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</si>
  <si>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</si>
  <si>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</si>
  <si>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</si>
  <si>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</si>
  <si>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</si>
  <si>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</si>
  <si>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</si>
  <si>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</si>
  <si>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</si>
  <si>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</si>
  <si>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</si>
  <si>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</si>
  <si>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</si>
  <si>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</si>
  <si>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</si>
  <si>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</si>
  <si>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</si>
  <si>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</si>
  <si>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</si>
  <si>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</si>
  <si>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</si>
  <si>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</si>
  <si>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</si>
  <si>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</si>
  <si>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</si>
  <si>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</si>
  <si>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</si>
  <si>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</si>
  <si>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</si>
  <si>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261021B001</t>
  </si>
  <si>
    <t>Lopez  Ramirez Norma Liliana</t>
  </si>
  <si>
    <t>Total Depto</t>
  </si>
  <si>
    <t xml:space="preserve">  -----------------------</t>
  </si>
  <si>
    <t>010122B006</t>
  </si>
  <si>
    <t>Alonso González José Rubén</t>
  </si>
  <si>
    <t>010122E001</t>
  </si>
  <si>
    <t>Muñoz Ramírez José Alberto</t>
  </si>
  <si>
    <t>010322B001</t>
  </si>
  <si>
    <t>Vázquez Bernal Roberto</t>
  </si>
  <si>
    <t>010422B019</t>
  </si>
  <si>
    <t>Vera Alvarez Karim Adolfo</t>
  </si>
  <si>
    <t>271021B001</t>
  </si>
  <si>
    <t>Ramírez Höhne Paula</t>
  </si>
  <si>
    <t>301021B002</t>
  </si>
  <si>
    <t>Zarzosa Codocedo Andrea</t>
  </si>
  <si>
    <t>301021B003</t>
  </si>
  <si>
    <t>Encarnación  González Eduardo</t>
  </si>
  <si>
    <t>970901B001</t>
  </si>
  <si>
    <t>Leyva Martínez Gisela Araceli</t>
  </si>
  <si>
    <t>000101B001</t>
  </si>
  <si>
    <t>Machain Sanabria Minerva Elena</t>
  </si>
  <si>
    <t>010422B017</t>
  </si>
  <si>
    <t>Flores Ponce Claudia</t>
  </si>
  <si>
    <t>010522B020</t>
  </si>
  <si>
    <t>Padilla Colorado Brenda Roxana</t>
  </si>
  <si>
    <t>010522B021</t>
  </si>
  <si>
    <t>González López Héctor</t>
  </si>
  <si>
    <t>010821B001</t>
  </si>
  <si>
    <t>Vera Ortega María Ofelia</t>
  </si>
  <si>
    <t>050101B001</t>
  </si>
  <si>
    <t>Duarte Vega Sergio</t>
  </si>
  <si>
    <t>070322B002</t>
  </si>
  <si>
    <t>Flores Garza Christian</t>
  </si>
  <si>
    <t>100101B001</t>
  </si>
  <si>
    <t>Campos Guzmán Luis Alfonso</t>
  </si>
  <si>
    <t>100101B005</t>
  </si>
  <si>
    <t>Rosas Villalobos Alma Fabiola Del Rosario</t>
  </si>
  <si>
    <t>141105B027</t>
  </si>
  <si>
    <t>Escobar Cibrián Ricardo</t>
  </si>
  <si>
    <t>160322B013</t>
  </si>
  <si>
    <t>Delgado   Mayorga Juan Omar</t>
  </si>
  <si>
    <t>160422B019</t>
  </si>
  <si>
    <t>Ibarra López Héctor Alexis</t>
  </si>
  <si>
    <t>980126B002</t>
  </si>
  <si>
    <t>Sánchez Fregoso Luz Erika</t>
  </si>
  <si>
    <t>010921B002</t>
  </si>
  <si>
    <t>Elizalde Vivas Cynthia Teresa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</si>
  <si>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</si>
  <si>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</si>
  <si>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</si>
  <si>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</si>
  <si>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</si>
  <si>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</si>
  <si>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</si>
  <si>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</si>
  <si>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</si>
  <si>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</si>
  <si>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</si>
  <si>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</si>
  <si>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</si>
  <si>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</si>
  <si>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111107E027</t>
  </si>
  <si>
    <t>Torres Cornejo Tammy Erika</t>
  </si>
  <si>
    <t>160322B011</t>
  </si>
  <si>
    <t>Reynoso Gallegos Jesús</t>
  </si>
  <si>
    <t>160322B014</t>
  </si>
  <si>
    <t>García Maxemin Alicia</t>
  </si>
  <si>
    <t>160322B015</t>
  </si>
  <si>
    <t>Chacón Uranga Carmen Rosario</t>
  </si>
  <si>
    <t>160322B017</t>
  </si>
  <si>
    <t>Caudillo Vargas Aldo Alejandro</t>
  </si>
  <si>
    <t>160322B018</t>
  </si>
  <si>
    <t>Sánchez Hoyos Bertha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</si>
  <si>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</si>
  <si>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</si>
  <si>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</si>
  <si>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</si>
  <si>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</si>
  <si>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</si>
  <si>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</si>
  <si>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</si>
  <si>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</si>
  <si>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</si>
  <si>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</si>
  <si>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</si>
  <si>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160121B001</t>
  </si>
  <si>
    <t>Navarro Ramírez Gabriela Sarahi</t>
  </si>
  <si>
    <t>000116B003</t>
  </si>
  <si>
    <t>González Carrillo Martha Cecilia</t>
  </si>
  <si>
    <t>010422B018</t>
  </si>
  <si>
    <t>Hernández Ríos Sandra</t>
  </si>
  <si>
    <t>050101B002</t>
  </si>
  <si>
    <t>Gutiérrez Mora Miriam Guadalupe</t>
  </si>
  <si>
    <t>120221B002</t>
  </si>
  <si>
    <t>Rodríguez  Larios Valeria Montserrat</t>
  </si>
  <si>
    <t>150401B036</t>
  </si>
  <si>
    <t>Rosas Palacios María</t>
  </si>
  <si>
    <t>191201B007</t>
  </si>
  <si>
    <t>López Serrato Jonathan Alejandro</t>
  </si>
  <si>
    <t>210101B001</t>
  </si>
  <si>
    <t>Morales Araujo Diana Berenice</t>
  </si>
  <si>
    <t>010221B001</t>
  </si>
  <si>
    <t>Flores Gómez Jorge Emmanuel</t>
  </si>
  <si>
    <t>070101B003</t>
  </si>
  <si>
    <t>García Arámbula Juan Jesús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</si>
  <si>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</si>
  <si>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</si>
  <si>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</si>
  <si>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</si>
  <si>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</si>
  <si>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</si>
  <si>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141001C017</t>
  </si>
  <si>
    <t>Mozka Estrada Sayani</t>
  </si>
  <si>
    <t>141016B022</t>
  </si>
  <si>
    <t>Aguirre Arias Carlos Javier</t>
  </si>
  <si>
    <t>161221B001</t>
  </si>
  <si>
    <t>Martinez Flores Larisa</t>
  </si>
  <si>
    <t>171101B061</t>
  </si>
  <si>
    <t>Robles Aldana Eduardo</t>
  </si>
  <si>
    <t>171101B064</t>
  </si>
  <si>
    <t>Carreón Luna Noé Gustavo</t>
  </si>
  <si>
    <t>171101B069</t>
  </si>
  <si>
    <t>Chávez Verdín Carlos Manuel</t>
  </si>
  <si>
    <t>180401B006</t>
  </si>
  <si>
    <t>Chiu Pablo Soledad</t>
  </si>
  <si>
    <t>181101B006</t>
  </si>
  <si>
    <t>Nava Pulido Julio César</t>
  </si>
  <si>
    <t>210101B002</t>
  </si>
  <si>
    <t>Casillas Sánchez Sandra Isabel</t>
  </si>
  <si>
    <t>210101B003</t>
  </si>
  <si>
    <t>Islas Antonio Karen Steffannia</t>
  </si>
  <si>
    <t>210316B001</t>
  </si>
  <si>
    <t>Roa Montoya Penélope</t>
  </si>
  <si>
    <t>000103E002</t>
  </si>
  <si>
    <t>Pérez Santos Emerita</t>
  </si>
  <si>
    <t>010222B001</t>
  </si>
  <si>
    <t>Hernández Barajas Guadalupe</t>
  </si>
  <si>
    <t>021121B001</t>
  </si>
  <si>
    <t>Campos Sánchez Alfredo Oscar</t>
  </si>
  <si>
    <t>050530E005</t>
  </si>
  <si>
    <t>Gallego Avila Hector</t>
  </si>
  <si>
    <t>100101B003</t>
  </si>
  <si>
    <t>Rincón Hernández María Alicia</t>
  </si>
  <si>
    <t>100125E009</t>
  </si>
  <si>
    <t>Delgadillo González Saúl</t>
  </si>
  <si>
    <t>110804E020</t>
  </si>
  <si>
    <t>Ríos López Cesar Alejandro</t>
  </si>
  <si>
    <t>150116E035</t>
  </si>
  <si>
    <t>García Hernández Carlos Jacobo</t>
  </si>
  <si>
    <t>160222B009</t>
  </si>
  <si>
    <t>Ravell García Luis Fernando</t>
  </si>
  <si>
    <t>160322B010</t>
  </si>
  <si>
    <t>González Ocampo Alberto Antonio</t>
  </si>
  <si>
    <t>160322B016</t>
  </si>
  <si>
    <t>Ríos  Rodríguez Rene</t>
  </si>
  <si>
    <t>160419B004</t>
  </si>
  <si>
    <t>Escudero González José Miguel</t>
  </si>
  <si>
    <t>161102B056</t>
  </si>
  <si>
    <t>Ramones Saldaña Héctor Gerardo</t>
  </si>
  <si>
    <t>170322B012</t>
  </si>
  <si>
    <t>Armenta  Enríquez Alan Emmanuel</t>
  </si>
  <si>
    <t>200111B015</t>
  </si>
  <si>
    <t>García Miranda Bryant Eduardo</t>
  </si>
  <si>
    <t>211001B001</t>
  </si>
  <si>
    <t>Mexía  Castro  Silvia Verónica</t>
  </si>
  <si>
    <t>250122B008</t>
  </si>
  <si>
    <t>Pérez Núñez Fernando</t>
  </si>
  <si>
    <t>990801B001</t>
  </si>
  <si>
    <t>Sánchez Alvarez Elvira Yadira</t>
  </si>
  <si>
    <t xml:space="preserve">  =============</t>
  </si>
  <si>
    <t>Total Gral.</t>
  </si>
  <si>
    <t>Departamento 1 Presidencia</t>
  </si>
  <si>
    <t>Departamento 2 Consejeros</t>
  </si>
  <si>
    <t>Departamento 3 Secretaría Ejecutiva</t>
  </si>
  <si>
    <t>Departamento 4 Dirección de Organización Electoral</t>
  </si>
  <si>
    <t>Departamento 5 Dirección Jurídica</t>
  </si>
  <si>
    <t>Departamento 6 Dirección de Prerrogativas a Part Pol</t>
  </si>
  <si>
    <t>Departamento 7 Dirección de Participación Ciudadana y E</t>
  </si>
  <si>
    <t>Departamento 8 Dirección Ejecutiva de Administración  e</t>
  </si>
  <si>
    <t>Departamento 9 Contraloría General</t>
  </si>
  <si>
    <t>INSTITUTO ELECTORAL Y DE PARTICIPACIÓN CIUDADANA DEL ESTADO DE JALISCO</t>
  </si>
  <si>
    <t>Periodo 9 al 9 Quincenal del 01/05/2022 al 15/05/2022 PERSONAL DE BASE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</si>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</sst>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Trebuchet MS"/>
      <family val="2"/>
    </font>
    <font>
      <b/>
      <sz val="18"/>
      <color theme="1"/>
      <name val="Trebuchet MS"/>
      <family val="2"/>
    </font>
    <font>
      <b/>
      <sz val="8"/>
      <color theme="1"/>
      <name val="Trebuchet MS"/>
      <family val="2"/>
    </font>
    <font>
      <b/>
      <sz val="8"/>
      <color indexed="12"/>
      <name val="Trebuchet MS"/>
      <family val="2"/>
    </font>
    <font>
      <b/>
      <sz val="8"/>
      <color indexed="5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3" fillId="0" borderId="0" xfId="0" applyNumberFormat="1" applyFont="1" applyAlignment="1">
      <alignment horizontal="right"/>
    </xf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N3" sqref="N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" style="1" customWidth="1"/>
    <col min="4" max="4" width="10.7109375" style="1" customWidth="1"/>
    <col min="5" max="5" width="15.7109375" style="1" customWidth="1"/>
    <col min="6" max="6" width="12.5703125" style="1" customWidth="1"/>
    <col min="7" max="7" width="10.28515625" style="1" customWidth="1"/>
    <col min="8" max="8" width="10.5703125" style="1" customWidth="1"/>
    <col min="9" max="9" width="13.42578125" style="1" customWidth="1"/>
    <col min="10" max="10" width="14" style="1" customWidth="1"/>
    <col min="11" max="11" width="13.85546875" style="1" customWidth="1"/>
    <col min="12" max="12" width="13.42578125" style="1" customWidth="1"/>
    <col min="13" max="13" width="13.7109375" style="1" customWidth="1"/>
    <col min="14" max="14" width="11.42578125" style="1" customWidth="1"/>
    <col min="15" max="15" width="12.85546875" style="1" customWidth="1"/>
    <col min="16" max="16" width="12" style="1" customWidth="1"/>
    <col min="17" max="16384" width="11.42578125" style="1"/>
  </cols>
  <sheetData>
    <row r="1" spans="1:16" ht="24.95" customHeight="1" x14ac:dyDescent="0.2">
      <c r="A1" s="14" t="s">
        <v>226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24.75" customHeight="1" x14ac:dyDescent="0.35">
      <c r="A2" s="15" t="s">
        <v>227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s="3" customFormat="1" ht="44.25" customHeight="1" thickBot="1" x14ac:dyDescent="0.35">
      <c r="A3" s="10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228</v>
      </c>
      <c r="K3" s="11" t="s">
        <v>228</v>
      </c>
      <c r="L3" s="11" t="s">
        <v>228</v>
      </c>
      <c r="M3" s="11" t="s">
        <v>228</v>
      </c>
      <c r="N3" s="11" t="s">
        <v>228</v>
      </c>
      <c r="O3" s="12" t="s">
        <v>9</v>
      </c>
      <c r="P3" s="13" t="s">
        <v>10</v>
      </c>
    </row>
    <row r="4" spans="1:16" ht="12" thickTop="1" x14ac:dyDescent="0.2">
      <c r="A4" s="5" t="s">
        <v>217</v>
      </c>
    </row>
    <row r="5" spans="1:16" x14ac:dyDescent="0.2">
      <c r="A5" s="2" t="s">
        <v>49</v>
      </c>
      <c r="B5" s="1" t="s">
        <v>50</v>
      </c>
      <c r="C5" s="1">
        <v>25032.15</v>
      </c>
      <c r="D5" s="1">
        <v>97.9</v>
      </c>
      <c r="E5" s="1">
        <v>25130.05</v>
      </c>
      <c r="F5" s="1">
        <v>5150.82</v>
      </c>
      <c r="G5" s="1">
        <v>97.9</v>
      </c>
      <c r="H5" s="1">
        <v>0.03</v>
      </c>
      <c r="I5" s="1">
        <v>2878.7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8127.45</v>
      </c>
      <c r="P5" s="1">
        <v>17002.599999999999</v>
      </c>
    </row>
    <row r="6" spans="1:16" x14ac:dyDescent="0.2">
      <c r="A6" s="2" t="s">
        <v>51</v>
      </c>
      <c r="B6" s="1" t="s">
        <v>52</v>
      </c>
      <c r="C6" s="1">
        <v>11538.45</v>
      </c>
      <c r="D6" s="1">
        <v>35.79</v>
      </c>
      <c r="E6" s="1">
        <v>11574.24</v>
      </c>
      <c r="F6" s="1">
        <v>1753.51</v>
      </c>
      <c r="G6" s="1">
        <v>35.79</v>
      </c>
      <c r="H6" s="1">
        <v>0.02</v>
      </c>
      <c r="I6" s="1">
        <v>1326.92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3116.24</v>
      </c>
      <c r="P6" s="1">
        <v>8458</v>
      </c>
    </row>
    <row r="7" spans="1:16" x14ac:dyDescent="0.2">
      <c r="A7" s="2" t="s">
        <v>53</v>
      </c>
      <c r="B7" s="1" t="s">
        <v>54</v>
      </c>
      <c r="C7" s="1">
        <v>15001.5</v>
      </c>
      <c r="D7" s="1">
        <v>51.73</v>
      </c>
      <c r="E7" s="1">
        <v>15053.23</v>
      </c>
      <c r="F7" s="1">
        <v>2529.62</v>
      </c>
      <c r="G7" s="1">
        <v>51.73</v>
      </c>
      <c r="H7" s="1">
        <v>0.11</v>
      </c>
      <c r="I7" s="1">
        <v>1725.17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4306.63</v>
      </c>
      <c r="P7" s="1">
        <v>10746.6</v>
      </c>
    </row>
    <row r="8" spans="1:16" x14ac:dyDescent="0.2">
      <c r="A8" s="2" t="s">
        <v>55</v>
      </c>
      <c r="B8" s="1" t="s">
        <v>56</v>
      </c>
      <c r="C8" s="1">
        <v>9232.0499999999993</v>
      </c>
      <c r="D8" s="1">
        <v>25.17</v>
      </c>
      <c r="E8" s="1">
        <v>9257.2199999999993</v>
      </c>
      <c r="F8" s="1">
        <v>1260.8599999999999</v>
      </c>
      <c r="G8" s="1">
        <v>25.17</v>
      </c>
      <c r="H8" s="1">
        <v>0.1</v>
      </c>
      <c r="I8" s="1">
        <v>1061.69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2347.8200000000002</v>
      </c>
      <c r="P8" s="1">
        <v>6909.4</v>
      </c>
    </row>
    <row r="9" spans="1:16" x14ac:dyDescent="0.2">
      <c r="A9" s="2" t="s">
        <v>57</v>
      </c>
      <c r="B9" s="1" t="s">
        <v>58</v>
      </c>
      <c r="C9" s="1">
        <v>66223.5</v>
      </c>
      <c r="D9" s="1">
        <v>117.11</v>
      </c>
      <c r="E9" s="1">
        <v>66340.61</v>
      </c>
      <c r="F9" s="1">
        <v>18287.169999999998</v>
      </c>
      <c r="G9" s="1">
        <v>117.11</v>
      </c>
      <c r="H9" s="1">
        <v>0.02</v>
      </c>
      <c r="I9" s="1">
        <v>6559.51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24963.81</v>
      </c>
      <c r="P9" s="1">
        <v>41376.800000000003</v>
      </c>
    </row>
    <row r="10" spans="1:16" x14ac:dyDescent="0.2">
      <c r="A10" s="2" t="s">
        <v>59</v>
      </c>
      <c r="B10" s="1" t="s">
        <v>60</v>
      </c>
      <c r="C10" s="1">
        <v>27813.45</v>
      </c>
      <c r="D10" s="1">
        <v>110.7</v>
      </c>
      <c r="E10" s="1">
        <v>27924.15</v>
      </c>
      <c r="F10" s="1">
        <v>5985.21</v>
      </c>
      <c r="G10" s="1">
        <v>110.7</v>
      </c>
      <c r="H10" s="1">
        <v>0.09</v>
      </c>
      <c r="I10" s="1">
        <v>3198.55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9294.5499999999993</v>
      </c>
      <c r="P10" s="1">
        <v>18629.599999999999</v>
      </c>
    </row>
    <row r="11" spans="1:16" x14ac:dyDescent="0.2">
      <c r="A11" s="2" t="s">
        <v>61</v>
      </c>
      <c r="B11" s="1" t="s">
        <v>62</v>
      </c>
      <c r="C11" s="1">
        <v>27813.45</v>
      </c>
      <c r="D11" s="1">
        <v>110.7</v>
      </c>
      <c r="E11" s="1">
        <v>27924.15</v>
      </c>
      <c r="F11" s="1">
        <v>5985.21</v>
      </c>
      <c r="G11" s="1">
        <v>110.7</v>
      </c>
      <c r="H11" s="1">
        <v>-0.11</v>
      </c>
      <c r="I11" s="1">
        <v>3198.55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9294.35</v>
      </c>
      <c r="P11" s="1">
        <v>18629.8</v>
      </c>
    </row>
    <row r="12" spans="1:16" x14ac:dyDescent="0.2">
      <c r="A12" s="2" t="s">
        <v>63</v>
      </c>
      <c r="B12" s="1" t="s">
        <v>64</v>
      </c>
      <c r="C12" s="1">
        <v>15001.65</v>
      </c>
      <c r="D12" s="1">
        <v>51.73</v>
      </c>
      <c r="E12" s="1">
        <v>15053.38</v>
      </c>
      <c r="F12" s="1">
        <v>2529.65</v>
      </c>
      <c r="G12" s="1">
        <v>51.73</v>
      </c>
      <c r="H12" s="1">
        <v>-0.03</v>
      </c>
      <c r="I12" s="1">
        <v>1725.19</v>
      </c>
      <c r="J12" s="1">
        <v>4529.6400000000003</v>
      </c>
      <c r="K12" s="1">
        <v>2914</v>
      </c>
      <c r="L12" s="1">
        <v>0</v>
      </c>
      <c r="M12" s="1">
        <v>0</v>
      </c>
      <c r="N12" s="1">
        <v>0</v>
      </c>
      <c r="O12" s="1">
        <v>11750.18</v>
      </c>
      <c r="P12" s="1">
        <v>3303.2</v>
      </c>
    </row>
    <row r="13" spans="1:16" s="4" customFormat="1" ht="15" x14ac:dyDescent="0.35">
      <c r="B13" s="9"/>
      <c r="C13" s="4" t="s">
        <v>48</v>
      </c>
      <c r="D13" s="4" t="s">
        <v>48</v>
      </c>
      <c r="E13" s="4" t="s">
        <v>48</v>
      </c>
      <c r="F13" s="4" t="s">
        <v>48</v>
      </c>
      <c r="G13" s="4" t="s">
        <v>48</v>
      </c>
      <c r="H13" s="4" t="s">
        <v>48</v>
      </c>
      <c r="I13" s="4" t="s">
        <v>48</v>
      </c>
      <c r="J13" s="4" t="s">
        <v>48</v>
      </c>
      <c r="K13" s="4" t="s">
        <v>48</v>
      </c>
      <c r="L13" s="4" t="s">
        <v>48</v>
      </c>
      <c r="M13" s="4" t="s">
        <v>48</v>
      </c>
      <c r="N13" s="4" t="s">
        <v>48</v>
      </c>
      <c r="O13" s="4" t="s">
        <v>48</v>
      </c>
      <c r="P13" s="4" t="s">
        <v>48</v>
      </c>
    </row>
    <row r="14" spans="1:16" x14ac:dyDescent="0.2">
      <c r="A14" s="7" t="s">
        <v>47</v>
      </c>
      <c r="C14" s="8">
        <f>SUM(C5:C13)</f>
        <v>197656.2</v>
      </c>
      <c r="D14" s="8">
        <f t="shared" ref="D14:P14" si="0">SUM(D5:D13)</f>
        <v>600.83000000000004</v>
      </c>
      <c r="E14" s="8">
        <f t="shared" si="0"/>
        <v>198257.03</v>
      </c>
      <c r="F14" s="8">
        <f t="shared" si="0"/>
        <v>43482.05</v>
      </c>
      <c r="G14" s="8">
        <f t="shared" si="0"/>
        <v>600.83000000000004</v>
      </c>
      <c r="H14" s="8">
        <f t="shared" si="0"/>
        <v>0.23</v>
      </c>
      <c r="I14" s="8">
        <f t="shared" si="0"/>
        <v>21674.28</v>
      </c>
      <c r="J14" s="8">
        <f t="shared" si="0"/>
        <v>4529.6400000000003</v>
      </c>
      <c r="K14" s="8">
        <f t="shared" si="0"/>
        <v>2914</v>
      </c>
      <c r="L14" s="8">
        <f t="shared" si="0"/>
        <v>0</v>
      </c>
      <c r="M14" s="8">
        <f t="shared" si="0"/>
        <v>0</v>
      </c>
      <c r="N14" s="8">
        <f t="shared" si="0"/>
        <v>0</v>
      </c>
      <c r="O14" s="8">
        <f t="shared" si="0"/>
        <v>73201.03</v>
      </c>
      <c r="P14" s="8">
        <f t="shared" si="0"/>
        <v>125056</v>
      </c>
    </row>
    <row r="16" spans="1:16" x14ac:dyDescent="0.2">
      <c r="A16" s="5" t="s">
        <v>218</v>
      </c>
    </row>
    <row r="17" spans="1:16" x14ac:dyDescent="0.2">
      <c r="A17" s="2" t="s">
        <v>11</v>
      </c>
      <c r="B17" s="1" t="s">
        <v>12</v>
      </c>
      <c r="C17" s="1">
        <v>15001.65</v>
      </c>
      <c r="D17" s="1">
        <v>51.73</v>
      </c>
      <c r="E17" s="1">
        <v>15053.38</v>
      </c>
      <c r="F17" s="1">
        <v>2529.65</v>
      </c>
      <c r="G17" s="1">
        <v>51.73</v>
      </c>
      <c r="H17" s="1">
        <v>-0.19</v>
      </c>
      <c r="I17" s="1">
        <v>1725.19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4306.38</v>
      </c>
      <c r="P17" s="1">
        <v>10747</v>
      </c>
    </row>
    <row r="18" spans="1:16" x14ac:dyDescent="0.2">
      <c r="A18" s="2" t="s">
        <v>13</v>
      </c>
      <c r="B18" s="1" t="s">
        <v>14</v>
      </c>
      <c r="C18" s="1">
        <v>9232.0499999999993</v>
      </c>
      <c r="D18" s="1">
        <v>25.17</v>
      </c>
      <c r="E18" s="1">
        <v>9257.2199999999993</v>
      </c>
      <c r="F18" s="1">
        <v>1260.8599999999999</v>
      </c>
      <c r="G18" s="1">
        <v>25.17</v>
      </c>
      <c r="H18" s="1">
        <v>0.1</v>
      </c>
      <c r="I18" s="1">
        <v>1061.69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2347.8200000000002</v>
      </c>
      <c r="P18" s="1">
        <v>6909.4</v>
      </c>
    </row>
    <row r="19" spans="1:16" x14ac:dyDescent="0.2">
      <c r="A19" s="2" t="s">
        <v>15</v>
      </c>
      <c r="B19" s="1" t="s">
        <v>16</v>
      </c>
      <c r="C19" s="1">
        <v>9232.0499999999993</v>
      </c>
      <c r="D19" s="1">
        <v>25.17</v>
      </c>
      <c r="E19" s="1">
        <v>9257.2199999999993</v>
      </c>
      <c r="F19" s="1">
        <v>1260.8599999999999</v>
      </c>
      <c r="G19" s="1">
        <v>25.17</v>
      </c>
      <c r="H19" s="1">
        <v>-0.1</v>
      </c>
      <c r="I19" s="1">
        <v>1061.69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2347.62</v>
      </c>
      <c r="P19" s="1">
        <v>6909.6</v>
      </c>
    </row>
    <row r="20" spans="1:16" x14ac:dyDescent="0.2">
      <c r="A20" s="2" t="s">
        <v>17</v>
      </c>
      <c r="B20" s="1" t="s">
        <v>18</v>
      </c>
      <c r="C20" s="1">
        <v>9232.0499999999993</v>
      </c>
      <c r="D20" s="1">
        <v>25.17</v>
      </c>
      <c r="E20" s="1">
        <v>9257.2199999999993</v>
      </c>
      <c r="F20" s="1">
        <v>1260.8599999999999</v>
      </c>
      <c r="G20" s="1">
        <v>25.17</v>
      </c>
      <c r="H20" s="1">
        <v>0.1</v>
      </c>
      <c r="I20" s="1">
        <v>1061.69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2347.8200000000002</v>
      </c>
      <c r="P20" s="1">
        <v>6909.4</v>
      </c>
    </row>
    <row r="21" spans="1:16" x14ac:dyDescent="0.2">
      <c r="A21" s="2" t="s">
        <v>19</v>
      </c>
      <c r="B21" s="1" t="s">
        <v>20</v>
      </c>
      <c r="C21" s="1">
        <v>66223.5</v>
      </c>
      <c r="D21" s="1">
        <v>117.11</v>
      </c>
      <c r="E21" s="1">
        <v>66340.61</v>
      </c>
      <c r="F21" s="1">
        <v>18287.169999999998</v>
      </c>
      <c r="G21" s="1">
        <v>117.11</v>
      </c>
      <c r="H21" s="1">
        <v>-0.13</v>
      </c>
      <c r="I21" s="1">
        <v>6559.51</v>
      </c>
      <c r="J21" s="1">
        <v>4497.46</v>
      </c>
      <c r="K21" s="1">
        <v>13609.69</v>
      </c>
      <c r="L21" s="1">
        <v>0</v>
      </c>
      <c r="M21" s="1">
        <v>0</v>
      </c>
      <c r="N21" s="1">
        <v>0</v>
      </c>
      <c r="O21" s="1">
        <v>43070.81</v>
      </c>
      <c r="P21" s="1">
        <v>23269.8</v>
      </c>
    </row>
    <row r="22" spans="1:16" x14ac:dyDescent="0.2">
      <c r="A22" s="2" t="s">
        <v>21</v>
      </c>
      <c r="B22" s="1" t="s">
        <v>22</v>
      </c>
      <c r="C22" s="1">
        <v>66223.5</v>
      </c>
      <c r="D22" s="1">
        <v>117.11</v>
      </c>
      <c r="E22" s="1">
        <v>66340.61</v>
      </c>
      <c r="F22" s="1">
        <v>18287.169999999998</v>
      </c>
      <c r="G22" s="1">
        <v>117.11</v>
      </c>
      <c r="H22" s="1">
        <v>0.11</v>
      </c>
      <c r="I22" s="1">
        <v>6559.51</v>
      </c>
      <c r="J22" s="1">
        <v>0</v>
      </c>
      <c r="K22" s="1">
        <v>6808.31</v>
      </c>
      <c r="L22" s="1">
        <v>0</v>
      </c>
      <c r="M22" s="1">
        <v>0</v>
      </c>
      <c r="N22" s="1">
        <v>0</v>
      </c>
      <c r="O22" s="1">
        <v>31772.21</v>
      </c>
      <c r="P22" s="1">
        <v>34568.400000000001</v>
      </c>
    </row>
    <row r="23" spans="1:16" x14ac:dyDescent="0.2">
      <c r="A23" s="2" t="s">
        <v>23</v>
      </c>
      <c r="B23" s="1" t="s">
        <v>24</v>
      </c>
      <c r="C23" s="1">
        <v>15001.65</v>
      </c>
      <c r="D23" s="1">
        <v>54.83</v>
      </c>
      <c r="E23" s="1">
        <v>15056.48</v>
      </c>
      <c r="F23" s="1">
        <v>2529.65</v>
      </c>
      <c r="G23" s="1">
        <v>54.83</v>
      </c>
      <c r="H23" s="1">
        <v>0.02</v>
      </c>
      <c r="I23" s="1">
        <v>1725.19</v>
      </c>
      <c r="J23" s="1">
        <v>4523.1899999999996</v>
      </c>
      <c r="K23" s="1">
        <v>2920</v>
      </c>
      <c r="L23" s="1">
        <v>0</v>
      </c>
      <c r="M23" s="1">
        <v>0</v>
      </c>
      <c r="N23" s="1">
        <v>0</v>
      </c>
      <c r="O23" s="1">
        <v>11752.88</v>
      </c>
      <c r="P23" s="1">
        <v>3303.6</v>
      </c>
    </row>
    <row r="24" spans="1:16" x14ac:dyDescent="0.2">
      <c r="A24" s="2" t="s">
        <v>25</v>
      </c>
      <c r="B24" s="1" t="s">
        <v>26</v>
      </c>
      <c r="C24" s="1">
        <v>66223.5</v>
      </c>
      <c r="D24" s="1">
        <v>117.11</v>
      </c>
      <c r="E24" s="1">
        <v>66340.61</v>
      </c>
      <c r="F24" s="1">
        <v>18287.169999999998</v>
      </c>
      <c r="G24" s="1">
        <v>117.11</v>
      </c>
      <c r="H24" s="1">
        <v>-0.02</v>
      </c>
      <c r="I24" s="1">
        <v>6559.51</v>
      </c>
      <c r="J24" s="1">
        <v>0</v>
      </c>
      <c r="K24" s="1">
        <v>12257.84</v>
      </c>
      <c r="L24" s="1">
        <v>0</v>
      </c>
      <c r="M24" s="1">
        <v>0</v>
      </c>
      <c r="N24" s="1">
        <v>0</v>
      </c>
      <c r="O24" s="1">
        <v>37221.61</v>
      </c>
      <c r="P24" s="1">
        <v>29119</v>
      </c>
    </row>
    <row r="25" spans="1:16" x14ac:dyDescent="0.2">
      <c r="A25" s="2" t="s">
        <v>27</v>
      </c>
      <c r="B25" s="1" t="s">
        <v>28</v>
      </c>
      <c r="C25" s="1">
        <v>15001.65</v>
      </c>
      <c r="D25" s="1">
        <v>51.73</v>
      </c>
      <c r="E25" s="1">
        <v>15053.38</v>
      </c>
      <c r="F25" s="1">
        <v>2529.65</v>
      </c>
      <c r="G25" s="1">
        <v>51.73</v>
      </c>
      <c r="H25" s="1">
        <v>0.01</v>
      </c>
      <c r="I25" s="1">
        <v>1725.19</v>
      </c>
      <c r="J25" s="1">
        <v>0</v>
      </c>
      <c r="K25" s="1">
        <v>7144</v>
      </c>
      <c r="L25" s="1">
        <v>0</v>
      </c>
      <c r="M25" s="1">
        <v>0</v>
      </c>
      <c r="N25" s="1">
        <v>0</v>
      </c>
      <c r="O25" s="1">
        <v>11450.58</v>
      </c>
      <c r="P25" s="1">
        <v>3602.8</v>
      </c>
    </row>
    <row r="26" spans="1:16" x14ac:dyDescent="0.2">
      <c r="A26" s="2" t="s">
        <v>29</v>
      </c>
      <c r="B26" s="1" t="s">
        <v>30</v>
      </c>
      <c r="C26" s="1">
        <v>15001.65</v>
      </c>
      <c r="D26" s="1">
        <v>54.83</v>
      </c>
      <c r="E26" s="1">
        <v>15056.48</v>
      </c>
      <c r="F26" s="1">
        <v>2529.65</v>
      </c>
      <c r="G26" s="1">
        <v>54.83</v>
      </c>
      <c r="H26" s="1">
        <v>0.01</v>
      </c>
      <c r="I26" s="1">
        <v>1725.19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4309.68</v>
      </c>
      <c r="P26" s="1">
        <v>10746.8</v>
      </c>
    </row>
    <row r="27" spans="1:16" x14ac:dyDescent="0.2">
      <c r="A27" s="2" t="s">
        <v>31</v>
      </c>
      <c r="B27" s="1" t="s">
        <v>32</v>
      </c>
      <c r="C27" s="1">
        <v>9232.0499999999993</v>
      </c>
      <c r="D27" s="1">
        <v>25.17</v>
      </c>
      <c r="E27" s="1">
        <v>9257.2199999999993</v>
      </c>
      <c r="F27" s="1">
        <v>1260.8599999999999</v>
      </c>
      <c r="G27" s="1">
        <v>25.17</v>
      </c>
      <c r="H27" s="1">
        <v>-0.1</v>
      </c>
      <c r="I27" s="1">
        <v>1061.69</v>
      </c>
      <c r="J27" s="1">
        <v>0</v>
      </c>
      <c r="K27" s="1">
        <v>4228</v>
      </c>
      <c r="L27" s="1">
        <v>0</v>
      </c>
      <c r="M27" s="1">
        <v>0</v>
      </c>
      <c r="N27" s="1">
        <v>0</v>
      </c>
      <c r="O27" s="1">
        <v>6575.62</v>
      </c>
      <c r="P27" s="1">
        <v>2681.6</v>
      </c>
    </row>
    <row r="28" spans="1:16" x14ac:dyDescent="0.2">
      <c r="A28" s="2" t="s">
        <v>33</v>
      </c>
      <c r="B28" s="1" t="s">
        <v>34</v>
      </c>
      <c r="C28" s="1">
        <v>66223.5</v>
      </c>
      <c r="D28" s="1">
        <v>117.11</v>
      </c>
      <c r="E28" s="1">
        <v>66340.61</v>
      </c>
      <c r="F28" s="1">
        <v>18287.169999999998</v>
      </c>
      <c r="G28" s="1">
        <v>117.11</v>
      </c>
      <c r="H28" s="1">
        <v>-0.18</v>
      </c>
      <c r="I28" s="1">
        <v>6559.51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24963.61</v>
      </c>
      <c r="P28" s="1">
        <v>41377</v>
      </c>
    </row>
    <row r="29" spans="1:16" x14ac:dyDescent="0.2">
      <c r="A29" s="2" t="s">
        <v>35</v>
      </c>
      <c r="B29" s="1" t="s">
        <v>36</v>
      </c>
      <c r="C29" s="1">
        <v>66223.5</v>
      </c>
      <c r="D29" s="1">
        <v>117.11</v>
      </c>
      <c r="E29" s="1">
        <v>66340.61</v>
      </c>
      <c r="F29" s="1">
        <v>18287.169999999998</v>
      </c>
      <c r="G29" s="1">
        <v>117.11</v>
      </c>
      <c r="H29" s="1">
        <v>0.02</v>
      </c>
      <c r="I29" s="1">
        <v>6559.51</v>
      </c>
      <c r="J29" s="1">
        <v>0</v>
      </c>
      <c r="K29" s="1">
        <v>32148</v>
      </c>
      <c r="L29" s="1">
        <v>0</v>
      </c>
      <c r="M29" s="1">
        <v>0</v>
      </c>
      <c r="N29" s="1">
        <v>0</v>
      </c>
      <c r="O29" s="1">
        <v>57111.81</v>
      </c>
      <c r="P29" s="1">
        <v>9228.7999999999993</v>
      </c>
    </row>
    <row r="30" spans="1:16" x14ac:dyDescent="0.2">
      <c r="A30" s="2" t="s">
        <v>37</v>
      </c>
      <c r="B30" s="1" t="s">
        <v>38</v>
      </c>
      <c r="C30" s="1">
        <v>66223.5</v>
      </c>
      <c r="D30" s="1">
        <v>117.11</v>
      </c>
      <c r="E30" s="1">
        <v>66340.61</v>
      </c>
      <c r="F30" s="1">
        <v>18287.169999999998</v>
      </c>
      <c r="G30" s="1">
        <v>117.11</v>
      </c>
      <c r="H30" s="1">
        <v>0.02</v>
      </c>
      <c r="I30" s="1">
        <v>6559.51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24963.81</v>
      </c>
      <c r="P30" s="1">
        <v>41376.800000000003</v>
      </c>
    </row>
    <row r="31" spans="1:16" x14ac:dyDescent="0.2">
      <c r="A31" s="2" t="s">
        <v>39</v>
      </c>
      <c r="B31" s="1" t="s">
        <v>40</v>
      </c>
      <c r="C31" s="1">
        <v>15001.65</v>
      </c>
      <c r="D31" s="1">
        <v>51.73</v>
      </c>
      <c r="E31" s="1">
        <v>15053.38</v>
      </c>
      <c r="F31" s="1">
        <v>2529.65</v>
      </c>
      <c r="G31" s="1">
        <v>51.73</v>
      </c>
      <c r="H31" s="1">
        <v>0.01</v>
      </c>
      <c r="I31" s="1">
        <v>1725.19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4306.58</v>
      </c>
      <c r="P31" s="1">
        <v>10746.8</v>
      </c>
    </row>
    <row r="32" spans="1:16" x14ac:dyDescent="0.2">
      <c r="A32" s="2" t="s">
        <v>41</v>
      </c>
      <c r="B32" s="1" t="s">
        <v>42</v>
      </c>
      <c r="C32" s="1">
        <v>15001.65</v>
      </c>
      <c r="D32" s="1">
        <v>51.73</v>
      </c>
      <c r="E32" s="1">
        <v>15053.38</v>
      </c>
      <c r="F32" s="1">
        <v>2529.65</v>
      </c>
      <c r="G32" s="1">
        <v>51.73</v>
      </c>
      <c r="H32" s="1">
        <v>0.01</v>
      </c>
      <c r="I32" s="1">
        <v>1725.19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4306.58</v>
      </c>
      <c r="P32" s="1">
        <v>10746.8</v>
      </c>
    </row>
    <row r="33" spans="1:16" x14ac:dyDescent="0.2">
      <c r="A33" s="2" t="s">
        <v>43</v>
      </c>
      <c r="B33" s="1" t="s">
        <v>44</v>
      </c>
      <c r="C33" s="1">
        <v>9232.0499999999993</v>
      </c>
      <c r="D33" s="1">
        <v>25.17</v>
      </c>
      <c r="E33" s="1">
        <v>9257.2199999999993</v>
      </c>
      <c r="F33" s="1">
        <v>1260.8599999999999</v>
      </c>
      <c r="G33" s="1">
        <v>25.17</v>
      </c>
      <c r="H33" s="1">
        <v>0.1</v>
      </c>
      <c r="I33" s="1">
        <v>1061.69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2347.8200000000002</v>
      </c>
      <c r="P33" s="1">
        <v>6909.4</v>
      </c>
    </row>
    <row r="34" spans="1:16" x14ac:dyDescent="0.2">
      <c r="A34" s="2" t="s">
        <v>45</v>
      </c>
      <c r="B34" s="1" t="s">
        <v>46</v>
      </c>
      <c r="C34" s="1">
        <v>9232.0499999999993</v>
      </c>
      <c r="D34" s="1">
        <v>25.17</v>
      </c>
      <c r="E34" s="1">
        <v>9257.2199999999993</v>
      </c>
      <c r="F34" s="1">
        <v>1260.8599999999999</v>
      </c>
      <c r="G34" s="1">
        <v>25.17</v>
      </c>
      <c r="H34" s="1">
        <v>0.1</v>
      </c>
      <c r="I34" s="1">
        <v>1061.69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2347.8200000000002</v>
      </c>
      <c r="P34" s="1">
        <v>6909.4</v>
      </c>
    </row>
    <row r="35" spans="1:16" s="4" customFormat="1" ht="15" x14ac:dyDescent="0.35">
      <c r="B35" s="9"/>
      <c r="C35" s="4" t="s">
        <v>48</v>
      </c>
      <c r="D35" s="4" t="s">
        <v>48</v>
      </c>
      <c r="E35" s="4" t="s">
        <v>48</v>
      </c>
      <c r="F35" s="4" t="s">
        <v>48</v>
      </c>
      <c r="G35" s="4" t="s">
        <v>48</v>
      </c>
      <c r="H35" s="4" t="s">
        <v>48</v>
      </c>
      <c r="I35" s="4" t="s">
        <v>48</v>
      </c>
      <c r="J35" s="4" t="s">
        <v>48</v>
      </c>
      <c r="K35" s="4" t="s">
        <v>48</v>
      </c>
      <c r="L35" s="4" t="s">
        <v>48</v>
      </c>
      <c r="M35" s="4" t="s">
        <v>48</v>
      </c>
      <c r="N35" s="4" t="s">
        <v>48</v>
      </c>
      <c r="O35" s="4" t="s">
        <v>48</v>
      </c>
      <c r="P35" s="4" t="s">
        <v>48</v>
      </c>
    </row>
    <row r="36" spans="1:16" x14ac:dyDescent="0.2">
      <c r="A36" s="7" t="s">
        <v>47</v>
      </c>
      <c r="C36" s="8">
        <f>SUM(C17:C35)</f>
        <v>542743.20000000007</v>
      </c>
      <c r="D36" s="8">
        <f t="shared" ref="D36:P36" si="1">SUM(D17:D35)</f>
        <v>1170.2600000000002</v>
      </c>
      <c r="E36" s="8">
        <f t="shared" si="1"/>
        <v>543913.45999999985</v>
      </c>
      <c r="F36" s="8">
        <f t="shared" si="1"/>
        <v>132466.07999999996</v>
      </c>
      <c r="G36" s="8">
        <f t="shared" si="1"/>
        <v>1170.2600000000002</v>
      </c>
      <c r="H36" s="8">
        <f t="shared" si="1"/>
        <v>-0.10999999999999993</v>
      </c>
      <c r="I36" s="8">
        <f t="shared" si="1"/>
        <v>56078.340000000004</v>
      </c>
      <c r="J36" s="8">
        <f t="shared" si="1"/>
        <v>9020.65</v>
      </c>
      <c r="K36" s="8">
        <f t="shared" si="1"/>
        <v>79115.839999999997</v>
      </c>
      <c r="L36" s="8">
        <f t="shared" si="1"/>
        <v>0</v>
      </c>
      <c r="M36" s="8">
        <f t="shared" si="1"/>
        <v>0</v>
      </c>
      <c r="N36" s="8">
        <f t="shared" si="1"/>
        <v>0</v>
      </c>
      <c r="O36" s="8">
        <f t="shared" si="1"/>
        <v>277851.06000000006</v>
      </c>
      <c r="P36" s="8">
        <f t="shared" si="1"/>
        <v>266062.39999999997</v>
      </c>
    </row>
    <row r="38" spans="1:16" x14ac:dyDescent="0.2">
      <c r="A38" s="5" t="s">
        <v>219</v>
      </c>
    </row>
    <row r="39" spans="1:16" x14ac:dyDescent="0.2">
      <c r="A39" s="2" t="s">
        <v>65</v>
      </c>
      <c r="B39" s="1" t="s">
        <v>66</v>
      </c>
      <c r="C39" s="1">
        <v>11538.45</v>
      </c>
      <c r="D39" s="1">
        <v>35.79</v>
      </c>
      <c r="E39" s="1">
        <v>11574.24</v>
      </c>
      <c r="F39" s="1">
        <v>1753.51</v>
      </c>
      <c r="G39" s="1">
        <v>35.79</v>
      </c>
      <c r="H39" s="1">
        <v>0.02</v>
      </c>
      <c r="I39" s="1">
        <v>1326.92</v>
      </c>
      <c r="J39" s="1">
        <v>0</v>
      </c>
      <c r="K39" s="1">
        <v>2540.6</v>
      </c>
      <c r="L39" s="1">
        <v>0</v>
      </c>
      <c r="M39" s="1">
        <v>0</v>
      </c>
      <c r="N39" s="1">
        <v>500</v>
      </c>
      <c r="O39" s="1">
        <v>6156.84</v>
      </c>
      <c r="P39" s="1">
        <v>5417.4</v>
      </c>
    </row>
    <row r="40" spans="1:16" x14ac:dyDescent="0.2">
      <c r="A40" s="2" t="s">
        <v>67</v>
      </c>
      <c r="B40" s="1" t="s">
        <v>68</v>
      </c>
      <c r="C40" s="1">
        <v>11538.45</v>
      </c>
      <c r="D40" s="1">
        <v>35.79</v>
      </c>
      <c r="E40" s="1">
        <v>11574.24</v>
      </c>
      <c r="F40" s="1">
        <v>1753.51</v>
      </c>
      <c r="G40" s="1">
        <v>35.79</v>
      </c>
      <c r="H40" s="1">
        <v>0.02</v>
      </c>
      <c r="I40" s="1">
        <v>1326.92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3116.24</v>
      </c>
      <c r="P40" s="1">
        <v>8458</v>
      </c>
    </row>
    <row r="41" spans="1:16" x14ac:dyDescent="0.2">
      <c r="A41" s="2" t="s">
        <v>69</v>
      </c>
      <c r="B41" s="1" t="s">
        <v>70</v>
      </c>
      <c r="C41" s="1">
        <v>11538.45</v>
      </c>
      <c r="D41" s="1">
        <v>35.79</v>
      </c>
      <c r="E41" s="1">
        <v>11574.24</v>
      </c>
      <c r="F41" s="1">
        <v>1753.51</v>
      </c>
      <c r="G41" s="1">
        <v>35.79</v>
      </c>
      <c r="H41" s="1">
        <v>0.02</v>
      </c>
      <c r="I41" s="1">
        <v>1326.92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3116.24</v>
      </c>
      <c r="P41" s="1">
        <v>8458</v>
      </c>
    </row>
    <row r="42" spans="1:16" x14ac:dyDescent="0.2">
      <c r="A42" s="2" t="s">
        <v>71</v>
      </c>
      <c r="B42" s="1" t="s">
        <v>72</v>
      </c>
      <c r="C42" s="1">
        <v>11538.45</v>
      </c>
      <c r="D42" s="1">
        <v>35.79</v>
      </c>
      <c r="E42" s="1">
        <v>11574.24</v>
      </c>
      <c r="F42" s="1">
        <v>1753.51</v>
      </c>
      <c r="G42" s="1">
        <v>35.79</v>
      </c>
      <c r="H42" s="1">
        <v>0.02</v>
      </c>
      <c r="I42" s="1">
        <v>1326.92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3116.24</v>
      </c>
      <c r="P42" s="1">
        <v>8458</v>
      </c>
    </row>
    <row r="43" spans="1:16" x14ac:dyDescent="0.2">
      <c r="A43" s="2" t="s">
        <v>73</v>
      </c>
      <c r="B43" s="1" t="s">
        <v>74</v>
      </c>
      <c r="C43" s="1">
        <v>9232.0499999999993</v>
      </c>
      <c r="D43" s="1">
        <v>25.17</v>
      </c>
      <c r="E43" s="1">
        <v>9257.2199999999993</v>
      </c>
      <c r="F43" s="1">
        <v>1260.8599999999999</v>
      </c>
      <c r="G43" s="1">
        <v>25.17</v>
      </c>
      <c r="H43" s="1">
        <v>-0.1</v>
      </c>
      <c r="I43" s="1">
        <v>1061.69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2347.62</v>
      </c>
      <c r="P43" s="1">
        <v>6909.6</v>
      </c>
    </row>
    <row r="44" spans="1:16" x14ac:dyDescent="0.2">
      <c r="A44" s="2" t="s">
        <v>75</v>
      </c>
      <c r="B44" s="1" t="s">
        <v>76</v>
      </c>
      <c r="C44" s="1">
        <v>15001.65</v>
      </c>
      <c r="D44" s="1">
        <v>51.73</v>
      </c>
      <c r="E44" s="1">
        <v>15053.38</v>
      </c>
      <c r="F44" s="1">
        <v>2529.65</v>
      </c>
      <c r="G44" s="1">
        <v>51.73</v>
      </c>
      <c r="H44" s="1">
        <v>-0.05</v>
      </c>
      <c r="I44" s="1">
        <v>1725.19</v>
      </c>
      <c r="J44" s="1">
        <v>4539.46</v>
      </c>
      <c r="K44" s="1">
        <v>0</v>
      </c>
      <c r="L44" s="1">
        <v>0</v>
      </c>
      <c r="M44" s="1">
        <v>0</v>
      </c>
      <c r="N44" s="1">
        <v>0</v>
      </c>
      <c r="O44" s="1">
        <v>8845.98</v>
      </c>
      <c r="P44" s="1">
        <v>6207.4</v>
      </c>
    </row>
    <row r="45" spans="1:16" x14ac:dyDescent="0.2">
      <c r="A45" s="2" t="s">
        <v>77</v>
      </c>
      <c r="B45" s="1" t="s">
        <v>78</v>
      </c>
      <c r="C45" s="1">
        <v>40329</v>
      </c>
      <c r="D45" s="1">
        <v>127.01</v>
      </c>
      <c r="E45" s="1">
        <v>40456.01</v>
      </c>
      <c r="F45" s="1">
        <v>9745.0300000000007</v>
      </c>
      <c r="G45" s="1">
        <v>127.01</v>
      </c>
      <c r="H45" s="1">
        <v>-7.0000000000000007E-2</v>
      </c>
      <c r="I45" s="1">
        <v>4637.84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14509.81</v>
      </c>
      <c r="P45" s="1">
        <v>25946.2</v>
      </c>
    </row>
    <row r="46" spans="1:16" x14ac:dyDescent="0.2">
      <c r="A46" s="2" t="s">
        <v>79</v>
      </c>
      <c r="B46" s="1" t="s">
        <v>80</v>
      </c>
      <c r="C46" s="1">
        <v>27813.45</v>
      </c>
      <c r="D46" s="1">
        <v>110.7</v>
      </c>
      <c r="E46" s="1">
        <v>27924.15</v>
      </c>
      <c r="F46" s="1">
        <v>5985.21</v>
      </c>
      <c r="G46" s="1">
        <v>110.7</v>
      </c>
      <c r="H46" s="1">
        <v>0.09</v>
      </c>
      <c r="I46" s="1">
        <v>3198.55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9294.5499999999993</v>
      </c>
      <c r="P46" s="1">
        <v>18629.599999999999</v>
      </c>
    </row>
    <row r="47" spans="1:16" x14ac:dyDescent="0.2">
      <c r="A47" s="2" t="s">
        <v>81</v>
      </c>
      <c r="B47" s="1" t="s">
        <v>82</v>
      </c>
      <c r="C47" s="1">
        <v>25032.15</v>
      </c>
      <c r="D47" s="1">
        <v>97.9</v>
      </c>
      <c r="E47" s="1">
        <v>25130.05</v>
      </c>
      <c r="F47" s="1">
        <v>5150.82</v>
      </c>
      <c r="G47" s="1">
        <v>97.9</v>
      </c>
      <c r="H47" s="1">
        <v>0.03</v>
      </c>
      <c r="I47" s="1">
        <v>2878.7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8127.45</v>
      </c>
      <c r="P47" s="1">
        <v>17002.599999999999</v>
      </c>
    </row>
    <row r="48" spans="1:16" x14ac:dyDescent="0.2">
      <c r="A48" s="2" t="s">
        <v>83</v>
      </c>
      <c r="B48" s="1" t="s">
        <v>84</v>
      </c>
      <c r="C48" s="1">
        <v>15001.65</v>
      </c>
      <c r="D48" s="1">
        <v>51.73</v>
      </c>
      <c r="E48" s="1">
        <v>15053.38</v>
      </c>
      <c r="F48" s="1">
        <v>2529.65</v>
      </c>
      <c r="G48" s="1">
        <v>51.73</v>
      </c>
      <c r="H48" s="1">
        <v>0.01</v>
      </c>
      <c r="I48" s="1">
        <v>1725.19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4306.58</v>
      </c>
      <c r="P48" s="1">
        <v>10746.8</v>
      </c>
    </row>
    <row r="49" spans="1:16" x14ac:dyDescent="0.2">
      <c r="A49" s="2" t="s">
        <v>85</v>
      </c>
      <c r="B49" s="1" t="s">
        <v>86</v>
      </c>
      <c r="C49" s="1">
        <v>6081.45</v>
      </c>
      <c r="D49" s="1">
        <v>10.67</v>
      </c>
      <c r="E49" s="1">
        <v>6092.12</v>
      </c>
      <c r="F49" s="1">
        <v>605.83000000000004</v>
      </c>
      <c r="G49" s="1">
        <v>10.67</v>
      </c>
      <c r="H49" s="1">
        <v>0.05</v>
      </c>
      <c r="I49" s="1">
        <v>699.37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1315.92</v>
      </c>
      <c r="P49" s="1">
        <v>4776.2</v>
      </c>
    </row>
    <row r="50" spans="1:16" x14ac:dyDescent="0.2">
      <c r="A50" s="2" t="s">
        <v>87</v>
      </c>
      <c r="B50" s="1" t="s">
        <v>88</v>
      </c>
      <c r="C50" s="1">
        <v>11538.45</v>
      </c>
      <c r="D50" s="1">
        <v>35.79</v>
      </c>
      <c r="E50" s="1">
        <v>11574.24</v>
      </c>
      <c r="F50" s="1">
        <v>1753.51</v>
      </c>
      <c r="G50" s="1">
        <v>35.79</v>
      </c>
      <c r="H50" s="1">
        <v>0.02</v>
      </c>
      <c r="I50" s="1">
        <v>1326.92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3116.24</v>
      </c>
      <c r="P50" s="1">
        <v>8458</v>
      </c>
    </row>
    <row r="51" spans="1:16" x14ac:dyDescent="0.2">
      <c r="A51" s="2" t="s">
        <v>89</v>
      </c>
      <c r="B51" s="1" t="s">
        <v>90</v>
      </c>
      <c r="C51" s="1">
        <v>11538.45</v>
      </c>
      <c r="D51" s="1">
        <v>35.79</v>
      </c>
      <c r="E51" s="1">
        <v>11574.24</v>
      </c>
      <c r="F51" s="1">
        <v>1753.51</v>
      </c>
      <c r="G51" s="1">
        <v>35.79</v>
      </c>
      <c r="H51" s="1">
        <v>0.02</v>
      </c>
      <c r="I51" s="1">
        <v>1326.92</v>
      </c>
      <c r="J51" s="1">
        <v>0</v>
      </c>
      <c r="K51" s="1">
        <v>0</v>
      </c>
      <c r="L51" s="1">
        <v>0</v>
      </c>
      <c r="M51" s="1">
        <v>0</v>
      </c>
      <c r="N51" s="1">
        <v>400</v>
      </c>
      <c r="O51" s="1">
        <v>3516.24</v>
      </c>
      <c r="P51" s="1">
        <v>8058</v>
      </c>
    </row>
    <row r="52" spans="1:16" s="4" customFormat="1" ht="15" x14ac:dyDescent="0.35">
      <c r="B52" s="9"/>
      <c r="C52" s="4" t="s">
        <v>48</v>
      </c>
      <c r="D52" s="4" t="s">
        <v>48</v>
      </c>
      <c r="E52" s="4" t="s">
        <v>48</v>
      </c>
      <c r="F52" s="4" t="s">
        <v>48</v>
      </c>
      <c r="G52" s="4" t="s">
        <v>48</v>
      </c>
      <c r="H52" s="4" t="s">
        <v>48</v>
      </c>
      <c r="I52" s="4" t="s">
        <v>48</v>
      </c>
      <c r="J52" s="4" t="s">
        <v>48</v>
      </c>
      <c r="K52" s="4" t="s">
        <v>48</v>
      </c>
      <c r="L52" s="4" t="s">
        <v>48</v>
      </c>
      <c r="M52" s="4" t="s">
        <v>48</v>
      </c>
      <c r="N52" s="4" t="s">
        <v>48</v>
      </c>
      <c r="O52" s="4" t="s">
        <v>48</v>
      </c>
      <c r="P52" s="4" t="s">
        <v>48</v>
      </c>
    </row>
    <row r="53" spans="1:16" x14ac:dyDescent="0.2">
      <c r="A53" s="7" t="s">
        <v>47</v>
      </c>
      <c r="C53" s="8">
        <f>SUM(C39:C52)</f>
        <v>207722.10000000003</v>
      </c>
      <c r="D53" s="8">
        <f t="shared" ref="D53:P53" si="2">SUM(D39:D52)</f>
        <v>689.64999999999986</v>
      </c>
      <c r="E53" s="8">
        <f t="shared" si="2"/>
        <v>208411.74999999997</v>
      </c>
      <c r="F53" s="8">
        <f t="shared" si="2"/>
        <v>38328.110000000008</v>
      </c>
      <c r="G53" s="8">
        <f t="shared" si="2"/>
        <v>689.64999999999986</v>
      </c>
      <c r="H53" s="8">
        <f t="shared" si="2"/>
        <v>7.9999999999999988E-2</v>
      </c>
      <c r="I53" s="8">
        <f t="shared" si="2"/>
        <v>23888.049999999996</v>
      </c>
      <c r="J53" s="8">
        <f t="shared" si="2"/>
        <v>4539.46</v>
      </c>
      <c r="K53" s="8">
        <f t="shared" si="2"/>
        <v>2540.6</v>
      </c>
      <c r="L53" s="8">
        <f t="shared" si="2"/>
        <v>0</v>
      </c>
      <c r="M53" s="8">
        <f t="shared" si="2"/>
        <v>0</v>
      </c>
      <c r="N53" s="8">
        <f t="shared" si="2"/>
        <v>900</v>
      </c>
      <c r="O53" s="8">
        <f t="shared" si="2"/>
        <v>70885.950000000012</v>
      </c>
      <c r="P53" s="8">
        <f t="shared" si="2"/>
        <v>137525.80000000002</v>
      </c>
    </row>
    <row r="55" spans="1:16" x14ac:dyDescent="0.2">
      <c r="A55" s="5" t="s">
        <v>220</v>
      </c>
    </row>
    <row r="56" spans="1:16" x14ac:dyDescent="0.2">
      <c r="A56" s="2" t="s">
        <v>91</v>
      </c>
      <c r="B56" s="1" t="s">
        <v>92</v>
      </c>
      <c r="C56" s="1">
        <v>15001.65</v>
      </c>
      <c r="D56" s="1">
        <v>51.73</v>
      </c>
      <c r="E56" s="1">
        <v>15053.38</v>
      </c>
      <c r="F56" s="1">
        <v>2529.65</v>
      </c>
      <c r="G56" s="1">
        <v>51.73</v>
      </c>
      <c r="H56" s="1">
        <v>0.01</v>
      </c>
      <c r="I56" s="1">
        <v>1725.19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4306.58</v>
      </c>
      <c r="P56" s="1">
        <v>10746.8</v>
      </c>
    </row>
    <row r="57" spans="1:16" x14ac:dyDescent="0.2">
      <c r="A57" s="2" t="s">
        <v>93</v>
      </c>
      <c r="B57" s="1" t="s">
        <v>94</v>
      </c>
      <c r="C57" s="1">
        <v>11538.45</v>
      </c>
      <c r="D57" s="1">
        <v>35.79</v>
      </c>
      <c r="E57" s="1">
        <v>11574.24</v>
      </c>
      <c r="F57" s="1">
        <v>1753.51</v>
      </c>
      <c r="G57" s="1">
        <v>35.79</v>
      </c>
      <c r="H57" s="1">
        <v>0.01</v>
      </c>
      <c r="I57" s="1">
        <v>1326.92</v>
      </c>
      <c r="J57" s="1">
        <v>0</v>
      </c>
      <c r="K57" s="1">
        <v>0</v>
      </c>
      <c r="L57" s="1">
        <v>4669.8100000000004</v>
      </c>
      <c r="M57" s="1">
        <v>0</v>
      </c>
      <c r="N57" s="1">
        <v>0</v>
      </c>
      <c r="O57" s="1">
        <v>7786.04</v>
      </c>
      <c r="P57" s="1">
        <v>3788.2</v>
      </c>
    </row>
    <row r="58" spans="1:16" x14ac:dyDescent="0.2">
      <c r="A58" s="2" t="s">
        <v>95</v>
      </c>
      <c r="B58" s="1" t="s">
        <v>96</v>
      </c>
      <c r="C58" s="1">
        <v>11538.45</v>
      </c>
      <c r="D58" s="1">
        <v>35.79</v>
      </c>
      <c r="E58" s="1">
        <v>11574.24</v>
      </c>
      <c r="F58" s="1">
        <v>1753.51</v>
      </c>
      <c r="G58" s="1">
        <v>35.79</v>
      </c>
      <c r="H58" s="1">
        <v>0.02</v>
      </c>
      <c r="I58" s="1">
        <v>1326.92</v>
      </c>
      <c r="J58" s="1">
        <v>0</v>
      </c>
      <c r="K58" s="1">
        <v>3600</v>
      </c>
      <c r="L58" s="1">
        <v>0</v>
      </c>
      <c r="M58" s="1">
        <v>0</v>
      </c>
      <c r="N58" s="1">
        <v>0</v>
      </c>
      <c r="O58" s="1">
        <v>6716.24</v>
      </c>
      <c r="P58" s="1">
        <v>4858</v>
      </c>
    </row>
    <row r="59" spans="1:16" x14ac:dyDescent="0.2">
      <c r="A59" s="2" t="s">
        <v>97</v>
      </c>
      <c r="B59" s="1" t="s">
        <v>98</v>
      </c>
      <c r="C59" s="1">
        <v>15001.65</v>
      </c>
      <c r="D59" s="1">
        <v>51.73</v>
      </c>
      <c r="E59" s="1">
        <v>15053.38</v>
      </c>
      <c r="F59" s="1">
        <v>2529.65</v>
      </c>
      <c r="G59" s="1">
        <v>51.73</v>
      </c>
      <c r="H59" s="1">
        <v>0.01</v>
      </c>
      <c r="I59" s="1">
        <v>1725.19</v>
      </c>
      <c r="J59" s="1">
        <v>0</v>
      </c>
      <c r="K59" s="1">
        <v>6086</v>
      </c>
      <c r="L59" s="1">
        <v>0</v>
      </c>
      <c r="M59" s="1">
        <v>0</v>
      </c>
      <c r="N59" s="1">
        <v>0</v>
      </c>
      <c r="O59" s="1">
        <v>10392.58</v>
      </c>
      <c r="P59" s="1">
        <v>4660.8</v>
      </c>
    </row>
    <row r="60" spans="1:16" x14ac:dyDescent="0.2">
      <c r="A60" s="2" t="s">
        <v>99</v>
      </c>
      <c r="B60" s="1" t="s">
        <v>100</v>
      </c>
      <c r="C60" s="1">
        <v>11538.45</v>
      </c>
      <c r="D60" s="1">
        <v>35.79</v>
      </c>
      <c r="E60" s="1">
        <v>11574.24</v>
      </c>
      <c r="F60" s="1">
        <v>1753.51</v>
      </c>
      <c r="G60" s="1">
        <v>35.79</v>
      </c>
      <c r="H60" s="1">
        <v>-0.18</v>
      </c>
      <c r="I60" s="1">
        <v>1326.92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3116.04</v>
      </c>
      <c r="P60" s="1">
        <v>8458.2000000000007</v>
      </c>
    </row>
    <row r="61" spans="1:16" x14ac:dyDescent="0.2">
      <c r="A61" s="2" t="s">
        <v>101</v>
      </c>
      <c r="B61" s="1" t="s">
        <v>102</v>
      </c>
      <c r="C61" s="1">
        <v>15001.65</v>
      </c>
      <c r="D61" s="1">
        <v>51.73</v>
      </c>
      <c r="E61" s="1">
        <v>15053.38</v>
      </c>
      <c r="F61" s="1">
        <v>2529.65</v>
      </c>
      <c r="G61" s="1">
        <v>51.73</v>
      </c>
      <c r="H61" s="1">
        <v>0.01</v>
      </c>
      <c r="I61" s="1">
        <v>1725.19</v>
      </c>
      <c r="J61" s="1">
        <v>0</v>
      </c>
      <c r="K61" s="1">
        <v>7144</v>
      </c>
      <c r="L61" s="1">
        <v>0</v>
      </c>
      <c r="M61" s="1">
        <v>0</v>
      </c>
      <c r="N61" s="1">
        <v>0</v>
      </c>
      <c r="O61" s="1">
        <v>11450.58</v>
      </c>
      <c r="P61" s="1">
        <v>3602.8</v>
      </c>
    </row>
    <row r="62" spans="1:16" x14ac:dyDescent="0.2">
      <c r="A62" s="2" t="s">
        <v>103</v>
      </c>
      <c r="B62" s="1" t="s">
        <v>104</v>
      </c>
      <c r="C62" s="1">
        <v>27813.45</v>
      </c>
      <c r="D62" s="1">
        <v>110.7</v>
      </c>
      <c r="E62" s="1">
        <v>27924.15</v>
      </c>
      <c r="F62" s="1">
        <v>5985.21</v>
      </c>
      <c r="G62" s="1">
        <v>110.7</v>
      </c>
      <c r="H62" s="1">
        <v>-0.11</v>
      </c>
      <c r="I62" s="1">
        <v>3198.55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9294.35</v>
      </c>
      <c r="P62" s="1">
        <v>18629.8</v>
      </c>
    </row>
    <row r="63" spans="1:16" x14ac:dyDescent="0.2">
      <c r="A63" s="2" t="s">
        <v>105</v>
      </c>
      <c r="B63" s="1" t="s">
        <v>106</v>
      </c>
      <c r="C63" s="1">
        <v>11538.45</v>
      </c>
      <c r="D63" s="1">
        <v>35.79</v>
      </c>
      <c r="E63" s="1">
        <v>11574.24</v>
      </c>
      <c r="F63" s="1">
        <v>1753.51</v>
      </c>
      <c r="G63" s="1">
        <v>35.79</v>
      </c>
      <c r="H63" s="1">
        <v>0.06</v>
      </c>
      <c r="I63" s="1">
        <v>1326.92</v>
      </c>
      <c r="J63" s="1">
        <v>0</v>
      </c>
      <c r="K63" s="1">
        <v>0</v>
      </c>
      <c r="L63" s="1">
        <v>4895.5600000000004</v>
      </c>
      <c r="M63" s="1">
        <v>0</v>
      </c>
      <c r="N63" s="1">
        <v>0</v>
      </c>
      <c r="O63" s="1">
        <v>8011.84</v>
      </c>
      <c r="P63" s="1">
        <v>3562.4</v>
      </c>
    </row>
    <row r="64" spans="1:16" s="4" customFormat="1" ht="15" x14ac:dyDescent="0.35">
      <c r="B64" s="9"/>
      <c r="C64" s="4" t="s">
        <v>48</v>
      </c>
      <c r="D64" s="4" t="s">
        <v>48</v>
      </c>
      <c r="E64" s="4" t="s">
        <v>48</v>
      </c>
      <c r="F64" s="4" t="s">
        <v>48</v>
      </c>
      <c r="G64" s="4" t="s">
        <v>48</v>
      </c>
      <c r="H64" s="4" t="s">
        <v>48</v>
      </c>
      <c r="I64" s="4" t="s">
        <v>48</v>
      </c>
      <c r="J64" s="4" t="s">
        <v>48</v>
      </c>
      <c r="K64" s="4" t="s">
        <v>48</v>
      </c>
      <c r="L64" s="4" t="s">
        <v>48</v>
      </c>
      <c r="M64" s="4" t="s">
        <v>48</v>
      </c>
      <c r="N64" s="4" t="s">
        <v>48</v>
      </c>
      <c r="O64" s="4" t="s">
        <v>48</v>
      </c>
      <c r="P64" s="4" t="s">
        <v>48</v>
      </c>
    </row>
    <row r="65" spans="1:16" x14ac:dyDescent="0.2">
      <c r="A65" s="7" t="s">
        <v>47</v>
      </c>
      <c r="C65" s="8">
        <f>SUM(C56:C64)</f>
        <v>118972.2</v>
      </c>
      <c r="D65" s="8">
        <f t="shared" ref="D65:P65" si="3">SUM(D56:D64)</f>
        <v>409.05</v>
      </c>
      <c r="E65" s="8">
        <f t="shared" si="3"/>
        <v>119381.25000000001</v>
      </c>
      <c r="F65" s="8">
        <f t="shared" si="3"/>
        <v>20588.199999999997</v>
      </c>
      <c r="G65" s="8">
        <f t="shared" si="3"/>
        <v>409.05</v>
      </c>
      <c r="H65" s="8">
        <f t="shared" si="3"/>
        <v>-0.17</v>
      </c>
      <c r="I65" s="8">
        <f t="shared" si="3"/>
        <v>13681.800000000001</v>
      </c>
      <c r="J65" s="8">
        <f t="shared" si="3"/>
        <v>0</v>
      </c>
      <c r="K65" s="8">
        <f t="shared" si="3"/>
        <v>16830</v>
      </c>
      <c r="L65" s="8">
        <f t="shared" si="3"/>
        <v>9565.3700000000008</v>
      </c>
      <c r="M65" s="8">
        <f t="shared" si="3"/>
        <v>0</v>
      </c>
      <c r="N65" s="8">
        <f t="shared" si="3"/>
        <v>0</v>
      </c>
      <c r="O65" s="8">
        <f t="shared" si="3"/>
        <v>61074.25</v>
      </c>
      <c r="P65" s="8">
        <f t="shared" si="3"/>
        <v>58307.000000000007</v>
      </c>
    </row>
    <row r="67" spans="1:16" x14ac:dyDescent="0.2">
      <c r="A67" s="5" t="s">
        <v>221</v>
      </c>
    </row>
    <row r="68" spans="1:16" x14ac:dyDescent="0.2">
      <c r="A68" s="2" t="s">
        <v>107</v>
      </c>
      <c r="B68" s="1" t="s">
        <v>108</v>
      </c>
      <c r="C68" s="1">
        <v>15001.65</v>
      </c>
      <c r="D68" s="1">
        <v>51.73</v>
      </c>
      <c r="E68" s="1">
        <v>15053.38</v>
      </c>
      <c r="F68" s="1">
        <v>2529.65</v>
      </c>
      <c r="G68" s="1">
        <v>51.73</v>
      </c>
      <c r="H68" s="1">
        <v>0.01</v>
      </c>
      <c r="I68" s="1">
        <v>1725.19</v>
      </c>
      <c r="J68" s="1">
        <v>0</v>
      </c>
      <c r="K68" s="1">
        <v>7501</v>
      </c>
      <c r="L68" s="1">
        <v>0</v>
      </c>
      <c r="M68" s="1">
        <v>0</v>
      </c>
      <c r="N68" s="1">
        <v>1000</v>
      </c>
      <c r="O68" s="1">
        <v>12807.58</v>
      </c>
      <c r="P68" s="1">
        <v>2245.8000000000002</v>
      </c>
    </row>
    <row r="69" spans="1:16" x14ac:dyDescent="0.2">
      <c r="A69" s="2" t="s">
        <v>109</v>
      </c>
      <c r="B69" s="1" t="s">
        <v>110</v>
      </c>
      <c r="C69" s="1">
        <v>11538.45</v>
      </c>
      <c r="D69" s="1">
        <v>35.79</v>
      </c>
      <c r="E69" s="1">
        <v>11574.24</v>
      </c>
      <c r="F69" s="1">
        <v>1753.51</v>
      </c>
      <c r="G69" s="1">
        <v>35.79</v>
      </c>
      <c r="H69" s="1">
        <v>0.02</v>
      </c>
      <c r="I69" s="1">
        <v>1326.92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3116.24</v>
      </c>
      <c r="P69" s="1">
        <v>8458</v>
      </c>
    </row>
    <row r="70" spans="1:16" x14ac:dyDescent="0.2">
      <c r="A70" s="2" t="s">
        <v>111</v>
      </c>
      <c r="B70" s="1" t="s">
        <v>112</v>
      </c>
      <c r="C70" s="1">
        <v>11538.45</v>
      </c>
      <c r="D70" s="1">
        <v>35.79</v>
      </c>
      <c r="E70" s="1">
        <v>11574.24</v>
      </c>
      <c r="F70" s="1">
        <v>1753.51</v>
      </c>
      <c r="G70" s="1">
        <v>35.79</v>
      </c>
      <c r="H70" s="1">
        <v>0.02</v>
      </c>
      <c r="I70" s="1">
        <v>1326.92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3116.24</v>
      </c>
      <c r="P70" s="1">
        <v>8458</v>
      </c>
    </row>
    <row r="71" spans="1:16" x14ac:dyDescent="0.2">
      <c r="A71" s="2" t="s">
        <v>113</v>
      </c>
      <c r="B71" s="1" t="s">
        <v>114</v>
      </c>
      <c r="C71" s="1">
        <v>11538.45</v>
      </c>
      <c r="D71" s="1">
        <v>35.79</v>
      </c>
      <c r="E71" s="1">
        <v>11574.24</v>
      </c>
      <c r="F71" s="1">
        <v>1753.51</v>
      </c>
      <c r="G71" s="1">
        <v>35.79</v>
      </c>
      <c r="H71" s="1">
        <v>0.02</v>
      </c>
      <c r="I71" s="1">
        <v>1326.92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3116.24</v>
      </c>
      <c r="P71" s="1">
        <v>8458</v>
      </c>
    </row>
    <row r="72" spans="1:16" x14ac:dyDescent="0.2">
      <c r="A72" s="2" t="s">
        <v>115</v>
      </c>
      <c r="B72" s="1" t="s">
        <v>116</v>
      </c>
      <c r="C72" s="1">
        <v>11538.45</v>
      </c>
      <c r="D72" s="1">
        <v>35.79</v>
      </c>
      <c r="E72" s="1">
        <v>11574.24</v>
      </c>
      <c r="F72" s="1">
        <v>1753.51</v>
      </c>
      <c r="G72" s="1">
        <v>35.79</v>
      </c>
      <c r="H72" s="1">
        <v>0.02</v>
      </c>
      <c r="I72" s="1">
        <v>1326.92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3116.24</v>
      </c>
      <c r="P72" s="1">
        <v>8458</v>
      </c>
    </row>
    <row r="73" spans="1:16" x14ac:dyDescent="0.2">
      <c r="A73" s="2" t="s">
        <v>117</v>
      </c>
      <c r="B73" s="1" t="s">
        <v>118</v>
      </c>
      <c r="C73" s="1">
        <v>15001.5</v>
      </c>
      <c r="D73" s="1">
        <v>51.73</v>
      </c>
      <c r="E73" s="1">
        <v>15053.23</v>
      </c>
      <c r="F73" s="1">
        <v>2529.62</v>
      </c>
      <c r="G73" s="1">
        <v>51.73</v>
      </c>
      <c r="H73" s="1">
        <v>0.14000000000000001</v>
      </c>
      <c r="I73" s="1">
        <v>1725.17</v>
      </c>
      <c r="J73" s="1">
        <v>0</v>
      </c>
      <c r="K73" s="1">
        <v>0</v>
      </c>
      <c r="L73" s="1">
        <v>5795.37</v>
      </c>
      <c r="M73" s="1">
        <v>0</v>
      </c>
      <c r="N73" s="1">
        <v>0</v>
      </c>
      <c r="O73" s="1">
        <v>10102.030000000001</v>
      </c>
      <c r="P73" s="1">
        <v>4951.2</v>
      </c>
    </row>
    <row r="74" spans="1:16" x14ac:dyDescent="0.2">
      <c r="A74" s="2" t="s">
        <v>119</v>
      </c>
      <c r="B74" s="1" t="s">
        <v>120</v>
      </c>
      <c r="C74" s="1">
        <v>27813.45</v>
      </c>
      <c r="D74" s="1">
        <v>110.7</v>
      </c>
      <c r="E74" s="1">
        <v>27924.15</v>
      </c>
      <c r="F74" s="1">
        <v>5985.21</v>
      </c>
      <c r="G74" s="1">
        <v>110.7</v>
      </c>
      <c r="H74" s="1">
        <v>-0.05</v>
      </c>
      <c r="I74" s="1">
        <v>3198.55</v>
      </c>
      <c r="J74" s="1">
        <v>0</v>
      </c>
      <c r="K74" s="1">
        <v>0</v>
      </c>
      <c r="L74" s="1">
        <v>0</v>
      </c>
      <c r="M74" s="1">
        <v>5598.34</v>
      </c>
      <c r="N74" s="1">
        <v>0</v>
      </c>
      <c r="O74" s="1">
        <v>14892.75</v>
      </c>
      <c r="P74" s="1">
        <v>13031.4</v>
      </c>
    </row>
    <row r="75" spans="1:16" x14ac:dyDescent="0.2">
      <c r="A75" s="2" t="s">
        <v>121</v>
      </c>
      <c r="B75" s="1" t="s">
        <v>122</v>
      </c>
      <c r="C75" s="1">
        <v>15001.5</v>
      </c>
      <c r="D75" s="1">
        <v>51.73</v>
      </c>
      <c r="E75" s="1">
        <v>15053.23</v>
      </c>
      <c r="F75" s="1">
        <v>2529.62</v>
      </c>
      <c r="G75" s="1">
        <v>51.73</v>
      </c>
      <c r="H75" s="1">
        <v>-0.09</v>
      </c>
      <c r="I75" s="1">
        <v>1725.17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4306.43</v>
      </c>
      <c r="P75" s="1">
        <v>10746.8</v>
      </c>
    </row>
    <row r="76" spans="1:16" x14ac:dyDescent="0.2">
      <c r="A76" s="2" t="s">
        <v>123</v>
      </c>
      <c r="B76" s="1" t="s">
        <v>124</v>
      </c>
      <c r="C76" s="1">
        <v>15001.65</v>
      </c>
      <c r="D76" s="1">
        <v>51.73</v>
      </c>
      <c r="E76" s="1">
        <v>15053.38</v>
      </c>
      <c r="F76" s="1">
        <v>2529.65</v>
      </c>
      <c r="G76" s="1">
        <v>51.73</v>
      </c>
      <c r="H76" s="1">
        <v>0.01</v>
      </c>
      <c r="I76" s="1">
        <v>1725.19</v>
      </c>
      <c r="J76" s="1">
        <v>0</v>
      </c>
      <c r="K76" s="1">
        <v>6430</v>
      </c>
      <c r="L76" s="1">
        <v>0</v>
      </c>
      <c r="M76" s="1">
        <v>0</v>
      </c>
      <c r="N76" s="1">
        <v>0</v>
      </c>
      <c r="O76" s="1">
        <v>10736.58</v>
      </c>
      <c r="P76" s="1">
        <v>4316.8</v>
      </c>
    </row>
    <row r="77" spans="1:16" s="4" customFormat="1" ht="15" x14ac:dyDescent="0.35">
      <c r="B77" s="9"/>
      <c r="C77" s="4" t="s">
        <v>48</v>
      </c>
      <c r="D77" s="4" t="s">
        <v>48</v>
      </c>
      <c r="E77" s="4" t="s">
        <v>48</v>
      </c>
      <c r="F77" s="4" t="s">
        <v>48</v>
      </c>
      <c r="G77" s="4" t="s">
        <v>48</v>
      </c>
      <c r="H77" s="4" t="s">
        <v>48</v>
      </c>
      <c r="I77" s="4" t="s">
        <v>48</v>
      </c>
      <c r="J77" s="4" t="s">
        <v>48</v>
      </c>
      <c r="K77" s="4" t="s">
        <v>48</v>
      </c>
      <c r="L77" s="4" t="s">
        <v>48</v>
      </c>
      <c r="M77" s="4" t="s">
        <v>48</v>
      </c>
      <c r="N77" s="4" t="s">
        <v>48</v>
      </c>
      <c r="O77" s="4" t="s">
        <v>48</v>
      </c>
      <c r="P77" s="4" t="s">
        <v>48</v>
      </c>
    </row>
    <row r="78" spans="1:16" x14ac:dyDescent="0.2">
      <c r="A78" s="7" t="s">
        <v>47</v>
      </c>
      <c r="C78" s="8">
        <f>SUM(C68:C77)</f>
        <v>133973.54999999999</v>
      </c>
      <c r="D78" s="8">
        <f t="shared" ref="D78:P78" si="4">SUM(D68:D77)</f>
        <v>460.78000000000003</v>
      </c>
      <c r="E78" s="8">
        <f t="shared" si="4"/>
        <v>134434.32999999999</v>
      </c>
      <c r="F78" s="8">
        <f t="shared" si="4"/>
        <v>23117.79</v>
      </c>
      <c r="G78" s="8">
        <f t="shared" si="4"/>
        <v>460.78000000000003</v>
      </c>
      <c r="H78" s="8">
        <f t="shared" si="4"/>
        <v>0.10000000000000005</v>
      </c>
      <c r="I78" s="8">
        <f t="shared" si="4"/>
        <v>15406.95</v>
      </c>
      <c r="J78" s="8">
        <f t="shared" si="4"/>
        <v>0</v>
      </c>
      <c r="K78" s="8">
        <f t="shared" si="4"/>
        <v>13931</v>
      </c>
      <c r="L78" s="8">
        <f t="shared" si="4"/>
        <v>5795.37</v>
      </c>
      <c r="M78" s="8">
        <f t="shared" si="4"/>
        <v>5598.34</v>
      </c>
      <c r="N78" s="8">
        <f t="shared" si="4"/>
        <v>1000</v>
      </c>
      <c r="O78" s="8">
        <f t="shared" si="4"/>
        <v>65310.329999999994</v>
      </c>
      <c r="P78" s="8">
        <f t="shared" si="4"/>
        <v>69124</v>
      </c>
    </row>
    <row r="80" spans="1:16" x14ac:dyDescent="0.2">
      <c r="A80" s="5" t="s">
        <v>222</v>
      </c>
    </row>
    <row r="81" spans="1:16" x14ac:dyDescent="0.2">
      <c r="A81" s="2" t="s">
        <v>133</v>
      </c>
      <c r="B81" s="1" t="s">
        <v>134</v>
      </c>
      <c r="C81" s="1">
        <v>25032.15</v>
      </c>
      <c r="D81" s="1">
        <v>97.9</v>
      </c>
      <c r="E81" s="1">
        <v>25130.05</v>
      </c>
      <c r="F81" s="1">
        <v>5150.82</v>
      </c>
      <c r="G81" s="1">
        <v>97.9</v>
      </c>
      <c r="H81" s="1">
        <v>0.03</v>
      </c>
      <c r="I81" s="1">
        <v>2878.7</v>
      </c>
      <c r="J81" s="1">
        <v>0</v>
      </c>
      <c r="K81" s="1">
        <v>0</v>
      </c>
      <c r="L81" s="1">
        <v>0</v>
      </c>
      <c r="M81" s="1">
        <v>0</v>
      </c>
      <c r="N81" s="1">
        <v>2000</v>
      </c>
      <c r="O81" s="1">
        <v>10127.450000000001</v>
      </c>
      <c r="P81" s="1">
        <v>15002.6</v>
      </c>
    </row>
    <row r="82" spans="1:16" x14ac:dyDescent="0.2">
      <c r="A82" s="2" t="s">
        <v>135</v>
      </c>
      <c r="B82" s="1" t="s">
        <v>136</v>
      </c>
      <c r="C82" s="1">
        <v>15001.5</v>
      </c>
      <c r="D82" s="1">
        <v>51.73</v>
      </c>
      <c r="E82" s="1">
        <v>15053.23</v>
      </c>
      <c r="F82" s="1">
        <v>2529.62</v>
      </c>
      <c r="G82" s="1">
        <v>51.73</v>
      </c>
      <c r="H82" s="1">
        <v>-0.08</v>
      </c>
      <c r="I82" s="1">
        <v>1725.17</v>
      </c>
      <c r="J82" s="1">
        <v>5095.3900000000003</v>
      </c>
      <c r="K82" s="1">
        <v>0</v>
      </c>
      <c r="L82" s="1">
        <v>0</v>
      </c>
      <c r="M82" s="1">
        <v>0</v>
      </c>
      <c r="N82" s="1">
        <v>0</v>
      </c>
      <c r="O82" s="1">
        <v>9401.83</v>
      </c>
      <c r="P82" s="1">
        <v>5651.4</v>
      </c>
    </row>
    <row r="83" spans="1:16" x14ac:dyDescent="0.2">
      <c r="A83" s="2" t="s">
        <v>137</v>
      </c>
      <c r="B83" s="1" t="s">
        <v>138</v>
      </c>
      <c r="C83" s="1">
        <v>30000</v>
      </c>
      <c r="D83" s="1">
        <v>120.76</v>
      </c>
      <c r="E83" s="1">
        <v>30120.76</v>
      </c>
      <c r="F83" s="1">
        <v>6641.18</v>
      </c>
      <c r="G83" s="1">
        <v>120.76</v>
      </c>
      <c r="H83" s="1">
        <v>0.02</v>
      </c>
      <c r="I83" s="1">
        <v>3450</v>
      </c>
      <c r="J83" s="1">
        <v>0</v>
      </c>
      <c r="K83" s="1">
        <v>12983</v>
      </c>
      <c r="L83" s="1">
        <v>0</v>
      </c>
      <c r="M83" s="1">
        <v>0</v>
      </c>
      <c r="N83" s="1">
        <v>0</v>
      </c>
      <c r="O83" s="1">
        <v>23194.959999999999</v>
      </c>
      <c r="P83" s="1">
        <v>6925.8</v>
      </c>
    </row>
    <row r="84" spans="1:16" x14ac:dyDescent="0.2">
      <c r="A84" s="2" t="s">
        <v>139</v>
      </c>
      <c r="B84" s="1" t="s">
        <v>140</v>
      </c>
      <c r="C84" s="1">
        <v>11538.45</v>
      </c>
      <c r="D84" s="1">
        <v>35.79</v>
      </c>
      <c r="E84" s="1">
        <v>11574.24</v>
      </c>
      <c r="F84" s="1">
        <v>1753.51</v>
      </c>
      <c r="G84" s="1">
        <v>35.79</v>
      </c>
      <c r="H84" s="1">
        <v>0.02</v>
      </c>
      <c r="I84" s="1">
        <v>1326.92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3116.24</v>
      </c>
      <c r="P84" s="1">
        <v>8458</v>
      </c>
    </row>
    <row r="85" spans="1:16" x14ac:dyDescent="0.2">
      <c r="A85" s="2" t="s">
        <v>141</v>
      </c>
      <c r="B85" s="1" t="s">
        <v>142</v>
      </c>
      <c r="C85" s="1">
        <v>25032.15</v>
      </c>
      <c r="D85" s="1">
        <v>97.9</v>
      </c>
      <c r="E85" s="1">
        <v>25130.05</v>
      </c>
      <c r="F85" s="1">
        <v>5150.82</v>
      </c>
      <c r="G85" s="1">
        <v>97.9</v>
      </c>
      <c r="H85" s="1">
        <v>0.03</v>
      </c>
      <c r="I85" s="1">
        <v>2878.7</v>
      </c>
      <c r="J85" s="1">
        <v>0</v>
      </c>
      <c r="K85" s="1">
        <v>7638</v>
      </c>
      <c r="L85" s="1">
        <v>0</v>
      </c>
      <c r="M85" s="1">
        <v>0</v>
      </c>
      <c r="N85" s="1">
        <v>0</v>
      </c>
      <c r="O85" s="1">
        <v>15765.45</v>
      </c>
      <c r="P85" s="1">
        <v>9364.6</v>
      </c>
    </row>
    <row r="86" spans="1:16" x14ac:dyDescent="0.2">
      <c r="A86" s="2" t="s">
        <v>143</v>
      </c>
      <c r="B86" s="1" t="s">
        <v>144</v>
      </c>
      <c r="C86" s="1">
        <v>11538.45</v>
      </c>
      <c r="D86" s="1">
        <v>35.79</v>
      </c>
      <c r="E86" s="1">
        <v>11574.24</v>
      </c>
      <c r="F86" s="1">
        <v>1753.51</v>
      </c>
      <c r="G86" s="1">
        <v>35.79</v>
      </c>
      <c r="H86" s="1">
        <v>-0.18</v>
      </c>
      <c r="I86" s="1">
        <v>1326.92</v>
      </c>
      <c r="J86" s="1">
        <v>0</v>
      </c>
      <c r="K86" s="1">
        <v>1879</v>
      </c>
      <c r="L86" s="1">
        <v>0</v>
      </c>
      <c r="M86" s="1">
        <v>0</v>
      </c>
      <c r="N86" s="1">
        <v>0</v>
      </c>
      <c r="O86" s="1">
        <v>4995.04</v>
      </c>
      <c r="P86" s="1">
        <v>6579.2</v>
      </c>
    </row>
    <row r="87" spans="1:16" x14ac:dyDescent="0.2">
      <c r="A87" s="2" t="s">
        <v>145</v>
      </c>
      <c r="B87" s="1" t="s">
        <v>146</v>
      </c>
      <c r="C87" s="1">
        <v>15001.65</v>
      </c>
      <c r="D87" s="1">
        <v>51.73</v>
      </c>
      <c r="E87" s="1">
        <v>15053.38</v>
      </c>
      <c r="F87" s="1">
        <v>2529.65</v>
      </c>
      <c r="G87" s="1">
        <v>51.73</v>
      </c>
      <c r="H87" s="1">
        <v>0.01</v>
      </c>
      <c r="I87" s="1">
        <v>1725.19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4306.58</v>
      </c>
      <c r="P87" s="1">
        <v>10746.8</v>
      </c>
    </row>
    <row r="88" spans="1:16" s="4" customFormat="1" ht="15" x14ac:dyDescent="0.35">
      <c r="B88" s="9"/>
      <c r="C88" s="4" t="s">
        <v>48</v>
      </c>
      <c r="D88" s="4" t="s">
        <v>48</v>
      </c>
      <c r="E88" s="4" t="s">
        <v>48</v>
      </c>
      <c r="F88" s="4" t="s">
        <v>48</v>
      </c>
      <c r="G88" s="4" t="s">
        <v>48</v>
      </c>
      <c r="H88" s="4" t="s">
        <v>48</v>
      </c>
      <c r="I88" s="4" t="s">
        <v>48</v>
      </c>
      <c r="J88" s="4" t="s">
        <v>48</v>
      </c>
      <c r="K88" s="4" t="s">
        <v>48</v>
      </c>
      <c r="L88" s="4" t="s">
        <v>48</v>
      </c>
      <c r="M88" s="4" t="s">
        <v>48</v>
      </c>
      <c r="N88" s="4" t="s">
        <v>48</v>
      </c>
      <c r="O88" s="4" t="s">
        <v>48</v>
      </c>
      <c r="P88" s="4" t="s">
        <v>48</v>
      </c>
    </row>
    <row r="89" spans="1:16" x14ac:dyDescent="0.2">
      <c r="A89" s="7" t="s">
        <v>47</v>
      </c>
      <c r="C89" s="8">
        <f>SUM(C81:C88)</f>
        <v>133144.35</v>
      </c>
      <c r="D89" s="8">
        <f t="shared" ref="D89:P89" si="5">SUM(D81:D88)</f>
        <v>491.60000000000008</v>
      </c>
      <c r="E89" s="8">
        <f t="shared" si="5"/>
        <v>133635.95000000001</v>
      </c>
      <c r="F89" s="8">
        <f t="shared" si="5"/>
        <v>25509.109999999997</v>
      </c>
      <c r="G89" s="8">
        <f t="shared" si="5"/>
        <v>491.60000000000008</v>
      </c>
      <c r="H89" s="8">
        <f t="shared" si="5"/>
        <v>-0.15</v>
      </c>
      <c r="I89" s="8">
        <f t="shared" si="5"/>
        <v>15311.600000000002</v>
      </c>
      <c r="J89" s="8">
        <f t="shared" si="5"/>
        <v>5095.3900000000003</v>
      </c>
      <c r="K89" s="8">
        <f t="shared" si="5"/>
        <v>22500</v>
      </c>
      <c r="L89" s="8">
        <f t="shared" si="5"/>
        <v>0</v>
      </c>
      <c r="M89" s="8">
        <f t="shared" si="5"/>
        <v>0</v>
      </c>
      <c r="N89" s="8">
        <f t="shared" si="5"/>
        <v>2000</v>
      </c>
      <c r="O89" s="8">
        <f t="shared" si="5"/>
        <v>70907.549999999988</v>
      </c>
      <c r="P89" s="8">
        <f t="shared" si="5"/>
        <v>62728.399999999994</v>
      </c>
    </row>
    <row r="91" spans="1:16" x14ac:dyDescent="0.2">
      <c r="A91" s="5" t="s">
        <v>223</v>
      </c>
    </row>
    <row r="92" spans="1:16" x14ac:dyDescent="0.2">
      <c r="A92" s="2" t="s">
        <v>147</v>
      </c>
      <c r="B92" s="1" t="s">
        <v>148</v>
      </c>
      <c r="C92" s="1">
        <v>15001.5</v>
      </c>
      <c r="D92" s="1">
        <v>51.73</v>
      </c>
      <c r="E92" s="1">
        <v>15053.23</v>
      </c>
      <c r="F92" s="1">
        <v>2529.62</v>
      </c>
      <c r="G92" s="1">
        <v>51.73</v>
      </c>
      <c r="H92" s="1">
        <v>-0.09</v>
      </c>
      <c r="I92" s="1">
        <v>1725.17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4306.43</v>
      </c>
      <c r="P92" s="1">
        <v>10746.8</v>
      </c>
    </row>
    <row r="93" spans="1:16" x14ac:dyDescent="0.2">
      <c r="A93" s="2" t="s">
        <v>149</v>
      </c>
      <c r="B93" s="1" t="s">
        <v>150</v>
      </c>
      <c r="C93" s="1">
        <v>15001.65</v>
      </c>
      <c r="D93" s="1">
        <v>51.73</v>
      </c>
      <c r="E93" s="1">
        <v>15053.38</v>
      </c>
      <c r="F93" s="1">
        <v>2529.65</v>
      </c>
      <c r="G93" s="1">
        <v>51.73</v>
      </c>
      <c r="H93" s="1">
        <v>0.1</v>
      </c>
      <c r="I93" s="1">
        <v>1725.19</v>
      </c>
      <c r="J93" s="1">
        <v>4148.91</v>
      </c>
      <c r="K93" s="1">
        <v>0</v>
      </c>
      <c r="L93" s="1">
        <v>0</v>
      </c>
      <c r="M93" s="1">
        <v>0</v>
      </c>
      <c r="N93" s="1">
        <v>0</v>
      </c>
      <c r="O93" s="1">
        <v>8455.58</v>
      </c>
      <c r="P93" s="1">
        <v>6597.8</v>
      </c>
    </row>
    <row r="94" spans="1:16" x14ac:dyDescent="0.2">
      <c r="A94" s="2" t="s">
        <v>151</v>
      </c>
      <c r="B94" s="1" t="s">
        <v>152</v>
      </c>
      <c r="C94" s="1">
        <v>15001.65</v>
      </c>
      <c r="D94" s="1">
        <v>51.73</v>
      </c>
      <c r="E94" s="1">
        <v>15053.38</v>
      </c>
      <c r="F94" s="1">
        <v>2529.65</v>
      </c>
      <c r="G94" s="1">
        <v>51.73</v>
      </c>
      <c r="H94" s="1">
        <v>0.01</v>
      </c>
      <c r="I94" s="1">
        <v>1725.19</v>
      </c>
      <c r="J94" s="1">
        <v>0</v>
      </c>
      <c r="K94" s="1">
        <v>6124</v>
      </c>
      <c r="L94" s="1">
        <v>0</v>
      </c>
      <c r="M94" s="1">
        <v>0</v>
      </c>
      <c r="N94" s="1">
        <v>0</v>
      </c>
      <c r="O94" s="1">
        <v>10430.58</v>
      </c>
      <c r="P94" s="1">
        <v>4622.8</v>
      </c>
    </row>
    <row r="95" spans="1:16" x14ac:dyDescent="0.2">
      <c r="A95" s="2" t="s">
        <v>153</v>
      </c>
      <c r="B95" s="1" t="s">
        <v>154</v>
      </c>
      <c r="C95" s="1">
        <v>11538.45</v>
      </c>
      <c r="D95" s="1">
        <v>35.79</v>
      </c>
      <c r="E95" s="1">
        <v>11574.24</v>
      </c>
      <c r="F95" s="1">
        <v>1753.51</v>
      </c>
      <c r="G95" s="1">
        <v>35.79</v>
      </c>
      <c r="H95" s="1">
        <v>0.01</v>
      </c>
      <c r="I95" s="1">
        <v>1326.92</v>
      </c>
      <c r="J95" s="1">
        <v>4559.8100000000004</v>
      </c>
      <c r="K95" s="1">
        <v>0</v>
      </c>
      <c r="L95" s="1">
        <v>0</v>
      </c>
      <c r="M95" s="1">
        <v>0</v>
      </c>
      <c r="N95" s="1">
        <v>0</v>
      </c>
      <c r="O95" s="1">
        <v>7676.04</v>
      </c>
      <c r="P95" s="1">
        <v>3898.2</v>
      </c>
    </row>
    <row r="96" spans="1:16" x14ac:dyDescent="0.2">
      <c r="A96" s="2" t="s">
        <v>155</v>
      </c>
      <c r="B96" s="1" t="s">
        <v>156</v>
      </c>
      <c r="C96" s="1">
        <v>11538.45</v>
      </c>
      <c r="D96" s="1">
        <v>35.79</v>
      </c>
      <c r="E96" s="1">
        <v>11574.24</v>
      </c>
      <c r="F96" s="1">
        <v>1753.51</v>
      </c>
      <c r="G96" s="1">
        <v>35.79</v>
      </c>
      <c r="H96" s="1">
        <v>0.02</v>
      </c>
      <c r="I96" s="1">
        <v>1326.92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3116.24</v>
      </c>
      <c r="P96" s="1">
        <v>8458</v>
      </c>
    </row>
    <row r="97" spans="1:16" x14ac:dyDescent="0.2">
      <c r="A97" s="2" t="s">
        <v>157</v>
      </c>
      <c r="B97" s="1" t="s">
        <v>158</v>
      </c>
      <c r="C97" s="1">
        <v>25032.15</v>
      </c>
      <c r="D97" s="1">
        <v>97.9</v>
      </c>
      <c r="E97" s="1">
        <v>25130.05</v>
      </c>
      <c r="F97" s="1">
        <v>5150.82</v>
      </c>
      <c r="G97" s="1">
        <v>97.9</v>
      </c>
      <c r="H97" s="1">
        <v>0.03</v>
      </c>
      <c r="I97" s="1">
        <v>2878.7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8127.45</v>
      </c>
      <c r="P97" s="1">
        <v>17002.599999999999</v>
      </c>
    </row>
    <row r="98" spans="1:16" x14ac:dyDescent="0.2">
      <c r="A98" s="2" t="s">
        <v>159</v>
      </c>
      <c r="B98" s="1" t="s">
        <v>160</v>
      </c>
      <c r="C98" s="1">
        <v>30000</v>
      </c>
      <c r="D98" s="1">
        <v>120.76</v>
      </c>
      <c r="E98" s="1">
        <v>30120.76</v>
      </c>
      <c r="F98" s="1">
        <v>6641.18</v>
      </c>
      <c r="G98" s="1">
        <v>120.76</v>
      </c>
      <c r="H98" s="1">
        <v>0.02</v>
      </c>
      <c r="I98" s="1">
        <v>3450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10211.959999999999</v>
      </c>
      <c r="P98" s="1">
        <v>19908.8</v>
      </c>
    </row>
    <row r="99" spans="1:16" x14ac:dyDescent="0.2">
      <c r="A99" s="2" t="s">
        <v>161</v>
      </c>
      <c r="B99" s="1" t="s">
        <v>162</v>
      </c>
      <c r="C99" s="1">
        <v>27813</v>
      </c>
      <c r="D99" s="1">
        <v>110.7</v>
      </c>
      <c r="E99" s="1">
        <v>27923.7</v>
      </c>
      <c r="F99" s="1">
        <v>5985.08</v>
      </c>
      <c r="G99" s="1">
        <v>110.7</v>
      </c>
      <c r="H99" s="1">
        <v>0.03</v>
      </c>
      <c r="I99" s="1">
        <v>3198.49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9294.2999999999993</v>
      </c>
      <c r="P99" s="1">
        <v>18629.400000000001</v>
      </c>
    </row>
    <row r="100" spans="1:16" x14ac:dyDescent="0.2">
      <c r="A100" s="2" t="s">
        <v>163</v>
      </c>
      <c r="B100" s="1" t="s">
        <v>164</v>
      </c>
      <c r="C100" s="1">
        <v>11538.45</v>
      </c>
      <c r="D100" s="1">
        <v>35.79</v>
      </c>
      <c r="E100" s="1">
        <v>11574.24</v>
      </c>
      <c r="F100" s="1">
        <v>1753.51</v>
      </c>
      <c r="G100" s="1">
        <v>35.79</v>
      </c>
      <c r="H100" s="1">
        <v>0.02</v>
      </c>
      <c r="I100" s="1">
        <v>1326.92</v>
      </c>
      <c r="J100" s="1">
        <v>0</v>
      </c>
      <c r="K100" s="1">
        <v>3334</v>
      </c>
      <c r="L100" s="1">
        <v>0</v>
      </c>
      <c r="M100" s="1">
        <v>0</v>
      </c>
      <c r="N100" s="1">
        <v>0</v>
      </c>
      <c r="O100" s="1">
        <v>6450.24</v>
      </c>
      <c r="P100" s="1">
        <v>5124</v>
      </c>
    </row>
    <row r="101" spans="1:16" x14ac:dyDescent="0.2">
      <c r="A101" s="2" t="s">
        <v>165</v>
      </c>
      <c r="B101" s="1" t="s">
        <v>166</v>
      </c>
      <c r="C101" s="1">
        <v>15001.65</v>
      </c>
      <c r="D101" s="1">
        <v>51.73</v>
      </c>
      <c r="E101" s="1">
        <v>15053.38</v>
      </c>
      <c r="F101" s="1">
        <v>2529.65</v>
      </c>
      <c r="G101" s="1">
        <v>51.73</v>
      </c>
      <c r="H101" s="1">
        <v>-0.1</v>
      </c>
      <c r="I101" s="1">
        <v>1725.19</v>
      </c>
      <c r="J101" s="1">
        <v>0</v>
      </c>
      <c r="K101" s="1">
        <v>5377.51</v>
      </c>
      <c r="L101" s="1">
        <v>0</v>
      </c>
      <c r="M101" s="1">
        <v>0</v>
      </c>
      <c r="N101" s="1">
        <v>0</v>
      </c>
      <c r="O101" s="1">
        <v>9683.98</v>
      </c>
      <c r="P101" s="1">
        <v>5369.4</v>
      </c>
    </row>
    <row r="102" spans="1:16" x14ac:dyDescent="0.2">
      <c r="A102" s="2" t="s">
        <v>167</v>
      </c>
      <c r="B102" s="1" t="s">
        <v>168</v>
      </c>
      <c r="C102" s="1">
        <v>15001.5</v>
      </c>
      <c r="D102" s="1">
        <v>51.73</v>
      </c>
      <c r="E102" s="1">
        <v>15053.23</v>
      </c>
      <c r="F102" s="1">
        <v>2529.62</v>
      </c>
      <c r="G102" s="1">
        <v>51.73</v>
      </c>
      <c r="H102" s="1">
        <v>-0.09</v>
      </c>
      <c r="I102" s="1">
        <v>1725.17</v>
      </c>
      <c r="J102" s="1">
        <v>0</v>
      </c>
      <c r="K102" s="1">
        <v>3234</v>
      </c>
      <c r="L102" s="1">
        <v>0</v>
      </c>
      <c r="M102" s="1">
        <v>0</v>
      </c>
      <c r="N102" s="1">
        <v>0</v>
      </c>
      <c r="O102" s="1">
        <v>7540.43</v>
      </c>
      <c r="P102" s="1">
        <v>7512.8</v>
      </c>
    </row>
    <row r="103" spans="1:16" x14ac:dyDescent="0.2">
      <c r="A103" s="2" t="s">
        <v>169</v>
      </c>
      <c r="B103" s="1" t="s">
        <v>170</v>
      </c>
      <c r="C103" s="1">
        <v>15001.65</v>
      </c>
      <c r="D103" s="1">
        <v>51.73</v>
      </c>
      <c r="E103" s="1">
        <v>15053.38</v>
      </c>
      <c r="F103" s="1">
        <v>2529.65</v>
      </c>
      <c r="G103" s="1">
        <v>51.73</v>
      </c>
      <c r="H103" s="1">
        <v>0.01</v>
      </c>
      <c r="I103" s="1">
        <v>1725.19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4306.58</v>
      </c>
      <c r="P103" s="1">
        <v>10746.8</v>
      </c>
    </row>
    <row r="104" spans="1:16" x14ac:dyDescent="0.2">
      <c r="A104" s="2" t="s">
        <v>171</v>
      </c>
      <c r="B104" s="1" t="s">
        <v>172</v>
      </c>
      <c r="C104" s="1">
        <v>11538.45</v>
      </c>
      <c r="D104" s="1">
        <v>35.79</v>
      </c>
      <c r="E104" s="1">
        <v>11574.24</v>
      </c>
      <c r="F104" s="1">
        <v>1753.51</v>
      </c>
      <c r="G104" s="1">
        <v>35.79</v>
      </c>
      <c r="H104" s="1">
        <v>0.02</v>
      </c>
      <c r="I104" s="1">
        <v>1326.92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3116.24</v>
      </c>
      <c r="P104" s="1">
        <v>8458</v>
      </c>
    </row>
    <row r="105" spans="1:16" x14ac:dyDescent="0.2">
      <c r="A105" s="2" t="s">
        <v>173</v>
      </c>
      <c r="B105" s="1" t="s">
        <v>174</v>
      </c>
      <c r="C105" s="1">
        <v>11538.45</v>
      </c>
      <c r="D105" s="1">
        <v>35.79</v>
      </c>
      <c r="E105" s="1">
        <v>11574.24</v>
      </c>
      <c r="F105" s="1">
        <v>1753.51</v>
      </c>
      <c r="G105" s="1">
        <v>35.79</v>
      </c>
      <c r="H105" s="1">
        <v>0.02</v>
      </c>
      <c r="I105" s="1">
        <v>1326.92</v>
      </c>
      <c r="J105" s="1">
        <v>0</v>
      </c>
      <c r="K105" s="1">
        <v>4782</v>
      </c>
      <c r="L105" s="1">
        <v>0</v>
      </c>
      <c r="M105" s="1">
        <v>0</v>
      </c>
      <c r="N105" s="1">
        <v>0</v>
      </c>
      <c r="O105" s="1">
        <v>7898.24</v>
      </c>
      <c r="P105" s="1">
        <v>3676</v>
      </c>
    </row>
    <row r="106" spans="1:16" x14ac:dyDescent="0.2">
      <c r="A106" s="2" t="s">
        <v>175</v>
      </c>
      <c r="B106" s="1" t="s">
        <v>176</v>
      </c>
      <c r="C106" s="1">
        <v>11538.45</v>
      </c>
      <c r="D106" s="1">
        <v>35.79</v>
      </c>
      <c r="E106" s="1">
        <v>11574.24</v>
      </c>
      <c r="F106" s="1">
        <v>1753.51</v>
      </c>
      <c r="G106" s="1">
        <v>35.79</v>
      </c>
      <c r="H106" s="1">
        <v>-0.18</v>
      </c>
      <c r="I106" s="1">
        <v>1326.92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3116.04</v>
      </c>
      <c r="P106" s="1">
        <v>8458.2000000000007</v>
      </c>
    </row>
    <row r="107" spans="1:16" x14ac:dyDescent="0.2">
      <c r="A107" s="2" t="s">
        <v>177</v>
      </c>
      <c r="B107" s="1" t="s">
        <v>178</v>
      </c>
      <c r="C107" s="1">
        <v>11538.3</v>
      </c>
      <c r="D107" s="1">
        <v>35.79</v>
      </c>
      <c r="E107" s="1">
        <v>11574.09</v>
      </c>
      <c r="F107" s="1">
        <v>1753.48</v>
      </c>
      <c r="G107" s="1">
        <v>35.79</v>
      </c>
      <c r="H107" s="1">
        <v>-0.08</v>
      </c>
      <c r="I107" s="1">
        <v>1326.9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3116.09</v>
      </c>
      <c r="P107" s="1">
        <v>8458</v>
      </c>
    </row>
    <row r="108" spans="1:16" s="4" customFormat="1" ht="15" x14ac:dyDescent="0.35">
      <c r="B108" s="9"/>
      <c r="C108" s="4" t="s">
        <v>48</v>
      </c>
      <c r="D108" s="4" t="s">
        <v>48</v>
      </c>
      <c r="E108" s="4" t="s">
        <v>48</v>
      </c>
      <c r="F108" s="4" t="s">
        <v>48</v>
      </c>
      <c r="G108" s="4" t="s">
        <v>48</v>
      </c>
      <c r="H108" s="4" t="s">
        <v>48</v>
      </c>
      <c r="I108" s="4" t="s">
        <v>48</v>
      </c>
      <c r="J108" s="4" t="s">
        <v>48</v>
      </c>
      <c r="K108" s="4" t="s">
        <v>48</v>
      </c>
      <c r="L108" s="4" t="s">
        <v>48</v>
      </c>
      <c r="M108" s="4" t="s">
        <v>48</v>
      </c>
      <c r="N108" s="4" t="s">
        <v>48</v>
      </c>
      <c r="O108" s="4" t="s">
        <v>48</v>
      </c>
      <c r="P108" s="4" t="s">
        <v>48</v>
      </c>
    </row>
    <row r="109" spans="1:16" x14ac:dyDescent="0.2">
      <c r="A109" s="7" t="s">
        <v>47</v>
      </c>
      <c r="C109" s="8">
        <f>SUM(C92:C108)</f>
        <v>253623.75000000003</v>
      </c>
      <c r="D109" s="8">
        <f t="shared" ref="D109:P109" si="6">SUM(D92:D108)</f>
        <v>890.26999999999987</v>
      </c>
      <c r="E109" s="8">
        <f t="shared" si="6"/>
        <v>254514.02</v>
      </c>
      <c r="F109" s="8">
        <f t="shared" si="6"/>
        <v>45229.460000000014</v>
      </c>
      <c r="G109" s="8">
        <f t="shared" si="6"/>
        <v>890.26999999999987</v>
      </c>
      <c r="H109" s="8">
        <f t="shared" si="6"/>
        <v>-0.25</v>
      </c>
      <c r="I109" s="8">
        <f t="shared" si="6"/>
        <v>29166.71</v>
      </c>
      <c r="J109" s="8">
        <f t="shared" si="6"/>
        <v>8708.7200000000012</v>
      </c>
      <c r="K109" s="8">
        <f t="shared" si="6"/>
        <v>22851.510000000002</v>
      </c>
      <c r="L109" s="8">
        <f t="shared" si="6"/>
        <v>0</v>
      </c>
      <c r="M109" s="8">
        <f t="shared" si="6"/>
        <v>0</v>
      </c>
      <c r="N109" s="8">
        <f t="shared" si="6"/>
        <v>0</v>
      </c>
      <c r="O109" s="8">
        <f t="shared" si="6"/>
        <v>106846.42000000001</v>
      </c>
      <c r="P109" s="8">
        <f t="shared" si="6"/>
        <v>147667.6</v>
      </c>
    </row>
    <row r="111" spans="1:16" x14ac:dyDescent="0.2">
      <c r="A111" s="5" t="s">
        <v>224</v>
      </c>
    </row>
    <row r="112" spans="1:16" x14ac:dyDescent="0.2">
      <c r="A112" s="2" t="s">
        <v>179</v>
      </c>
      <c r="B112" s="1" t="s">
        <v>180</v>
      </c>
      <c r="C112" s="1">
        <v>5791.95</v>
      </c>
      <c r="D112" s="1">
        <v>9.34</v>
      </c>
      <c r="E112" s="1">
        <v>5801.29</v>
      </c>
      <c r="F112" s="1">
        <v>553.95000000000005</v>
      </c>
      <c r="G112" s="1">
        <v>9.34</v>
      </c>
      <c r="H112" s="1">
        <v>-7.0000000000000007E-2</v>
      </c>
      <c r="I112" s="1">
        <v>666.07</v>
      </c>
      <c r="J112" s="1">
        <v>0</v>
      </c>
      <c r="K112" s="1">
        <v>2896</v>
      </c>
      <c r="L112" s="1">
        <v>0</v>
      </c>
      <c r="M112" s="1">
        <v>0</v>
      </c>
      <c r="N112" s="1">
        <v>0</v>
      </c>
      <c r="O112" s="1">
        <v>4125.29</v>
      </c>
      <c r="P112" s="1">
        <v>1676</v>
      </c>
    </row>
    <row r="113" spans="1:16" x14ac:dyDescent="0.2">
      <c r="A113" s="2" t="s">
        <v>181</v>
      </c>
      <c r="B113" s="1" t="s">
        <v>182</v>
      </c>
      <c r="C113" s="1">
        <v>11538</v>
      </c>
      <c r="D113" s="1">
        <v>35.79</v>
      </c>
      <c r="E113" s="1">
        <v>11573.79</v>
      </c>
      <c r="F113" s="1">
        <v>1753.42</v>
      </c>
      <c r="G113" s="1">
        <v>35.79</v>
      </c>
      <c r="H113" s="1">
        <v>-0.09</v>
      </c>
      <c r="I113" s="1">
        <v>1326.87</v>
      </c>
      <c r="J113" s="1">
        <v>0</v>
      </c>
      <c r="K113" s="1">
        <v>1127</v>
      </c>
      <c r="L113" s="1">
        <v>0</v>
      </c>
      <c r="M113" s="1">
        <v>0</v>
      </c>
      <c r="N113" s="1">
        <v>0</v>
      </c>
      <c r="O113" s="1">
        <v>4242.99</v>
      </c>
      <c r="P113" s="1">
        <v>7330.8</v>
      </c>
    </row>
    <row r="114" spans="1:16" x14ac:dyDescent="0.2">
      <c r="A114" s="2" t="s">
        <v>183</v>
      </c>
      <c r="B114" s="1" t="s">
        <v>184</v>
      </c>
      <c r="C114" s="1">
        <v>11538.45</v>
      </c>
      <c r="D114" s="1">
        <v>35.79</v>
      </c>
      <c r="E114" s="1">
        <v>11574.24</v>
      </c>
      <c r="F114" s="1">
        <v>1753.51</v>
      </c>
      <c r="G114" s="1">
        <v>35.79</v>
      </c>
      <c r="H114" s="1">
        <v>0.02</v>
      </c>
      <c r="I114" s="1">
        <v>1326.92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3116.24</v>
      </c>
      <c r="P114" s="1">
        <v>8458</v>
      </c>
    </row>
    <row r="115" spans="1:16" x14ac:dyDescent="0.2">
      <c r="A115" s="2" t="s">
        <v>185</v>
      </c>
      <c r="B115" s="1" t="s">
        <v>186</v>
      </c>
      <c r="C115" s="1">
        <v>25032.15</v>
      </c>
      <c r="D115" s="1">
        <v>101</v>
      </c>
      <c r="E115" s="1">
        <v>25133.15</v>
      </c>
      <c r="F115" s="1">
        <v>5150.82</v>
      </c>
      <c r="G115" s="1">
        <v>101</v>
      </c>
      <c r="H115" s="1">
        <v>0.03</v>
      </c>
      <c r="I115" s="1">
        <v>2878.7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8130.55</v>
      </c>
      <c r="P115" s="1">
        <v>17002.599999999999</v>
      </c>
    </row>
    <row r="116" spans="1:16" x14ac:dyDescent="0.2">
      <c r="A116" s="2" t="s">
        <v>187</v>
      </c>
      <c r="B116" s="1" t="s">
        <v>188</v>
      </c>
      <c r="C116" s="1">
        <v>5791.95</v>
      </c>
      <c r="D116" s="1">
        <v>9.34</v>
      </c>
      <c r="E116" s="1">
        <v>5801.29</v>
      </c>
      <c r="F116" s="1">
        <v>553.95000000000005</v>
      </c>
      <c r="G116" s="1">
        <v>9.34</v>
      </c>
      <c r="H116" s="1">
        <v>-7.0000000000000007E-2</v>
      </c>
      <c r="I116" s="1">
        <v>666.07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1229.29</v>
      </c>
      <c r="P116" s="1">
        <v>4572</v>
      </c>
    </row>
    <row r="117" spans="1:16" x14ac:dyDescent="0.2">
      <c r="A117" s="2" t="s">
        <v>189</v>
      </c>
      <c r="B117" s="1" t="s">
        <v>190</v>
      </c>
      <c r="C117" s="1">
        <v>15001.65</v>
      </c>
      <c r="D117" s="1">
        <v>54.83</v>
      </c>
      <c r="E117" s="1">
        <v>15056.48</v>
      </c>
      <c r="F117" s="1">
        <v>2529.65</v>
      </c>
      <c r="G117" s="1">
        <v>54.83</v>
      </c>
      <c r="H117" s="1">
        <v>0.01</v>
      </c>
      <c r="I117" s="1">
        <v>1725.19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4309.68</v>
      </c>
      <c r="P117" s="1">
        <v>10746.8</v>
      </c>
    </row>
    <row r="118" spans="1:16" x14ac:dyDescent="0.2">
      <c r="A118" s="2" t="s">
        <v>191</v>
      </c>
      <c r="B118" s="1" t="s">
        <v>192</v>
      </c>
      <c r="C118" s="1">
        <v>15001.65</v>
      </c>
      <c r="D118" s="1">
        <v>51.73</v>
      </c>
      <c r="E118" s="1">
        <v>15053.38</v>
      </c>
      <c r="F118" s="1">
        <v>2529.65</v>
      </c>
      <c r="G118" s="1">
        <v>51.73</v>
      </c>
      <c r="H118" s="1">
        <v>0.01</v>
      </c>
      <c r="I118" s="1">
        <v>1725.19</v>
      </c>
      <c r="J118" s="1">
        <v>0</v>
      </c>
      <c r="K118" s="1">
        <v>0</v>
      </c>
      <c r="L118" s="1">
        <v>0</v>
      </c>
      <c r="M118" s="1">
        <v>0</v>
      </c>
      <c r="N118" s="1">
        <v>2857</v>
      </c>
      <c r="O118" s="1">
        <v>7163.58</v>
      </c>
      <c r="P118" s="1">
        <v>7889.8</v>
      </c>
    </row>
    <row r="119" spans="1:16" x14ac:dyDescent="0.2">
      <c r="A119" s="2" t="s">
        <v>193</v>
      </c>
      <c r="B119" s="1" t="s">
        <v>194</v>
      </c>
      <c r="C119" s="1">
        <v>15001.65</v>
      </c>
      <c r="D119" s="1">
        <v>51.73</v>
      </c>
      <c r="E119" s="1">
        <v>15053.38</v>
      </c>
      <c r="F119" s="1">
        <v>2529.65</v>
      </c>
      <c r="G119" s="1">
        <v>51.73</v>
      </c>
      <c r="H119" s="1">
        <v>-0.05</v>
      </c>
      <c r="I119" s="1">
        <v>1725.19</v>
      </c>
      <c r="J119" s="1">
        <v>0</v>
      </c>
      <c r="K119" s="1">
        <v>2515.2600000000002</v>
      </c>
      <c r="L119" s="1">
        <v>0</v>
      </c>
      <c r="M119" s="1">
        <v>0</v>
      </c>
      <c r="N119" s="1">
        <v>0</v>
      </c>
      <c r="O119" s="1">
        <v>6821.78</v>
      </c>
      <c r="P119" s="1">
        <v>8231.6</v>
      </c>
    </row>
    <row r="120" spans="1:16" x14ac:dyDescent="0.2">
      <c r="A120" s="2" t="s">
        <v>195</v>
      </c>
      <c r="B120" s="1" t="s">
        <v>196</v>
      </c>
      <c r="C120" s="1">
        <v>15001.5</v>
      </c>
      <c r="D120" s="1">
        <v>51.73</v>
      </c>
      <c r="E120" s="1">
        <v>15053.23</v>
      </c>
      <c r="F120" s="1">
        <v>2529.62</v>
      </c>
      <c r="G120" s="1">
        <v>51.73</v>
      </c>
      <c r="H120" s="1">
        <v>-0.09</v>
      </c>
      <c r="I120" s="1">
        <v>1725.17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4306.43</v>
      </c>
      <c r="P120" s="1">
        <v>10746.8</v>
      </c>
    </row>
    <row r="121" spans="1:16" x14ac:dyDescent="0.2">
      <c r="A121" s="2" t="s">
        <v>197</v>
      </c>
      <c r="B121" s="1" t="s">
        <v>198</v>
      </c>
      <c r="C121" s="1">
        <v>11538.45</v>
      </c>
      <c r="D121" s="1">
        <v>35.79</v>
      </c>
      <c r="E121" s="1">
        <v>11574.24</v>
      </c>
      <c r="F121" s="1">
        <v>1753.51</v>
      </c>
      <c r="G121" s="1">
        <v>35.79</v>
      </c>
      <c r="H121" s="1">
        <v>0.02</v>
      </c>
      <c r="I121" s="1">
        <v>1326.92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3116.24</v>
      </c>
      <c r="P121" s="1">
        <v>8458</v>
      </c>
    </row>
    <row r="122" spans="1:16" x14ac:dyDescent="0.2">
      <c r="A122" s="2" t="s">
        <v>199</v>
      </c>
      <c r="B122" s="1" t="s">
        <v>200</v>
      </c>
      <c r="C122" s="1">
        <v>15001.5</v>
      </c>
      <c r="D122" s="1">
        <v>51.73</v>
      </c>
      <c r="E122" s="1">
        <v>15053.23</v>
      </c>
      <c r="F122" s="1">
        <v>2529.62</v>
      </c>
      <c r="G122" s="1">
        <v>51.73</v>
      </c>
      <c r="H122" s="1">
        <v>-0.09</v>
      </c>
      <c r="I122" s="1">
        <v>1725.17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4306.43</v>
      </c>
      <c r="P122" s="1">
        <v>10746.8</v>
      </c>
    </row>
    <row r="123" spans="1:16" x14ac:dyDescent="0.2">
      <c r="A123" s="2" t="s">
        <v>201</v>
      </c>
      <c r="B123" s="1" t="s">
        <v>202</v>
      </c>
      <c r="C123" s="1">
        <v>5791.95</v>
      </c>
      <c r="D123" s="1">
        <v>9.34</v>
      </c>
      <c r="E123" s="1">
        <v>5801.29</v>
      </c>
      <c r="F123" s="1">
        <v>553.95000000000005</v>
      </c>
      <c r="G123" s="1">
        <v>9.34</v>
      </c>
      <c r="H123" s="1">
        <v>-7.0000000000000007E-2</v>
      </c>
      <c r="I123" s="1">
        <v>666.07</v>
      </c>
      <c r="J123" s="1">
        <v>0</v>
      </c>
      <c r="K123" s="1">
        <v>1724</v>
      </c>
      <c r="L123" s="1">
        <v>0</v>
      </c>
      <c r="M123" s="1">
        <v>0</v>
      </c>
      <c r="N123" s="1">
        <v>50</v>
      </c>
      <c r="O123" s="1">
        <v>3003.29</v>
      </c>
      <c r="P123" s="1">
        <v>2798</v>
      </c>
    </row>
    <row r="124" spans="1:16" x14ac:dyDescent="0.2">
      <c r="A124" s="2" t="s">
        <v>203</v>
      </c>
      <c r="B124" s="1" t="s">
        <v>204</v>
      </c>
      <c r="C124" s="1">
        <v>15001.65</v>
      </c>
      <c r="D124" s="1">
        <v>51.73</v>
      </c>
      <c r="E124" s="1">
        <v>15053.38</v>
      </c>
      <c r="F124" s="1">
        <v>2529.65</v>
      </c>
      <c r="G124" s="1">
        <v>51.73</v>
      </c>
      <c r="H124" s="1">
        <v>0.01</v>
      </c>
      <c r="I124" s="1">
        <v>1725.19</v>
      </c>
      <c r="J124" s="1">
        <v>0</v>
      </c>
      <c r="K124" s="1">
        <v>4000</v>
      </c>
      <c r="L124" s="1">
        <v>0</v>
      </c>
      <c r="M124" s="1">
        <v>0</v>
      </c>
      <c r="N124" s="1">
        <v>0</v>
      </c>
      <c r="O124" s="1">
        <v>8306.58</v>
      </c>
      <c r="P124" s="1">
        <v>6746.8</v>
      </c>
    </row>
    <row r="125" spans="1:16" x14ac:dyDescent="0.2">
      <c r="A125" s="2" t="s">
        <v>205</v>
      </c>
      <c r="B125" s="1" t="s">
        <v>206</v>
      </c>
      <c r="C125" s="1">
        <v>11538.45</v>
      </c>
      <c r="D125" s="1">
        <v>35.79</v>
      </c>
      <c r="E125" s="1">
        <v>11574.24</v>
      </c>
      <c r="F125" s="1">
        <v>1753.51</v>
      </c>
      <c r="G125" s="1">
        <v>35.79</v>
      </c>
      <c r="H125" s="1">
        <v>-0.18</v>
      </c>
      <c r="I125" s="1">
        <v>1326.92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3116.04</v>
      </c>
      <c r="P125" s="1">
        <v>8458.2000000000007</v>
      </c>
    </row>
    <row r="126" spans="1:16" x14ac:dyDescent="0.2">
      <c r="A126" s="2" t="s">
        <v>207</v>
      </c>
      <c r="B126" s="1" t="s">
        <v>208</v>
      </c>
      <c r="C126" s="1">
        <v>6081.6</v>
      </c>
      <c r="D126" s="1">
        <v>10.67</v>
      </c>
      <c r="E126" s="1">
        <v>6092.27</v>
      </c>
      <c r="F126" s="1">
        <v>605.85</v>
      </c>
      <c r="G126" s="1">
        <v>10.67</v>
      </c>
      <c r="H126" s="1">
        <v>-0.03</v>
      </c>
      <c r="I126" s="1">
        <v>699.38</v>
      </c>
      <c r="J126" s="1">
        <v>0</v>
      </c>
      <c r="K126" s="1">
        <v>1100</v>
      </c>
      <c r="L126" s="1">
        <v>0</v>
      </c>
      <c r="M126" s="1">
        <v>0</v>
      </c>
      <c r="N126" s="1">
        <v>0</v>
      </c>
      <c r="O126" s="1">
        <v>2415.87</v>
      </c>
      <c r="P126" s="1">
        <v>3676.4</v>
      </c>
    </row>
    <row r="127" spans="1:16" x14ac:dyDescent="0.2">
      <c r="A127" s="2" t="s">
        <v>209</v>
      </c>
      <c r="B127" s="1" t="s">
        <v>210</v>
      </c>
      <c r="C127" s="1">
        <v>15001.65</v>
      </c>
      <c r="D127" s="1">
        <v>51.73</v>
      </c>
      <c r="E127" s="1">
        <v>15053.38</v>
      </c>
      <c r="F127" s="1">
        <v>2529.65</v>
      </c>
      <c r="G127" s="1">
        <v>51.73</v>
      </c>
      <c r="H127" s="1">
        <v>0.01</v>
      </c>
      <c r="I127" s="1">
        <v>1725.19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4306.58</v>
      </c>
      <c r="P127" s="1">
        <v>10746.8</v>
      </c>
    </row>
    <row r="128" spans="1:16" x14ac:dyDescent="0.2">
      <c r="A128" s="2" t="s">
        <v>211</v>
      </c>
      <c r="B128" s="1" t="s">
        <v>212</v>
      </c>
      <c r="C128" s="1">
        <v>30000</v>
      </c>
      <c r="D128" s="1">
        <v>120.76</v>
      </c>
      <c r="E128" s="1">
        <v>30120.76</v>
      </c>
      <c r="F128" s="1">
        <v>6641.18</v>
      </c>
      <c r="G128" s="1">
        <v>120.76</v>
      </c>
      <c r="H128" s="1">
        <v>0.02</v>
      </c>
      <c r="I128" s="1">
        <v>3450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10211.959999999999</v>
      </c>
      <c r="P128" s="1">
        <v>19908.8</v>
      </c>
    </row>
    <row r="129" spans="1:16" x14ac:dyDescent="0.2">
      <c r="A129" s="2" t="s">
        <v>213</v>
      </c>
      <c r="B129" s="1" t="s">
        <v>214</v>
      </c>
      <c r="C129" s="1">
        <v>15001.65</v>
      </c>
      <c r="D129" s="1">
        <v>51.73</v>
      </c>
      <c r="E129" s="1">
        <v>15053.38</v>
      </c>
      <c r="F129" s="1">
        <v>2529.65</v>
      </c>
      <c r="G129" s="1">
        <v>51.73</v>
      </c>
      <c r="H129" s="1">
        <v>0.12</v>
      </c>
      <c r="I129" s="1">
        <v>1725.19</v>
      </c>
      <c r="J129" s="1">
        <v>5961.89</v>
      </c>
      <c r="K129" s="1">
        <v>1539</v>
      </c>
      <c r="L129" s="1">
        <v>0</v>
      </c>
      <c r="M129" s="1">
        <v>0</v>
      </c>
      <c r="N129" s="1">
        <v>0</v>
      </c>
      <c r="O129" s="1">
        <v>11807.58</v>
      </c>
      <c r="P129" s="1">
        <v>3245.8</v>
      </c>
    </row>
    <row r="130" spans="1:16" s="4" customFormat="1" ht="15" x14ac:dyDescent="0.35">
      <c r="B130" s="9"/>
      <c r="C130" s="4" t="s">
        <v>48</v>
      </c>
      <c r="D130" s="4" t="s">
        <v>48</v>
      </c>
      <c r="E130" s="4" t="s">
        <v>48</v>
      </c>
      <c r="F130" s="4" t="s">
        <v>48</v>
      </c>
      <c r="G130" s="4" t="s">
        <v>48</v>
      </c>
      <c r="H130" s="4" t="s">
        <v>48</v>
      </c>
      <c r="I130" s="4" t="s">
        <v>48</v>
      </c>
      <c r="J130" s="4" t="s">
        <v>48</v>
      </c>
      <c r="K130" s="4" t="s">
        <v>48</v>
      </c>
      <c r="L130" s="4" t="s">
        <v>48</v>
      </c>
      <c r="M130" s="4" t="s">
        <v>48</v>
      </c>
      <c r="N130" s="4" t="s">
        <v>48</v>
      </c>
      <c r="O130" s="4" t="s">
        <v>48</v>
      </c>
      <c r="P130" s="4" t="s">
        <v>48</v>
      </c>
    </row>
    <row r="131" spans="1:16" x14ac:dyDescent="0.2">
      <c r="A131" s="7" t="s">
        <v>47</v>
      </c>
      <c r="C131" s="8">
        <f>SUM(C112:C130)</f>
        <v>244655.85</v>
      </c>
      <c r="D131" s="8">
        <f t="shared" ref="D131:P131" si="7">SUM(D112:D130)</f>
        <v>820.55</v>
      </c>
      <c r="E131" s="8">
        <f t="shared" si="7"/>
        <v>245476.40000000002</v>
      </c>
      <c r="F131" s="8">
        <f t="shared" si="7"/>
        <v>41310.79</v>
      </c>
      <c r="G131" s="8">
        <f t="shared" si="7"/>
        <v>820.55</v>
      </c>
      <c r="H131" s="8">
        <f t="shared" si="7"/>
        <v>-0.49</v>
      </c>
      <c r="I131" s="8">
        <f t="shared" si="7"/>
        <v>28135.399999999998</v>
      </c>
      <c r="J131" s="8">
        <f t="shared" si="7"/>
        <v>5961.89</v>
      </c>
      <c r="K131" s="8">
        <f t="shared" si="7"/>
        <v>14901.26</v>
      </c>
      <c r="L131" s="8">
        <f t="shared" si="7"/>
        <v>0</v>
      </c>
      <c r="M131" s="8">
        <f t="shared" si="7"/>
        <v>0</v>
      </c>
      <c r="N131" s="8">
        <f t="shared" si="7"/>
        <v>2907</v>
      </c>
      <c r="O131" s="8">
        <f t="shared" si="7"/>
        <v>94036.400000000009</v>
      </c>
      <c r="P131" s="8">
        <f t="shared" si="7"/>
        <v>151440</v>
      </c>
    </row>
    <row r="132" spans="1:16" x14ac:dyDescent="0.2"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6" x14ac:dyDescent="0.2">
      <c r="A133" s="5" t="s">
        <v>225</v>
      </c>
    </row>
    <row r="134" spans="1:16" x14ac:dyDescent="0.2">
      <c r="A134" s="2" t="s">
        <v>125</v>
      </c>
      <c r="B134" s="1" t="s">
        <v>126</v>
      </c>
      <c r="C134" s="1">
        <v>27813.45</v>
      </c>
      <c r="D134" s="1">
        <v>110.7</v>
      </c>
      <c r="E134" s="1">
        <v>27924.15</v>
      </c>
      <c r="F134" s="1">
        <v>5985.21</v>
      </c>
      <c r="G134" s="1">
        <v>110.7</v>
      </c>
      <c r="H134" s="1">
        <v>0.03</v>
      </c>
      <c r="I134" s="1">
        <v>3198.55</v>
      </c>
      <c r="J134" s="1">
        <v>4539.46</v>
      </c>
      <c r="K134" s="1">
        <v>9262</v>
      </c>
      <c r="L134" s="1">
        <v>0</v>
      </c>
      <c r="M134" s="1">
        <v>0</v>
      </c>
      <c r="N134" s="1">
        <v>0</v>
      </c>
      <c r="O134" s="1">
        <v>23095.95</v>
      </c>
      <c r="P134" s="1">
        <v>4828.2</v>
      </c>
    </row>
    <row r="135" spans="1:16" x14ac:dyDescent="0.2">
      <c r="A135" s="2" t="s">
        <v>127</v>
      </c>
      <c r="B135" s="1" t="s">
        <v>128</v>
      </c>
      <c r="C135" s="1">
        <v>15001.65</v>
      </c>
      <c r="D135" s="1">
        <v>51.73</v>
      </c>
      <c r="E135" s="1">
        <v>15053.38</v>
      </c>
      <c r="F135" s="1">
        <v>2529.65</v>
      </c>
      <c r="G135" s="1">
        <v>51.73</v>
      </c>
      <c r="H135" s="1">
        <v>0.01</v>
      </c>
      <c r="I135" s="1">
        <v>1725.19</v>
      </c>
      <c r="J135" s="1">
        <v>0</v>
      </c>
      <c r="K135" s="1">
        <v>2042</v>
      </c>
      <c r="L135" s="1">
        <v>0</v>
      </c>
      <c r="M135" s="1">
        <v>0</v>
      </c>
      <c r="N135" s="1">
        <v>0</v>
      </c>
      <c r="O135" s="1">
        <v>6348.58</v>
      </c>
      <c r="P135" s="1">
        <v>8704.7999999999993</v>
      </c>
    </row>
    <row r="136" spans="1:16" x14ac:dyDescent="0.2">
      <c r="A136" s="2" t="s">
        <v>129</v>
      </c>
      <c r="B136" s="1" t="s">
        <v>130</v>
      </c>
      <c r="C136" s="1">
        <v>15001.65</v>
      </c>
      <c r="D136" s="1">
        <v>51.73</v>
      </c>
      <c r="E136" s="1">
        <v>15053.38</v>
      </c>
      <c r="F136" s="1">
        <v>2529.65</v>
      </c>
      <c r="G136" s="1">
        <v>51.73</v>
      </c>
      <c r="H136" s="1">
        <v>0.01</v>
      </c>
      <c r="I136" s="1">
        <v>1725.19</v>
      </c>
      <c r="J136" s="1">
        <v>0</v>
      </c>
      <c r="K136" s="1">
        <v>3402</v>
      </c>
      <c r="L136" s="1">
        <v>0</v>
      </c>
      <c r="M136" s="1">
        <v>0</v>
      </c>
      <c r="N136" s="1">
        <v>0</v>
      </c>
      <c r="O136" s="1">
        <v>7708.58</v>
      </c>
      <c r="P136" s="1">
        <v>7344.8</v>
      </c>
    </row>
    <row r="137" spans="1:16" x14ac:dyDescent="0.2">
      <c r="A137" s="2" t="s">
        <v>131</v>
      </c>
      <c r="B137" s="1" t="s">
        <v>132</v>
      </c>
      <c r="C137" s="1">
        <v>15001.65</v>
      </c>
      <c r="D137" s="1">
        <v>51.73</v>
      </c>
      <c r="E137" s="1">
        <v>15053.38</v>
      </c>
      <c r="F137" s="1">
        <v>2529.65</v>
      </c>
      <c r="G137" s="1">
        <v>51.73</v>
      </c>
      <c r="H137" s="1">
        <v>0.01</v>
      </c>
      <c r="I137" s="1">
        <v>1725.19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4306.58</v>
      </c>
      <c r="P137" s="1">
        <v>10746.8</v>
      </c>
    </row>
    <row r="138" spans="1:16" s="4" customFormat="1" ht="15" x14ac:dyDescent="0.35">
      <c r="B138" s="9"/>
      <c r="C138" s="4" t="s">
        <v>48</v>
      </c>
      <c r="D138" s="4" t="s">
        <v>48</v>
      </c>
      <c r="E138" s="4" t="s">
        <v>48</v>
      </c>
      <c r="F138" s="4" t="s">
        <v>48</v>
      </c>
      <c r="G138" s="4" t="s">
        <v>48</v>
      </c>
      <c r="H138" s="4" t="s">
        <v>48</v>
      </c>
      <c r="I138" s="4" t="s">
        <v>48</v>
      </c>
      <c r="J138" s="4" t="s">
        <v>48</v>
      </c>
      <c r="K138" s="4" t="s">
        <v>48</v>
      </c>
      <c r="L138" s="4" t="s">
        <v>48</v>
      </c>
      <c r="M138" s="4" t="s">
        <v>48</v>
      </c>
      <c r="N138" s="4" t="s">
        <v>48</v>
      </c>
      <c r="O138" s="4" t="s">
        <v>48</v>
      </c>
      <c r="P138" s="4" t="s">
        <v>48</v>
      </c>
    </row>
    <row r="139" spans="1:16" x14ac:dyDescent="0.2">
      <c r="A139" s="7" t="s">
        <v>47</v>
      </c>
      <c r="C139" s="8">
        <f>SUM(C134:C138)</f>
        <v>72818.399999999994</v>
      </c>
      <c r="D139" s="8">
        <f t="shared" ref="D139:P139" si="8">SUM(D134:D138)</f>
        <v>265.89</v>
      </c>
      <c r="E139" s="8">
        <f t="shared" si="8"/>
        <v>73084.289999999994</v>
      </c>
      <c r="F139" s="8">
        <f t="shared" si="8"/>
        <v>13574.16</v>
      </c>
      <c r="G139" s="8">
        <f t="shared" si="8"/>
        <v>265.89</v>
      </c>
      <c r="H139" s="8">
        <f t="shared" si="8"/>
        <v>6.0000000000000005E-2</v>
      </c>
      <c r="I139" s="8">
        <f t="shared" si="8"/>
        <v>8374.1200000000008</v>
      </c>
      <c r="J139" s="8">
        <f t="shared" si="8"/>
        <v>4539.46</v>
      </c>
      <c r="K139" s="8">
        <f t="shared" si="8"/>
        <v>14706</v>
      </c>
      <c r="L139" s="8">
        <f t="shared" si="8"/>
        <v>0</v>
      </c>
      <c r="M139" s="8">
        <f t="shared" si="8"/>
        <v>0</v>
      </c>
      <c r="N139" s="8">
        <f t="shared" si="8"/>
        <v>0</v>
      </c>
      <c r="O139" s="8">
        <f t="shared" si="8"/>
        <v>41459.69</v>
      </c>
      <c r="P139" s="8">
        <f t="shared" si="8"/>
        <v>31624.6</v>
      </c>
    </row>
    <row r="141" spans="1:16" s="4" customFormat="1" x14ac:dyDescent="0.2">
      <c r="A141" s="6"/>
      <c r="C141" s="4" t="s">
        <v>215</v>
      </c>
      <c r="D141" s="4" t="s">
        <v>215</v>
      </c>
      <c r="E141" s="4" t="s">
        <v>215</v>
      </c>
      <c r="F141" s="4" t="s">
        <v>215</v>
      </c>
      <c r="G141" s="4" t="s">
        <v>215</v>
      </c>
      <c r="H141" s="4" t="s">
        <v>215</v>
      </c>
      <c r="I141" s="4" t="s">
        <v>215</v>
      </c>
      <c r="J141" s="4" t="s">
        <v>215</v>
      </c>
      <c r="K141" s="4" t="s">
        <v>215</v>
      </c>
      <c r="L141" s="4" t="s">
        <v>215</v>
      </c>
      <c r="M141" s="4" t="s">
        <v>215</v>
      </c>
      <c r="N141" s="4" t="s">
        <v>215</v>
      </c>
      <c r="O141" s="4" t="s">
        <v>215</v>
      </c>
      <c r="P141" s="4" t="s">
        <v>215</v>
      </c>
    </row>
    <row r="142" spans="1:16" ht="15" x14ac:dyDescent="0.35">
      <c r="A142" s="7" t="s">
        <v>216</v>
      </c>
      <c r="B142" s="9"/>
      <c r="C142" s="8">
        <f>+C139+C131+C109+C89+C78+C65+C53+C36+C14</f>
        <v>1905309.5999999999</v>
      </c>
      <c r="D142" s="8">
        <f t="shared" ref="D142:P142" si="9">+D139+D131+D109+D89+D78+D65+D53+D36+D14</f>
        <v>5798.88</v>
      </c>
      <c r="E142" s="8">
        <f t="shared" si="9"/>
        <v>1911108.4799999997</v>
      </c>
      <c r="F142" s="8">
        <f t="shared" si="9"/>
        <v>383605.74999999994</v>
      </c>
      <c r="G142" s="8">
        <f t="shared" si="9"/>
        <v>5798.88</v>
      </c>
      <c r="H142" s="8">
        <f t="shared" si="9"/>
        <v>-0.7</v>
      </c>
      <c r="I142" s="8">
        <f t="shared" si="9"/>
        <v>211717.25</v>
      </c>
      <c r="J142" s="8">
        <f t="shared" si="9"/>
        <v>42395.21</v>
      </c>
      <c r="K142" s="8">
        <f t="shared" si="9"/>
        <v>190290.21000000002</v>
      </c>
      <c r="L142" s="8">
        <f t="shared" si="9"/>
        <v>15360.740000000002</v>
      </c>
      <c r="M142" s="8">
        <f t="shared" si="9"/>
        <v>5598.34</v>
      </c>
      <c r="N142" s="8">
        <f t="shared" si="9"/>
        <v>6807</v>
      </c>
      <c r="O142" s="8">
        <f t="shared" si="9"/>
        <v>861572.68000000017</v>
      </c>
      <c r="P142" s="8">
        <f t="shared" si="9"/>
        <v>1049535.8</v>
      </c>
    </row>
  </sheetData>
  <mergeCells count="2">
    <mergeCell ref="A1:P1"/>
    <mergeCell ref="A2:P2"/>
  </mergeCells>
  <conditionalFormatting sqref="A1:A2 Q1:XFD2 B13:XFD13 A14:XFD34 B35 C35:XFD36 A36:B36 A37:XFD51 B52 C52:XFD53 A53:B53 A54:XFD63 B64 C64:XFD65 A65:B65 A66:XFD76 B77 C77:XFD78 A78:B78 A79:XFD87 B88 C88:XFD89 A89:B89 A90:XFD107 B108 C108:XFD109 A109:B109 A110:XFD129 B130 C130:XFD131 A131:B131 A132:XFD137 B138 C138:XFD139 A139:B139 A140:XFD148 A149:M156 Q149:XFD156 A157:XFD1048576 A3:XFD12">
    <cfRule type="cellIs" dxfId="0" priority="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María Guadalupe Pacheco Gómez</cp:lastModifiedBy>
  <cp:lastPrinted>2022-05-13T14:43:12Z</cp:lastPrinted>
  <dcterms:created xsi:type="dcterms:W3CDTF">2022-05-12T22:15:29Z</dcterms:created>
  <dcterms:modified xsi:type="dcterms:W3CDTF">2023-06-28T19:32:27Z</dcterms:modified>
</cp:coreProperties>
</file>