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Z:\RECURSOS HUMANOS\2023\16.Transparencia\2023\07 Julio\"/>
    </mc:Choice>
  </mc:AlternateContent>
  <xr:revisionPtr revIDLastSave="0" documentId="13_ncr:1_{10F41754-96AE-4173-9C51-00DEE915ADE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ASE Y EVENTUAL" sheetId="1" r:id="rId1"/>
    <sheet name="PROCESO" sheetId="2" r:id="rId2"/>
    <sheet name="FINIQUITOS" sheetId="3" r:id="rId3"/>
  </sheets>
  <definedNames>
    <definedName name="_xlnm._FilterDatabase" localSheetId="0" hidden="1">'BASE Y EVENTUAL'!$A$4:$O$4</definedName>
    <definedName name="_xlnm.Print_Titles" localSheetId="0">'BASE Y EVENTUAL'!$1:$4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" l="1"/>
  <c r="H6" i="3"/>
  <c r="H7" i="3"/>
  <c r="H5" i="3"/>
  <c r="F8" i="3"/>
  <c r="I8" i="3" s="1"/>
  <c r="F6" i="3"/>
  <c r="I6" i="3" s="1"/>
  <c r="F7" i="3"/>
  <c r="F5" i="3"/>
  <c r="I5" i="3" l="1"/>
  <c r="I7" i="3" l="1"/>
  <c r="G43" i="2" l="1"/>
  <c r="E43" i="2"/>
  <c r="H39" i="2"/>
  <c r="F39" i="2"/>
  <c r="H17" i="2"/>
  <c r="F17" i="2"/>
  <c r="H24" i="2"/>
  <c r="F24" i="2"/>
  <c r="H27" i="2"/>
  <c r="F27" i="2"/>
  <c r="H42" i="2"/>
  <c r="F42" i="2"/>
  <c r="H29" i="2"/>
  <c r="F29" i="2"/>
  <c r="H32" i="2"/>
  <c r="F32" i="2"/>
  <c r="H18" i="2"/>
  <c r="F18" i="2"/>
  <c r="H7" i="2"/>
  <c r="F7" i="2"/>
  <c r="H26" i="2"/>
  <c r="F26" i="2"/>
  <c r="H38" i="2"/>
  <c r="F38" i="2"/>
  <c r="H35" i="2"/>
  <c r="F35" i="2"/>
  <c r="H31" i="2"/>
  <c r="F31" i="2"/>
  <c r="H21" i="2"/>
  <c r="F21" i="2"/>
  <c r="H41" i="2"/>
  <c r="F41" i="2"/>
  <c r="H20" i="2"/>
  <c r="F20" i="2"/>
  <c r="H16" i="2"/>
  <c r="F16" i="2"/>
  <c r="H15" i="2"/>
  <c r="F15" i="2"/>
  <c r="H14" i="2"/>
  <c r="F14" i="2"/>
  <c r="H19" i="2"/>
  <c r="F19" i="2"/>
  <c r="H37" i="2"/>
  <c r="F37" i="2"/>
  <c r="H6" i="2"/>
  <c r="F6" i="2"/>
  <c r="I6" i="2" s="1"/>
  <c r="H30" i="2"/>
  <c r="F30" i="2"/>
  <c r="H13" i="2"/>
  <c r="F13" i="2"/>
  <c r="H12" i="2"/>
  <c r="F12" i="2"/>
  <c r="H34" i="2"/>
  <c r="F34" i="2"/>
  <c r="I34" i="2" s="1"/>
  <c r="H11" i="2"/>
  <c r="F11" i="2"/>
  <c r="H5" i="2"/>
  <c r="F5" i="2"/>
  <c r="H10" i="2"/>
  <c r="F10" i="2"/>
  <c r="H25" i="2"/>
  <c r="F25" i="2"/>
  <c r="H9" i="2"/>
  <c r="F9" i="2"/>
  <c r="H28" i="2"/>
  <c r="F28" i="2"/>
  <c r="H23" i="2"/>
  <c r="F23" i="2"/>
  <c r="H22" i="2"/>
  <c r="F22" i="2"/>
  <c r="H40" i="2"/>
  <c r="F40" i="2"/>
  <c r="H33" i="2"/>
  <c r="F33" i="2"/>
  <c r="H8" i="2"/>
  <c r="F8" i="2"/>
  <c r="H36" i="2"/>
  <c r="F36" i="2"/>
  <c r="I21" i="2" l="1"/>
  <c r="I42" i="2"/>
  <c r="I24" i="2"/>
  <c r="I39" i="2"/>
  <c r="I11" i="2"/>
  <c r="I26" i="2"/>
  <c r="I36" i="2"/>
  <c r="I25" i="2"/>
  <c r="I30" i="2"/>
  <c r="I38" i="2"/>
  <c r="I29" i="2"/>
  <c r="I28" i="2"/>
  <c r="I32" i="2"/>
  <c r="I8" i="2"/>
  <c r="I40" i="2"/>
  <c r="I23" i="2"/>
  <c r="I9" i="2"/>
  <c r="I10" i="2"/>
  <c r="I20" i="2"/>
  <c r="I37" i="2"/>
  <c r="I14" i="2"/>
  <c r="I16" i="2"/>
  <c r="I41" i="2"/>
  <c r="I31" i="2"/>
  <c r="I5" i="2"/>
  <c r="I18" i="2"/>
  <c r="I35" i="2"/>
  <c r="I13" i="2"/>
  <c r="H43" i="2"/>
  <c r="I33" i="2"/>
  <c r="I22" i="2"/>
  <c r="I12" i="2"/>
  <c r="I19" i="2"/>
  <c r="I15" i="2"/>
  <c r="I7" i="2"/>
  <c r="I27" i="2"/>
  <c r="I17" i="2"/>
  <c r="F43" i="2"/>
  <c r="I43" i="2" l="1"/>
  <c r="F138" i="1" l="1"/>
  <c r="I82" i="1"/>
  <c r="I59" i="1"/>
  <c r="I72" i="1"/>
  <c r="I55" i="1"/>
  <c r="I81" i="1"/>
  <c r="I78" i="1"/>
  <c r="I12" i="1"/>
  <c r="I11" i="1"/>
  <c r="I13" i="1" l="1"/>
  <c r="I107" i="1"/>
  <c r="I67" i="1"/>
  <c r="I43" i="1"/>
  <c r="I56" i="1"/>
  <c r="I14" i="1"/>
  <c r="I30" i="1"/>
  <c r="I44" i="1"/>
  <c r="I15" i="1"/>
  <c r="I16" i="1"/>
  <c r="I5" i="1"/>
  <c r="I92" i="1"/>
  <c r="I52" i="1"/>
  <c r="I95" i="1"/>
  <c r="I96" i="1"/>
  <c r="I111" i="1"/>
  <c r="I106" i="1"/>
  <c r="I53" i="1"/>
  <c r="I135" i="1"/>
  <c r="I114" i="1"/>
  <c r="I6" i="1"/>
  <c r="I68" i="1"/>
  <c r="I83" i="1"/>
  <c r="I17" i="1"/>
  <c r="I104" i="1"/>
  <c r="I127" i="1"/>
  <c r="I74" i="1"/>
  <c r="I131" i="1"/>
  <c r="I126" i="1"/>
  <c r="I124" i="1"/>
  <c r="I122" i="1"/>
  <c r="I79" i="1"/>
  <c r="I93" i="1"/>
  <c r="I41" i="1"/>
  <c r="I57" i="1"/>
  <c r="I123" i="1"/>
  <c r="I77" i="1"/>
  <c r="I31" i="1"/>
  <c r="I69" i="1"/>
  <c r="I108" i="1"/>
  <c r="I128" i="1"/>
  <c r="I136" i="1"/>
  <c r="I32" i="1"/>
  <c r="I84" i="1"/>
  <c r="I115" i="1"/>
  <c r="I97" i="1"/>
  <c r="I50" i="1"/>
  <c r="I51" i="1"/>
  <c r="I75" i="1"/>
  <c r="I132" i="1"/>
  <c r="I63" i="1"/>
  <c r="I64" i="1"/>
  <c r="I117" i="1"/>
  <c r="I89" i="1"/>
  <c r="I60" i="1"/>
  <c r="I112" i="1"/>
  <c r="I99" i="1"/>
  <c r="I45" i="1"/>
  <c r="I38" i="1"/>
  <c r="I36" i="1"/>
  <c r="I94" i="1"/>
  <c r="I35" i="1"/>
  <c r="I85" i="1"/>
  <c r="I39" i="1"/>
  <c r="I118" i="1"/>
  <c r="I100" i="1"/>
  <c r="I34" i="1"/>
  <c r="I119" i="1"/>
  <c r="I40" i="1"/>
  <c r="I18" i="1"/>
  <c r="I23" i="1"/>
  <c r="I133" i="1"/>
  <c r="I129" i="1"/>
  <c r="I71" i="1"/>
  <c r="I24" i="1"/>
  <c r="I19" i="1"/>
  <c r="I70" i="1"/>
  <c r="I120" i="1"/>
  <c r="I76" i="1"/>
  <c r="I20" i="1"/>
  <c r="I105" i="1"/>
  <c r="I86" i="1"/>
  <c r="I65" i="1"/>
  <c r="I25" i="1"/>
  <c r="I125" i="1"/>
  <c r="I121" i="1"/>
  <c r="I7" i="1"/>
  <c r="I137" i="1"/>
  <c r="I48" i="1"/>
  <c r="I87" i="1"/>
  <c r="I103" i="1"/>
  <c r="I8" i="1"/>
  <c r="I61" i="1"/>
  <c r="I88" i="1"/>
  <c r="I21" i="1"/>
  <c r="I46" i="1"/>
  <c r="I26" i="1"/>
  <c r="I90" i="1"/>
  <c r="I113" i="1"/>
  <c r="I29" i="1"/>
  <c r="I101" i="1"/>
  <c r="I58" i="1"/>
  <c r="I62" i="1"/>
  <c r="I54" i="1"/>
  <c r="I134" i="1"/>
  <c r="I73" i="1"/>
  <c r="I22" i="1"/>
  <c r="I33" i="1"/>
  <c r="I109" i="1"/>
  <c r="I47" i="1"/>
  <c r="I80" i="1"/>
  <c r="I37" i="1"/>
  <c r="I130" i="1"/>
  <c r="I116" i="1"/>
  <c r="I9" i="1"/>
  <c r="I102" i="1"/>
  <c r="I27" i="1"/>
  <c r="I98" i="1"/>
  <c r="I110" i="1"/>
  <c r="I28" i="1"/>
  <c r="I49" i="1"/>
  <c r="I91" i="1"/>
  <c r="I66" i="1"/>
  <c r="I42" i="1"/>
  <c r="I10" i="1"/>
  <c r="G138" i="1" l="1"/>
  <c r="H138" i="1"/>
  <c r="I138" i="1"/>
  <c r="J138" i="1"/>
  <c r="K138" i="1"/>
  <c r="L138" i="1"/>
  <c r="M138" i="1"/>
  <c r="N10" i="1"/>
  <c r="O10" i="1" s="1"/>
  <c r="N12" i="1"/>
  <c r="O12" i="1" s="1"/>
  <c r="N78" i="1"/>
  <c r="O78" i="1" s="1"/>
  <c r="N81" i="1"/>
  <c r="O81" i="1" s="1"/>
  <c r="N55" i="1"/>
  <c r="O55" i="1" s="1"/>
  <c r="N72" i="1"/>
  <c r="N59" i="1"/>
  <c r="N82" i="1"/>
  <c r="O82" i="1" s="1"/>
  <c r="N13" i="1"/>
  <c r="O13" i="1" s="1"/>
  <c r="N107" i="1"/>
  <c r="O107" i="1" s="1"/>
  <c r="N67" i="1"/>
  <c r="O67" i="1" s="1"/>
  <c r="N43" i="1"/>
  <c r="O43" i="1" s="1"/>
  <c r="N56" i="1"/>
  <c r="O56" i="1" s="1"/>
  <c r="N14" i="1"/>
  <c r="O14" i="1" s="1"/>
  <c r="N30" i="1"/>
  <c r="O30" i="1" s="1"/>
  <c r="N44" i="1"/>
  <c r="O44" i="1" s="1"/>
  <c r="N15" i="1"/>
  <c r="O15" i="1" s="1"/>
  <c r="N16" i="1"/>
  <c r="O16" i="1" s="1"/>
  <c r="N5" i="1"/>
  <c r="O5" i="1" s="1"/>
  <c r="N92" i="1"/>
  <c r="O92" i="1" s="1"/>
  <c r="N52" i="1"/>
  <c r="O52" i="1" s="1"/>
  <c r="N95" i="1"/>
  <c r="O95" i="1" s="1"/>
  <c r="N96" i="1"/>
  <c r="O96" i="1" s="1"/>
  <c r="N111" i="1"/>
  <c r="O111" i="1" s="1"/>
  <c r="N106" i="1"/>
  <c r="O106" i="1" s="1"/>
  <c r="N53" i="1"/>
  <c r="O53" i="1" s="1"/>
  <c r="N135" i="1"/>
  <c r="O135" i="1" s="1"/>
  <c r="N114" i="1"/>
  <c r="O114" i="1" s="1"/>
  <c r="N6" i="1"/>
  <c r="O6" i="1" s="1"/>
  <c r="N68" i="1"/>
  <c r="O68" i="1" s="1"/>
  <c r="N83" i="1"/>
  <c r="O83" i="1" s="1"/>
  <c r="N17" i="1"/>
  <c r="O17" i="1" s="1"/>
  <c r="N104" i="1"/>
  <c r="O104" i="1" s="1"/>
  <c r="N127" i="1"/>
  <c r="N74" i="1"/>
  <c r="O74" i="1" s="1"/>
  <c r="N131" i="1"/>
  <c r="O131" i="1" s="1"/>
  <c r="N126" i="1"/>
  <c r="O126" i="1" s="1"/>
  <c r="N124" i="1"/>
  <c r="O124" i="1" s="1"/>
  <c r="N122" i="1"/>
  <c r="O122" i="1" s="1"/>
  <c r="N79" i="1"/>
  <c r="O79" i="1" s="1"/>
  <c r="N93" i="1"/>
  <c r="O93" i="1" s="1"/>
  <c r="N41" i="1"/>
  <c r="O41" i="1" s="1"/>
  <c r="N57" i="1"/>
  <c r="O57" i="1" s="1"/>
  <c r="N123" i="1"/>
  <c r="O123" i="1" s="1"/>
  <c r="N77" i="1"/>
  <c r="O77" i="1" s="1"/>
  <c r="N31" i="1"/>
  <c r="O31" i="1" s="1"/>
  <c r="N69" i="1"/>
  <c r="O69" i="1" s="1"/>
  <c r="N108" i="1"/>
  <c r="O108" i="1" s="1"/>
  <c r="N128" i="1"/>
  <c r="O128" i="1" s="1"/>
  <c r="N136" i="1"/>
  <c r="O136" i="1" s="1"/>
  <c r="N32" i="1"/>
  <c r="O32" i="1" s="1"/>
  <c r="N84" i="1"/>
  <c r="O84" i="1" s="1"/>
  <c r="N115" i="1"/>
  <c r="O115" i="1" s="1"/>
  <c r="N97" i="1"/>
  <c r="O97" i="1" s="1"/>
  <c r="N50" i="1"/>
  <c r="O50" i="1" s="1"/>
  <c r="N51" i="1"/>
  <c r="O51" i="1" s="1"/>
  <c r="N75" i="1"/>
  <c r="O75" i="1" s="1"/>
  <c r="N132" i="1"/>
  <c r="O132" i="1" s="1"/>
  <c r="N63" i="1"/>
  <c r="O63" i="1" s="1"/>
  <c r="N64" i="1"/>
  <c r="O64" i="1" s="1"/>
  <c r="N117" i="1"/>
  <c r="O117" i="1" s="1"/>
  <c r="N89" i="1"/>
  <c r="O89" i="1" s="1"/>
  <c r="N60" i="1"/>
  <c r="O60" i="1" s="1"/>
  <c r="N112" i="1"/>
  <c r="O112" i="1" s="1"/>
  <c r="N99" i="1"/>
  <c r="O99" i="1" s="1"/>
  <c r="N45" i="1"/>
  <c r="O45" i="1" s="1"/>
  <c r="N38" i="1"/>
  <c r="O38" i="1" s="1"/>
  <c r="N36" i="1"/>
  <c r="O36" i="1" s="1"/>
  <c r="N94" i="1"/>
  <c r="O94" i="1" s="1"/>
  <c r="N35" i="1"/>
  <c r="O35" i="1" s="1"/>
  <c r="N85" i="1"/>
  <c r="O85" i="1" s="1"/>
  <c r="N39" i="1"/>
  <c r="O39" i="1" s="1"/>
  <c r="N118" i="1"/>
  <c r="O118" i="1" s="1"/>
  <c r="N100" i="1"/>
  <c r="O100" i="1" s="1"/>
  <c r="N34" i="1"/>
  <c r="O34" i="1" s="1"/>
  <c r="N119" i="1"/>
  <c r="O119" i="1" s="1"/>
  <c r="N40" i="1"/>
  <c r="O40" i="1" s="1"/>
  <c r="N18" i="1"/>
  <c r="O18" i="1" s="1"/>
  <c r="N23" i="1"/>
  <c r="O23" i="1" s="1"/>
  <c r="N133" i="1"/>
  <c r="O133" i="1" s="1"/>
  <c r="N129" i="1"/>
  <c r="O129" i="1" s="1"/>
  <c r="N71" i="1"/>
  <c r="O71" i="1" s="1"/>
  <c r="N24" i="1"/>
  <c r="O24" i="1" s="1"/>
  <c r="N19" i="1"/>
  <c r="O19" i="1" s="1"/>
  <c r="N70" i="1"/>
  <c r="O70" i="1" s="1"/>
  <c r="N120" i="1"/>
  <c r="O120" i="1" s="1"/>
  <c r="N76" i="1"/>
  <c r="O76" i="1" s="1"/>
  <c r="N20" i="1"/>
  <c r="O20" i="1" s="1"/>
  <c r="N105" i="1"/>
  <c r="O105" i="1" s="1"/>
  <c r="N86" i="1"/>
  <c r="O86" i="1" s="1"/>
  <c r="N65" i="1"/>
  <c r="O65" i="1" s="1"/>
  <c r="N25" i="1"/>
  <c r="O25" i="1" s="1"/>
  <c r="N125" i="1"/>
  <c r="O125" i="1" s="1"/>
  <c r="N121" i="1"/>
  <c r="O121" i="1" s="1"/>
  <c r="N7" i="1"/>
  <c r="O7" i="1" s="1"/>
  <c r="N137" i="1"/>
  <c r="O137" i="1" s="1"/>
  <c r="N48" i="1"/>
  <c r="O48" i="1" s="1"/>
  <c r="N87" i="1"/>
  <c r="O87" i="1" s="1"/>
  <c r="N103" i="1"/>
  <c r="O103" i="1" s="1"/>
  <c r="N8" i="1"/>
  <c r="O8" i="1" s="1"/>
  <c r="N61" i="1"/>
  <c r="O61" i="1" s="1"/>
  <c r="N88" i="1"/>
  <c r="O88" i="1" s="1"/>
  <c r="N21" i="1"/>
  <c r="O21" i="1" s="1"/>
  <c r="N46" i="1"/>
  <c r="O46" i="1" s="1"/>
  <c r="N26" i="1"/>
  <c r="O26" i="1" s="1"/>
  <c r="N90" i="1"/>
  <c r="O90" i="1" s="1"/>
  <c r="N113" i="1"/>
  <c r="O113" i="1" s="1"/>
  <c r="N29" i="1"/>
  <c r="O29" i="1" s="1"/>
  <c r="N101" i="1"/>
  <c r="O101" i="1" s="1"/>
  <c r="N58" i="1"/>
  <c r="O58" i="1" s="1"/>
  <c r="N62" i="1"/>
  <c r="O62" i="1" s="1"/>
  <c r="N54" i="1"/>
  <c r="O54" i="1" s="1"/>
  <c r="N134" i="1"/>
  <c r="O134" i="1" s="1"/>
  <c r="N73" i="1"/>
  <c r="O73" i="1" s="1"/>
  <c r="N22" i="1"/>
  <c r="O22" i="1" s="1"/>
  <c r="N33" i="1"/>
  <c r="O33" i="1" s="1"/>
  <c r="N109" i="1"/>
  <c r="O109" i="1" s="1"/>
  <c r="N47" i="1"/>
  <c r="O47" i="1" s="1"/>
  <c r="N80" i="1"/>
  <c r="O80" i="1" s="1"/>
  <c r="N37" i="1"/>
  <c r="O37" i="1" s="1"/>
  <c r="N130" i="1"/>
  <c r="O130" i="1" s="1"/>
  <c r="N116" i="1"/>
  <c r="O116" i="1" s="1"/>
  <c r="N9" i="1"/>
  <c r="O9" i="1" s="1"/>
  <c r="N102" i="1"/>
  <c r="O102" i="1" s="1"/>
  <c r="N27" i="1"/>
  <c r="O27" i="1" s="1"/>
  <c r="N98" i="1"/>
  <c r="O98" i="1" s="1"/>
  <c r="N110" i="1"/>
  <c r="O110" i="1" s="1"/>
  <c r="N28" i="1"/>
  <c r="O28" i="1" s="1"/>
  <c r="N49" i="1"/>
  <c r="O49" i="1" s="1"/>
  <c r="N91" i="1"/>
  <c r="O91" i="1" s="1"/>
  <c r="N66" i="1"/>
  <c r="O66" i="1" s="1"/>
  <c r="N42" i="1"/>
  <c r="O42" i="1" s="1"/>
  <c r="N11" i="1"/>
  <c r="O11" i="1" s="1"/>
  <c r="O72" i="1"/>
  <c r="O59" i="1"/>
  <c r="O127" i="1"/>
  <c r="N138" i="1" l="1"/>
  <c r="O13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36E37BF-95AF-4EF6-A549-6B9637CEDFAD}" keepAlive="1" name="Consulta - Afil_corto_auto2023-07-13 132200" description="Conexión a la consulta 'Afil_corto_auto2023-07-13 132200' en el libro." type="5" refreshedVersion="0" background="1">
    <dbPr connection="Provider=Microsoft.Mashup.OleDb.1;Data Source=$Workbook$;Location=&quot;Afil_corto_auto2023-07-13 132200&quot;;Extended Properties=&quot;&quot;" command="SELECT * FROM [Afil_corto_auto2023-07-13 132200]"/>
  </connection>
  <connection id="2" xr16:uid="{843D8913-A0FA-4660-9383-65D3809D489E}" keepAlive="1" name="Consulta - BASE  BBVA 1RA JULIO" description="Conexión a la consulta 'BASE  BBVA 1RA JULIO' en el libro." type="5" refreshedVersion="0" background="1">
    <dbPr connection="Provider=Microsoft.Mashup.OleDb.1;Data Source=$Workbook$;Location=&quot;BASE  BBVA 1RA JULIO&quot;;Extended Properties=&quot;&quot;" command="SELECT * FROM [BASE  BBVA 1RA JULIO]"/>
  </connection>
  <connection id="3" xr16:uid="{BD39082A-3687-4061-8EC3-7E49E0BB5682}" keepAlive="1" name="Consulta - BASE  BBVA 1RA JULIO (2)" description="Conexión a la consulta 'BASE  BBVA 1RA JULIO (2)' en el libro." type="5" refreshedVersion="8" background="1" saveData="1">
    <dbPr connection="Provider=Microsoft.Mashup.OleDb.1;Data Source=$Workbook$;Location=&quot;BASE  BBVA 1RA JULIO (2)&quot;;Extended Properties=&quot;&quot;" command="SELECT * FROM [BASE  BBVA 1RA JULIO (2)]"/>
  </connection>
  <connection id="4" xr16:uid="{8A08EFB9-3F25-4D92-A921-538557EFF21E}" keepAlive="1" name="Consulta - BASE  HSBC" description="Conexión a la consulta 'BASE  HSBC' en el libro." type="5" refreshedVersion="8" background="1" saveData="1">
    <dbPr connection="Provider=Microsoft.Mashup.OleDb.1;Data Source=$Workbook$;Location=&quot;BASE  HSBC&quot;;Extended Properties=&quot;&quot;" command="SELECT * FROM [BASE  HSBC]"/>
  </connection>
  <connection id="5" xr16:uid="{7A4767A5-51FF-459B-9526-50C1909EC0A1}" keepAlive="1" name="Consulta - BASE BBVB SPEI 1RA JULIO" description="Conexión a la consulta 'BASE BBVB SPEI 1RA JULIO' en el libro." type="5" refreshedVersion="0" background="1">
    <dbPr connection="Provider=Microsoft.Mashup.OleDb.1;Data Source=$Workbook$;Location=&quot;BASE BBVB SPEI 1RA JULIO&quot;;Extended Properties=&quot;&quot;" command="SELECT * FROM [BASE BBVB SPEI 1RA JULIO]"/>
  </connection>
  <connection id="6" xr16:uid="{6CC699C7-FF28-4E8F-9A46-A1E0D878DBAF}" keepAlive="1" name="Consulta - BASE1 HSBC 1A JUL" description="Conexión a la consulta 'BASE1 HSBC 1A JUL' en el libro." type="5" refreshedVersion="0" background="1">
    <dbPr connection="Provider=Microsoft.Mashup.OleDb.1;Data Source=$Workbook$;Location=&quot;BASE1 HSBC 1A JUL&quot;;Extended Properties=&quot;&quot;" command="SELECT * FROM [BASE1 HSBC 1A JUL]"/>
  </connection>
  <connection id="7" xr16:uid="{9BF6AB89-9A99-4559-9F1B-1FC1AC3EDA23}" keepAlive="1" name="Consulta - BASE1 HSBC 1A JUL (2)" description="Conexión a la consulta 'BASE1 HSBC 1A JUL (2)' en el libro." type="5" refreshedVersion="0" background="1">
    <dbPr connection="Provider=Microsoft.Mashup.OleDb.1;Data Source=$Workbook$;Location=&quot;BASE1 HSBC 1A JUL (2)&quot;;Extended Properties=&quot;&quot;" command="SELECT * FROM [BASE1 HSBC 1A JUL (2)]"/>
  </connection>
  <connection id="8" xr16:uid="{F792AD9D-AC3B-4D26-9CC7-B884BB01BC70}" keepAlive="1" name="Consulta - BBVASPEI3 (2)" description="Conexión a la consulta 'BBVASPEI3 (2)' en el libro." type="5" refreshedVersion="8" background="1" saveData="1">
    <dbPr connection="Provider=Microsoft.Mashup.OleDb.1;Data Source=$Workbook$;Location=&quot;BBVASPEI3 (2)&quot;;Extended Properties=&quot;&quot;" command="SELECT * FROM [BBVASPEI3 (2)]"/>
  </connection>
  <connection id="9" xr16:uid="{84362B1F-3E83-41F1-9306-B083CA506DB6}" keepAlive="1" name="Consulta - BBVB 1A JUL BBVB" description="Conexión a la consulta 'BBVB 1A JUL BBVB' en el libro." type="5" refreshedVersion="0" background="1">
    <dbPr connection="Provider=Microsoft.Mashup.OleDb.1;Data Source=$Workbook$;Location=&quot;BBVB 1A JUL BBVB&quot;;Extended Properties=&quot;&quot;" command="SELECT * FROM [BBVB 1A JUL BBVB]"/>
  </connection>
  <connection id="10" xr16:uid="{49640E2C-FE1E-49B4-A1D7-51D4E1ED4B60}" keepAlive="1" name="Consulta - BBVB BASE" description="Conexión a la consulta 'BBVB BASE' en el libro." type="5" refreshedVersion="0" background="1">
    <dbPr connection="Provider=Microsoft.Mashup.OleDb.1;Data Source=$Workbook$;Location=&quot;BBVB BASE&quot;;Extended Properties=&quot;&quot;" command="SELECT * FROM [BBVB BASE]"/>
  </connection>
  <connection id="11" xr16:uid="{441275BF-099D-43C6-A473-E770E26D297D}" keepAlive="1" name="Consulta - BBVB SPEI 1A JUL BASE" description="Conexión a la consulta 'BBVB SPEI 1A JUL BASE' en el libro." type="5" refreshedVersion="0" background="1">
    <dbPr connection="Provider=Microsoft.Mashup.OleDb.1;Data Source=$Workbook$;Location=&quot;BBVB SPEI 1A JUL BASE&quot;;Extended Properties=&quot;&quot;" command="SELECT * FROM [BBVB SPEI 1A JUL BASE]"/>
  </connection>
  <connection id="12" xr16:uid="{37B3F34D-7DE6-4235-9693-F1E4A807F193}" keepAlive="1" name="Consulta - BBVB SPEI 1A JUL BASE (2)" description="Conexión a la consulta 'BBVB SPEI 1A JUL BASE (2)' en el libro." type="5" refreshedVersion="0" background="1">
    <dbPr connection="Provider=Microsoft.Mashup.OleDb.1;Data Source=$Workbook$;Location=&quot;BBVB SPEI 1A JUL BASE (2)&quot;;Extended Properties=&quot;&quot;" command="SELECT * FROM [BBVB SPEI 1A JUL BASE (2)]"/>
  </connection>
  <connection id="13" xr16:uid="{D40AC42C-4F23-43E2-B930-0513A7249F29}" keepAlive="1" name="Consulta - BBVB SPEI BASE" description="Conexión a la consulta 'BBVB SPEI BASE' en el libro." type="5" refreshedVersion="0" background="1">
    <dbPr connection="Provider=Microsoft.Mashup.OleDb.1;Data Source=$Workbook$;Location=&quot;BBVB SPEI BASE&quot;;Extended Properties=&quot;&quot;" command="SELECT * FROM [BBVB SPEI BASE]"/>
  </connection>
  <connection id="14" xr16:uid="{87040BEA-12A9-4E9E-B5F1-AFF52274391E}" keepAlive="1" name="Consulta - HSBC BASE" description="Conexión a la consulta 'HSBC BASE' en el libro." type="5" refreshedVersion="0" background="1">
    <dbPr connection="Provider=Microsoft.Mashup.OleDb.1;Data Source=$Workbook$;Location=&quot;HSBC BASE&quot;;Extended Properties=&quot;&quot;" command="SELECT * FROM [HSBC BASE]"/>
  </connection>
  <connection id="15" xr16:uid="{E33B0D06-ECF3-43C4-A378-86831921A63C}" keepAlive="1" name="Consulta - HSBC BASE 1A JUL" description="Conexión a la consulta 'HSBC BASE 1A JUL' en el libro." type="5" refreshedVersion="0" background="1">
    <dbPr connection="Provider=Microsoft.Mashup.OleDb.1;Data Source=$Workbook$;Location=&quot;HSBC BASE 1A JUL&quot;;Extended Properties=&quot;&quot;" command="SELECT * FROM [HSBC BASE 1A JUL]"/>
  </connection>
</connections>
</file>

<file path=xl/sharedStrings.xml><?xml version="1.0" encoding="utf-8"?>
<sst xmlns="http://schemas.openxmlformats.org/spreadsheetml/2006/main" count="694" uniqueCount="318">
  <si>
    <t>Nombre</t>
  </si>
  <si>
    <t>INSTITUTO ELECTORAL DE PARTICIPACION CIUDADANA DEL ESTADO DE JALISCO</t>
  </si>
  <si>
    <t>PERSONAL DE BASE Y EVENTUAL</t>
  </si>
  <si>
    <t>Periodo 13 al 13    Quincena del 1/07/2023 al 15/07/2023</t>
  </si>
  <si>
    <t>No Empleado</t>
  </si>
  <si>
    <t>Puesto</t>
  </si>
  <si>
    <t>Area de Adscripcion</t>
  </si>
  <si>
    <t>Tipo de Plaza</t>
  </si>
  <si>
    <t>Adriana Elizabeth Navarro Vital</t>
  </si>
  <si>
    <t>Alan Armando Soto Lopez</t>
  </si>
  <si>
    <t>Alan Emmanuel Armenta Enriquez</t>
  </si>
  <si>
    <t>Alberto Antonio Gonzalez Ocampo</t>
  </si>
  <si>
    <t>Alberto Ruyichi Masuoka Shiguematsu</t>
  </si>
  <si>
    <t>Aldo Alejandro Caudillo Vargas</t>
  </si>
  <si>
    <t>Aldo Alonso Salazar Ruiz</t>
  </si>
  <si>
    <t>Alfredo Oscar Campos Sanchez</t>
  </si>
  <si>
    <t>Alhelhi Echeverria Covarrubias</t>
  </si>
  <si>
    <t>Alicia Garcia Maxemin</t>
  </si>
  <si>
    <t>Alma Fabiola Del Rosario Rosas Villalobos</t>
  </si>
  <si>
    <t>Alondra Rivas Escoto</t>
  </si>
  <si>
    <t>Ana Belen Romero Molina</t>
  </si>
  <si>
    <t>Andrea Carolina Cervantes Castañeda</t>
  </si>
  <si>
    <t>Andrea Zarzosa Codocedo</t>
  </si>
  <si>
    <t>Bertha Rocio Reyes Reyes</t>
  </si>
  <si>
    <t>Bertha Sanchez Hoyos</t>
  </si>
  <si>
    <t>Blanca Vanessa Serafin Morfin</t>
  </si>
  <si>
    <t>Brenda Judith Serafin Morfin</t>
  </si>
  <si>
    <t>Bryant Eduardo Garcia Miranda</t>
  </si>
  <si>
    <t>Carlos Jacobo Garcia Hernandez</t>
  </si>
  <si>
    <t>Carlos Javier Aguirre Arias</t>
  </si>
  <si>
    <t>Carlos Manuel Chavez Verdin</t>
  </si>
  <si>
    <t>Carmen Rosario Chacon Uranga</t>
  </si>
  <si>
    <t>Catalina Moreno Trillo</t>
  </si>
  <si>
    <t>Cesar Alejandro Rios Lopez</t>
  </si>
  <si>
    <t>Christian Fernando Partida Uribe</t>
  </si>
  <si>
    <t>Christian Flores Garza</t>
  </si>
  <si>
    <t>Claudia Alejandra Vargas Bautista</t>
  </si>
  <si>
    <t>Claudia Flores Ponce</t>
  </si>
  <si>
    <t>Cynthia Rascon Ayarzagoitia</t>
  </si>
  <si>
    <t>Daniel Alberto Barbosa Casillas</t>
  </si>
  <si>
    <t>Diana Berenice Morales Araujo</t>
  </si>
  <si>
    <t>Diana Isabel Ortiz Ortega</t>
  </si>
  <si>
    <t>Edgar Monroy Aguirre</t>
  </si>
  <si>
    <t>Eduardo Casillas Torres</t>
  </si>
  <si>
    <t>Eduardo Meza Rincon</t>
  </si>
  <si>
    <t>Eduardo Robles Aldana</t>
  </si>
  <si>
    <t>Efrain Ulloa Gutierrez</t>
  </si>
  <si>
    <t>Elvira Yadira Sanchez Alvarez</t>
  </si>
  <si>
    <t>Emerita Perez Santos</t>
  </si>
  <si>
    <t>Eric Alvar Garcia Hernandez</t>
  </si>
  <si>
    <t>Erika Denisse Lozano Martin</t>
  </si>
  <si>
    <t>Ezequiel Rodolfo De Dios Ibarra</t>
  </si>
  <si>
    <t>Fernando Perez Nuñez</t>
  </si>
  <si>
    <t>Fernando Radillo Martinez Sandoval</t>
  </si>
  <si>
    <t>Francisco Javier Dominguez Gonzalez</t>
  </si>
  <si>
    <t>Gabriela Guadalupe Ramos Ortega</t>
  </si>
  <si>
    <t>Gabriela Sarahi Navarro Ramirez</t>
  </si>
  <si>
    <t>Gerardo Haro Rodriguez</t>
  </si>
  <si>
    <t>Gisela Araceli Leyva Martinez</t>
  </si>
  <si>
    <t>Guadalupe Hernandez Barajas</t>
  </si>
  <si>
    <t>Hector Alexis Ibarra Lopez</t>
  </si>
  <si>
    <t>Hector Antonio Sanchez Olmedo</t>
  </si>
  <si>
    <t>Hector Gallego Avila</t>
  </si>
  <si>
    <t>Hector Gerardo Ramones Saldaña</t>
  </si>
  <si>
    <t>Hector Gonzalez Lopez</t>
  </si>
  <si>
    <t>Hector Ivan Rodriguez Cuevas</t>
  </si>
  <si>
    <t>Hector Leonardo Ojeda G Valdivia</t>
  </si>
  <si>
    <t>Hugo Elias Ramirez Garcia</t>
  </si>
  <si>
    <t>Iram Fabricio Cardenas Gonzalez</t>
  </si>
  <si>
    <t>Ivette Selene Sanchez Rodriguez</t>
  </si>
  <si>
    <t>Jesus Eliseo Maciel Iñiguez</t>
  </si>
  <si>
    <t>Jesus Reynoso Gallegos</t>
  </si>
  <si>
    <t>Jonathan Alejandro Lopez Serrato</t>
  </si>
  <si>
    <t>Jonathan Emmanuel Amaral Rocha</t>
  </si>
  <si>
    <t>Jorge Emmanuel Flores Gomez</t>
  </si>
  <si>
    <t>Jose Alberto Muñoz Ramirez</t>
  </si>
  <si>
    <t>Jose Miguel Escudero Gonzalez</t>
  </si>
  <si>
    <t>Jose Ruben Alonso Gonzalez</t>
  </si>
  <si>
    <t>Juan Huerta Marcial</t>
  </si>
  <si>
    <t>Juan Jesus Garcia Arambula</t>
  </si>
  <si>
    <t>Juan Omar Delgado Mayorga</t>
  </si>
  <si>
    <t>Karen Steffannia Islas Antonio</t>
  </si>
  <si>
    <t>Karim Adolfo Vera Alvarez</t>
  </si>
  <si>
    <t>Karla Fabiola Perez Garcia</t>
  </si>
  <si>
    <t>Larisa Martinez Flores</t>
  </si>
  <si>
    <t>Laura Mirella Arellano Carrillo</t>
  </si>
  <si>
    <t>Laura Mireya Rodriguez Becerra</t>
  </si>
  <si>
    <t>Laura Patricia Curiel Segura</t>
  </si>
  <si>
    <t>Luis Alberto Vazquez Arias</t>
  </si>
  <si>
    <t>Luis Alfonso Campos Guzman</t>
  </si>
  <si>
    <t>Luis Tellez Arana</t>
  </si>
  <si>
    <t>Luz Adriana Ramirez Sainz</t>
  </si>
  <si>
    <t>Luz Angelina Saldivar Rebollosa</t>
  </si>
  <si>
    <t>Luz Erika Sanchez Fregoso</t>
  </si>
  <si>
    <t>Luz Esperanza Contreras Zambrano</t>
  </si>
  <si>
    <t>Maria Eutimia Gonzalez Vargas</t>
  </si>
  <si>
    <t>Maria Fernanda Beas Barroso</t>
  </si>
  <si>
    <t>Maria Guadalupe Pacheco Gomez</t>
  </si>
  <si>
    <t>Maria Ofelia Vera Ortega</t>
  </si>
  <si>
    <t>Maria Teresa Mendez Cisneros</t>
  </si>
  <si>
    <t>Martha Cecilia Gonzalez Carrillo</t>
  </si>
  <si>
    <t>Miguel Alberto Gutierrez Camiade</t>
  </si>
  <si>
    <t>Miguel Godinez Terriquez</t>
  </si>
  <si>
    <t>Miguel Olmos Loera</t>
  </si>
  <si>
    <t>Minerva Elena Machain Sanabria</t>
  </si>
  <si>
    <t>Miriam Berenice Ortiz Presas</t>
  </si>
  <si>
    <t>Miriam Guadalupe Gutierrez Mora</t>
  </si>
  <si>
    <t>Moises Perez Vega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</si>
  <si>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</si>
  <si>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</si>
  <si>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</si>
  <si>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</si>
  <si>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</si>
  <si>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</si>
  <si>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Enrique Aguirre Anadon</t>
  </si>
  <si>
    <t>Paula Ramirez Hohne</t>
  </si>
  <si>
    <t>Penelope Roa Montoya</t>
  </si>
  <si>
    <t>Raul Arturo Garcia Aranda</t>
  </si>
  <si>
    <t>Raul Romero Aceves</t>
  </si>
  <si>
    <t>Rene Rios Rodriguez</t>
  </si>
  <si>
    <t>Reynaldo Ivan Rivas Jaime</t>
  </si>
  <si>
    <t>Ricardo Escobar Cibrian</t>
  </si>
  <si>
    <t>Ricardo Preciado Almaraz</t>
  </si>
  <si>
    <t>Roberto Vazquez Bernal</t>
  </si>
  <si>
    <t>Rosario Guadalupe Rubio Diaz</t>
  </si>
  <si>
    <t>Sandra Hernandez Rios</t>
  </si>
  <si>
    <t>Saul Delgadillo Gonzalez</t>
  </si>
  <si>
    <t>Sayani Mozka Estrada</t>
  </si>
  <si>
    <t>Sergio Alberto Zavala Avalos</t>
  </si>
  <si>
    <t>Sergio Duarte Vega</t>
  </si>
  <si>
    <t>Silvia Guadalupe Bustos Vasquez</t>
  </si>
  <si>
    <t>Silvia Veronica Mexia Castro</t>
  </si>
  <si>
    <t>Silvia Yolanda Guzman Lopez</t>
  </si>
  <si>
    <t>Soledad Chiu Pablo</t>
  </si>
  <si>
    <t>Tammy Erika Torres Cornejo</t>
  </si>
  <si>
    <t>Valeria Lopez Trujillo</t>
  </si>
  <si>
    <t>Valeria Montserrat Rodriguez Larios</t>
  </si>
  <si>
    <t>Veronica Aviña Hernandez</t>
  </si>
  <si>
    <t>Victor Manuel Cabrera Melendez</t>
  </si>
  <si>
    <t>Violeta Navarro Borrayo</t>
  </si>
  <si>
    <t>Zoad Jeanine Garcia Gonzalez</t>
  </si>
  <si>
    <t>Consejerías</t>
  </si>
  <si>
    <t>Dirección Ejecutiva de Administración e Innovación</t>
  </si>
  <si>
    <t>Dirección de Informática</t>
  </si>
  <si>
    <t>Dirección del Secretariado</t>
  </si>
  <si>
    <t xml:space="preserve">Dirección de Organización Electoral </t>
  </si>
  <si>
    <t xml:space="preserve">Dirección Jurídica </t>
  </si>
  <si>
    <t>Dirección de Transparencia, Protección de Datos Personales y Archivo</t>
  </si>
  <si>
    <t>Dirección de Educación Cívica</t>
  </si>
  <si>
    <t>Presidencia</t>
  </si>
  <si>
    <t>Dirección Ejecutiva de Participación Ciudadana y Educación Cívica</t>
  </si>
  <si>
    <t xml:space="preserve">Contraloría General </t>
  </si>
  <si>
    <t>Secretaría Ejecutiva</t>
  </si>
  <si>
    <t xml:space="preserve">Dirección Ejecutiva de Prerrogativas </t>
  </si>
  <si>
    <t xml:space="preserve">Secretaría Ejecutiva </t>
  </si>
  <si>
    <t>Dirección de Editorial</t>
  </si>
  <si>
    <t xml:space="preserve">Dirección de Comunicación Social </t>
  </si>
  <si>
    <t xml:space="preserve">Unidad de Fiscalización </t>
  </si>
  <si>
    <t>Dirección de Igualdad de Género y No Discriminación</t>
  </si>
  <si>
    <t xml:space="preserve">Asesora de Consejería </t>
  </si>
  <si>
    <t xml:space="preserve">Asesor de Consejería </t>
  </si>
  <si>
    <t xml:space="preserve">Coordinador de Planeación y Evaluación  </t>
  </si>
  <si>
    <t>Técnico del SPEN</t>
  </si>
  <si>
    <t xml:space="preserve">Técnico </t>
  </si>
  <si>
    <t>Coordinador del Secretariado</t>
  </si>
  <si>
    <t xml:space="preserve">Director de Organización Electoral </t>
  </si>
  <si>
    <t xml:space="preserve">Técnico de Recursos Materiales y Servicios </t>
  </si>
  <si>
    <t xml:space="preserve">Coordinadora de lo Contencioso </t>
  </si>
  <si>
    <t>Directora de Transparencia, Protección de Datos Personales y Archivo</t>
  </si>
  <si>
    <t>Técnica de Educación Cívica</t>
  </si>
  <si>
    <t>Técnica</t>
  </si>
  <si>
    <t>Asesora de Presidencia</t>
  </si>
  <si>
    <t>Consejera Electoral</t>
  </si>
  <si>
    <t xml:space="preserve">Auxiliar de Recursos Materiales y Servicios </t>
  </si>
  <si>
    <t xml:space="preserve">Coordinador de Soporte y Desarrollo Institucional </t>
  </si>
  <si>
    <t>Director Ejecutivo de Participación Ciudadana y Educación Cívica</t>
  </si>
  <si>
    <t>Coordinador del Centro de Estudios e Investigación Irene Robledo García</t>
  </si>
  <si>
    <t xml:space="preserve">Técnica de Convenios, Contratos y Consultas </t>
  </si>
  <si>
    <t>Directora Jurídico</t>
  </si>
  <si>
    <t xml:space="preserve">Coordinador de Redes </t>
  </si>
  <si>
    <t xml:space="preserve">Auxiliar </t>
  </si>
  <si>
    <t>Secretario Ejecutivo</t>
  </si>
  <si>
    <t xml:space="preserve">Coordinadora de Transparencia y Protección de Datos Personales </t>
  </si>
  <si>
    <t xml:space="preserve">Técnica de Recursos Humanos </t>
  </si>
  <si>
    <t>Coordinadora de Prerrogativas</t>
  </si>
  <si>
    <t>Coordinadora</t>
  </si>
  <si>
    <t xml:space="preserve">Técnico de Actas y Acuerdos </t>
  </si>
  <si>
    <t>Técnico</t>
  </si>
  <si>
    <t>Contralor General</t>
  </si>
  <si>
    <t xml:space="preserve">Coordinador </t>
  </si>
  <si>
    <t>Auxiliar Notificador de Oficialía de Partes</t>
  </si>
  <si>
    <t xml:space="preserve">Coordinador de Recursos Financieros </t>
  </si>
  <si>
    <t xml:space="preserve">Intendente de Recursos Materiales y Servicios </t>
  </si>
  <si>
    <t>Coordinador de Educación Cívica</t>
  </si>
  <si>
    <t>Técnica de Informática</t>
  </si>
  <si>
    <t>Director Ejecutivo de Administración e Innovación</t>
  </si>
  <si>
    <t>Asesor de Presidencia</t>
  </si>
  <si>
    <t>Coordinador de Archivo</t>
  </si>
  <si>
    <t xml:space="preserve">Coordinadora de Convenios, Contratos y Consultas </t>
  </si>
  <si>
    <t>Coordinadora Secretaria Ejecutiva</t>
  </si>
  <si>
    <t xml:space="preserve">Técnica de Recursos Financieros </t>
  </si>
  <si>
    <t>Coordinador de Secretaría Ejecutiva</t>
  </si>
  <si>
    <t>Coordinador de Participación Ciudadana</t>
  </si>
  <si>
    <t>Director de Informática</t>
  </si>
  <si>
    <t>Coordinador de Programación</t>
  </si>
  <si>
    <t xml:space="preserve">Técnico de Materiales </t>
  </si>
  <si>
    <t>Técnico de Estadística Electoral</t>
  </si>
  <si>
    <t>Técnico de Secretaría Ejecutiva</t>
  </si>
  <si>
    <t>Asistente</t>
  </si>
  <si>
    <t xml:space="preserve">Coordinador de Procesos  </t>
  </si>
  <si>
    <t xml:space="preserve">Técnico de Defensa Constitucional </t>
  </si>
  <si>
    <t>Técnico de Participación Ciudadana</t>
  </si>
  <si>
    <t>Técnico de Educación Cívica</t>
  </si>
  <si>
    <t>Coordinador de Editorial</t>
  </si>
  <si>
    <t xml:space="preserve">Coordinador de Comunicación Social </t>
  </si>
  <si>
    <t xml:space="preserve">Director de Comunicación Social </t>
  </si>
  <si>
    <t xml:space="preserve">Técnico de Planeación y Evaluación  </t>
  </si>
  <si>
    <t>Técnico de Oficialía de Partes</t>
  </si>
  <si>
    <t>Técnica de Participación Ciudadana</t>
  </si>
  <si>
    <t>Asistente de Presidencia</t>
  </si>
  <si>
    <t>Técnica de Oficialía de Partes</t>
  </si>
  <si>
    <t>Directora de Educación Cívica</t>
  </si>
  <si>
    <t xml:space="preserve">Asistente de Consejería </t>
  </si>
  <si>
    <t>Coordinador</t>
  </si>
  <si>
    <t>Director del Secretariado</t>
  </si>
  <si>
    <t>Técnico de Archivo</t>
  </si>
  <si>
    <t>Técnica del Secretariado</t>
  </si>
  <si>
    <t>Técnica de Prerrogativas</t>
  </si>
  <si>
    <t xml:space="preserve">Técnica de Procesos  </t>
  </si>
  <si>
    <t xml:space="preserve">Titular de la Unidad de Fiscalización </t>
  </si>
  <si>
    <t>Asistente de Secretaría Ejecutiva</t>
  </si>
  <si>
    <t>Consejero Electoral</t>
  </si>
  <si>
    <t>Técnica de Igualdad de Género y No Discriminación</t>
  </si>
  <si>
    <t xml:space="preserve">Técnica de Recursos Materiales y Servicios </t>
  </si>
  <si>
    <t>Directora Ejecutivo de Prerrogativas</t>
  </si>
  <si>
    <t>Coordinadora de Estadística Electoral</t>
  </si>
  <si>
    <t xml:space="preserve">Técnico de Acuerdos y Normas </t>
  </si>
  <si>
    <t>Consejera Presidenta</t>
  </si>
  <si>
    <t xml:space="preserve">Coordinador de Materiales </t>
  </si>
  <si>
    <t xml:space="preserve">Coordinador de Sistemas Electorales </t>
  </si>
  <si>
    <t xml:space="preserve">Coordinador de Actas y Acuerdos </t>
  </si>
  <si>
    <t xml:space="preserve">Coordinador de Agenda y Seguimiento </t>
  </si>
  <si>
    <t xml:space="preserve">Coordinadora de Defensa Constitucional </t>
  </si>
  <si>
    <t>Coordinadora de Igualdad de Género y No Discriminación</t>
  </si>
  <si>
    <t xml:space="preserve">Coordinador de Recursos Materiales y Servicios </t>
  </si>
  <si>
    <t>Directora de Editorial</t>
  </si>
  <si>
    <t>Coordinador de Oficialía de Partes</t>
  </si>
  <si>
    <t>Coordinadora de Participación Ciudadana</t>
  </si>
  <si>
    <t xml:space="preserve">Coordinadora de Acuerdos y Normas </t>
  </si>
  <si>
    <t xml:space="preserve">Técnico de Procesos  </t>
  </si>
  <si>
    <t>Coordinadora de Educación Cívica</t>
  </si>
  <si>
    <t>Eventual</t>
  </si>
  <si>
    <t>Base</t>
  </si>
  <si>
    <t>Sueldo</t>
  </si>
  <si>
    <t>Prima Vacacional</t>
  </si>
  <si>
    <t>Otras Percepciones</t>
  </si>
  <si>
    <t>Total Percepciones</t>
  </si>
  <si>
    <t>ISR Retenido</t>
  </si>
  <si>
    <t>IMSS Trabajador</t>
  </si>
  <si>
    <t>Aportacion Fondo IPEJAL</t>
  </si>
  <si>
    <t>Otras Deducciones</t>
  </si>
  <si>
    <t>Total Deducciones</t>
  </si>
  <si>
    <t>Importe Neto</t>
  </si>
  <si>
    <t>Totales</t>
  </si>
  <si>
    <t>PERSONAL DE PROCESO</t>
  </si>
  <si>
    <t>Honorarios Asimilados</t>
  </si>
  <si>
    <t>ISR Asimilados</t>
  </si>
  <si>
    <t>Abraham Alejandro Torres Aguilar</t>
  </si>
  <si>
    <t>Adriana Elizabeth Gallardo Zambrano</t>
  </si>
  <si>
    <t>Alan Ivan Padilla Salas</t>
  </si>
  <si>
    <t>Alberto Alejandro Lomeli Arreola</t>
  </si>
  <si>
    <t xml:space="preserve">Aldo Daniel Ibarra Zamora  </t>
  </si>
  <si>
    <t>Beatriz Chavez Ramirez</t>
  </si>
  <si>
    <t>Brenda Rosario Luna Chavez</t>
  </si>
  <si>
    <t>Byron Dzoerwan Rios Contreras</t>
  </si>
  <si>
    <t>Carmen Alicia Ramos Navarro</t>
  </si>
  <si>
    <t>Christian Mojarro Orozco</t>
  </si>
  <si>
    <t>Daniel Ortiz Sanchez</t>
  </si>
  <si>
    <t>Diana Sarahi Gonzalez Corona</t>
  </si>
  <si>
    <t>Diego Alejandro Martinez Melendez</t>
  </si>
  <si>
    <t>Eduardo Alejandro Valdivia Vega</t>
  </si>
  <si>
    <t>Esaul Navarro Mora</t>
  </si>
  <si>
    <t>Gerardo Alarcon Rodriguez</t>
  </si>
  <si>
    <t>Graciela Olivia Castro Fregoso</t>
  </si>
  <si>
    <t>Hector Manuel Fonseca Cabezas</t>
  </si>
  <si>
    <t>Hugo Gonzalez Torres</t>
  </si>
  <si>
    <t>Itza Nonatzin Beltran Zamora</t>
  </si>
  <si>
    <t>Jose Juan Meneses De La Sotarriba</t>
  </si>
  <si>
    <t>Joselyne Cruz De Alba</t>
  </si>
  <si>
    <t>Juan Francisco Sanchez Aguilera</t>
  </si>
  <si>
    <t>Luis Gerardo Cervantes Mendez</t>
  </si>
  <si>
    <t>Marcos Antonio Pardo Hernandez</t>
  </si>
  <si>
    <t>Margarita Berenice Rosas Huerta</t>
  </si>
  <si>
    <t>Marissa Velazquez Ramirez</t>
  </si>
  <si>
    <t>Mauricio Flores Lomeli</t>
  </si>
  <si>
    <t>Miguel Angel Lopez Torres</t>
  </si>
  <si>
    <t>Nestor Perez Castillo</t>
  </si>
  <si>
    <t>Oliver Alexis Hernandez Barajas</t>
  </si>
  <si>
    <t>Oscar Isaac Sanchez Covarrubias</t>
  </si>
  <si>
    <t>Perla Beatriz Martinez Gonzalez</t>
  </si>
  <si>
    <t>Priscila Macias Orendain</t>
  </si>
  <si>
    <t>Renata Rocha Camarena</t>
  </si>
  <si>
    <t>Sonia Lilia Perez Andrade</t>
  </si>
  <si>
    <t>Virginia Vanessa Hernandez Robles</t>
  </si>
  <si>
    <t>Yesenia Montiel Llamas</t>
  </si>
  <si>
    <t xml:space="preserve">Coordinador de Presidencia </t>
  </si>
  <si>
    <t>Auxiliar</t>
  </si>
  <si>
    <t xml:space="preserve">Dirección de Comunicación Social  </t>
  </si>
  <si>
    <t xml:space="preserve">Dirección de Editorial </t>
  </si>
  <si>
    <t>PERSONAL DE BASE Y EVENTUAL FINIQUITOS</t>
  </si>
  <si>
    <t>Aguinaldo</t>
  </si>
  <si>
    <t>ISR LEY SPEJN P-II ART-54</t>
  </si>
  <si>
    <t>Gratificacion</t>
  </si>
  <si>
    <t>ISR</t>
  </si>
  <si>
    <t>Jesus Alberto Dumaine Tirado</t>
  </si>
  <si>
    <t>Juan Jimenez Mora</t>
  </si>
  <si>
    <t>Juan Francisco Camarillo Farias</t>
  </si>
  <si>
    <t>Sandro Antonio Zubieta Iñiguez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</si>
</sst>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&quot;-&quot;??_-;_-@"/>
    <numFmt numFmtId="165" formatCode="&quot;$&quot;#,##0.00"/>
  </numFmts>
  <fonts count="10" x14ac:knownFonts="1">
    <font>
      <sz val="10"/>
      <name val="Arial"/>
      <charset val="1"/>
    </font>
    <font>
      <sz val="10"/>
      <color indexed="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sz val="9"/>
      <color rgb="FFFFFFFF"/>
      <name val="Arial"/>
      <family val="2"/>
    </font>
    <font>
      <sz val="10"/>
      <color indexed="0"/>
      <name val="Arial"/>
      <family val="2"/>
    </font>
    <font>
      <b/>
      <sz val="10"/>
      <name val="Arial"/>
      <family val="2"/>
    </font>
    <font>
      <sz val="10"/>
      <name val="Arial"/>
      <charset val="1"/>
    </font>
    <font>
      <sz val="10"/>
      <color indexed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7030A0"/>
        <bgColor rgb="FFA64D7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0" fillId="0" borderId="0" xfId="0" applyAlignment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43" fontId="5" fillId="2" borderId="2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 wrapText="1"/>
    </xf>
    <xf numFmtId="4" fontId="2" fillId="0" borderId="1" xfId="0" applyNumberFormat="1" applyFont="1" applyFill="1" applyBorder="1" applyAlignment="1" applyProtection="1">
      <alignment horizontal="right"/>
    </xf>
    <xf numFmtId="4" fontId="2" fillId="0" borderId="1" xfId="0" applyNumberFormat="1" applyFont="1" applyFill="1" applyBorder="1" applyAlignment="1" applyProtection="1">
      <alignment horizontal="left"/>
    </xf>
    <xf numFmtId="4" fontId="2" fillId="0" borderId="1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center"/>
    </xf>
    <xf numFmtId="4" fontId="2" fillId="0" borderId="7" xfId="0" applyNumberFormat="1" applyFont="1" applyFill="1" applyBorder="1" applyAlignment="1" applyProtection="1">
      <alignment horizontal="right"/>
    </xf>
    <xf numFmtId="0" fontId="2" fillId="0" borderId="8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left"/>
    </xf>
    <xf numFmtId="0" fontId="2" fillId="0" borderId="9" xfId="0" applyNumberFormat="1" applyFont="1" applyFill="1" applyBorder="1" applyAlignment="1" applyProtection="1">
      <alignment horizontal="left" wrapText="1"/>
    </xf>
    <xf numFmtId="4" fontId="2" fillId="0" borderId="9" xfId="0" applyNumberFormat="1" applyFont="1" applyFill="1" applyBorder="1" applyAlignment="1" applyProtection="1">
      <alignment horizontal="right"/>
    </xf>
    <xf numFmtId="4" fontId="2" fillId="0" borderId="9" xfId="0" applyNumberFormat="1" applyFont="1" applyFill="1" applyBorder="1" applyAlignment="1" applyProtection="1">
      <alignment horizontal="left"/>
    </xf>
    <xf numFmtId="4" fontId="2" fillId="0" borderId="9" xfId="0" applyNumberFormat="1" applyFont="1" applyFill="1" applyBorder="1" applyAlignment="1" applyProtection="1"/>
    <xf numFmtId="4" fontId="2" fillId="0" borderId="10" xfId="0" applyNumberFormat="1" applyFont="1" applyFill="1" applyBorder="1" applyAlignment="1" applyProtection="1">
      <alignment horizontal="right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right" vertical="center"/>
    </xf>
    <xf numFmtId="43" fontId="7" fillId="0" borderId="5" xfId="1" applyFont="1" applyFill="1" applyBorder="1" applyAlignment="1" applyProtection="1">
      <alignment horizontal="left" vertical="center"/>
    </xf>
    <xf numFmtId="43" fontId="7" fillId="0" borderId="12" xfId="1" applyFont="1" applyFill="1" applyBorder="1" applyAlignment="1" applyProtection="1">
      <alignment horizontal="left" vertical="center"/>
    </xf>
    <xf numFmtId="0" fontId="3" fillId="0" borderId="0" xfId="0" applyNumberFormat="1" applyFont="1" applyAlignment="1">
      <alignment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Border="1" applyAlignment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Border="1"/>
    <xf numFmtId="0" fontId="1" fillId="0" borderId="6" xfId="0" applyNumberFormat="1" applyFont="1" applyFill="1" applyBorder="1" applyAlignment="1" applyProtection="1">
      <alignment horizontal="center"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4" fontId="1" fillId="0" borderId="9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43" fontId="7" fillId="0" borderId="5" xfId="0" applyNumberFormat="1" applyFont="1" applyFill="1" applyBorder="1" applyAlignment="1" applyProtection="1">
      <alignment horizontal="left" vertical="center"/>
    </xf>
    <xf numFmtId="43" fontId="7" fillId="0" borderId="1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/>
    </xf>
    <xf numFmtId="0" fontId="0" fillId="0" borderId="0" xfId="0" applyFont="1" applyAlignment="1"/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Border="1" applyAlignment="1"/>
    <xf numFmtId="0" fontId="2" fillId="0" borderId="1" xfId="0" applyNumberFormat="1" applyFont="1" applyFill="1" applyBorder="1" applyAlignment="1" applyProtection="1">
      <alignment horizontal="right"/>
    </xf>
    <xf numFmtId="43" fontId="2" fillId="0" borderId="1" xfId="1" applyFont="1" applyFill="1" applyBorder="1" applyAlignment="1" applyProtection="1">
      <alignment horizontal="left"/>
    </xf>
    <xf numFmtId="43" fontId="2" fillId="0" borderId="1" xfId="1" applyFont="1" applyFill="1" applyBorder="1" applyAlignment="1" applyProtection="1">
      <alignment horizontal="right"/>
    </xf>
    <xf numFmtId="43" fontId="2" fillId="0" borderId="7" xfId="0" applyNumberFormat="1" applyFont="1" applyFill="1" applyBorder="1" applyAlignment="1" applyProtection="1">
      <alignment horizontal="left"/>
    </xf>
    <xf numFmtId="43" fontId="2" fillId="0" borderId="7" xfId="1" applyFont="1" applyFill="1" applyBorder="1" applyAlignment="1" applyProtection="1">
      <alignment horizontal="left"/>
    </xf>
    <xf numFmtId="43" fontId="2" fillId="0" borderId="9" xfId="1" applyFont="1" applyFill="1" applyBorder="1" applyAlignment="1" applyProtection="1">
      <alignment horizontal="right"/>
    </xf>
    <xf numFmtId="0" fontId="2" fillId="0" borderId="9" xfId="0" applyNumberFormat="1" applyFont="1" applyFill="1" applyBorder="1" applyAlignment="1" applyProtection="1">
      <alignment horizontal="right"/>
    </xf>
    <xf numFmtId="43" fontId="2" fillId="0" borderId="9" xfId="1" applyFont="1" applyFill="1" applyBorder="1" applyAlignment="1" applyProtection="1">
      <alignment horizontal="left"/>
    </xf>
    <xf numFmtId="43" fontId="2" fillId="0" borderId="10" xfId="1" applyFont="1" applyFill="1" applyBorder="1" applyAlignment="1" applyProtection="1">
      <alignment horizontal="left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4" fillId="0" borderId="0" xfId="0" applyNumberFormat="1" applyFont="1" applyBorder="1" applyAlignment="1">
      <alignment horizontal="center"/>
    </xf>
  </cellXfs>
  <cellStyles count="3">
    <cellStyle name="Millares" xfId="1" builtinId="3"/>
    <cellStyle name="Millares 2" xfId="2" xr:uid="{AB9EFAFF-FDBB-4416-965E-9DCCCB6F9DA7}"/>
    <cellStyle name="Normal" xfId="0" builtinId="0"/>
  </cellStyles>
  <dxfs count="3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8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RowHeight="15" customHeight="1" x14ac:dyDescent="0.2"/>
  <cols>
    <col min="1" max="1" width="9.140625" style="5" bestFit="1" customWidth="1"/>
    <col min="2" max="2" width="38.7109375" style="1" customWidth="1"/>
    <col min="3" max="3" width="35.7109375" style="1" customWidth="1"/>
    <col min="4" max="4" width="33.28515625" style="1" customWidth="1"/>
    <col min="5" max="5" width="8" style="1" customWidth="1"/>
    <col min="6" max="6" width="12.85546875" style="1" bestFit="1" customWidth="1"/>
    <col min="7" max="7" width="10.28515625" style="1" bestFit="1" customWidth="1"/>
    <col min="8" max="8" width="11.85546875" style="1" bestFit="1" customWidth="1"/>
    <col min="9" max="9" width="12.85546875" style="1" bestFit="1" customWidth="1"/>
    <col min="10" max="10" width="11.28515625" style="1" bestFit="1" customWidth="1"/>
    <col min="11" max="11" width="9.5703125" style="1" bestFit="1" customWidth="1"/>
    <col min="12" max="12" width="12" style="1" bestFit="1" customWidth="1"/>
    <col min="13" max="13" width="11.42578125" style="1" bestFit="1" customWidth="1"/>
    <col min="14" max="14" width="12.85546875" style="2" bestFit="1" customWidth="1"/>
    <col min="15" max="15" width="12.85546875" style="1" bestFit="1" customWidth="1"/>
  </cols>
  <sheetData>
    <row r="1" spans="1:15" ht="24.75" customHeight="1" x14ac:dyDescent="0.2">
      <c r="A1" s="61" t="s">
        <v>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4.75" customHeight="1" x14ac:dyDescent="0.2">
      <c r="A2" s="61" t="s">
        <v>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5.75" customHeight="1" thickBot="1" x14ac:dyDescent="0.25">
      <c r="A3" s="62" t="s">
        <v>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s="4" customFormat="1" ht="24.75" customHeight="1" x14ac:dyDescent="0.2">
      <c r="A4" s="6" t="s">
        <v>4</v>
      </c>
      <c r="B4" s="7" t="s">
        <v>0</v>
      </c>
      <c r="C4" s="7" t="s">
        <v>5</v>
      </c>
      <c r="D4" s="7" t="s">
        <v>6</v>
      </c>
      <c r="E4" s="7" t="s">
        <v>7</v>
      </c>
      <c r="F4" s="7" t="s">
        <v>253</v>
      </c>
      <c r="G4" s="7" t="s">
        <v>254</v>
      </c>
      <c r="H4" s="8" t="s">
        <v>255</v>
      </c>
      <c r="I4" s="7" t="s">
        <v>256</v>
      </c>
      <c r="J4" s="7" t="s">
        <v>257</v>
      </c>
      <c r="K4" s="7" t="s">
        <v>258</v>
      </c>
      <c r="L4" s="7" t="s">
        <v>259</v>
      </c>
      <c r="M4" s="7" t="s">
        <v>260</v>
      </c>
      <c r="N4" s="7" t="s">
        <v>261</v>
      </c>
      <c r="O4" s="9" t="s">
        <v>262</v>
      </c>
    </row>
    <row r="5" spans="1:15" s="1" customFormat="1" ht="25.5" customHeight="1" x14ac:dyDescent="0.2">
      <c r="A5" s="16">
        <v>9</v>
      </c>
      <c r="B5" s="11" t="s">
        <v>26</v>
      </c>
      <c r="C5" s="12" t="s">
        <v>172</v>
      </c>
      <c r="D5" s="12" t="s">
        <v>141</v>
      </c>
      <c r="E5" s="11" t="s">
        <v>252</v>
      </c>
      <c r="F5" s="13">
        <v>68872.5</v>
      </c>
      <c r="G5" s="14"/>
      <c r="H5" s="14"/>
      <c r="I5" s="13">
        <f t="shared" ref="I5:I36" si="0">SUM(F5:H5)</f>
        <v>68872.5</v>
      </c>
      <c r="J5" s="13">
        <v>18522.240000000002</v>
      </c>
      <c r="K5" s="13">
        <v>308.27999999999997</v>
      </c>
      <c r="L5" s="13">
        <v>7072.16</v>
      </c>
      <c r="M5" s="15">
        <v>6892.24</v>
      </c>
      <c r="N5" s="13">
        <f t="shared" ref="N5:N36" si="1">SUM(J5:M5)</f>
        <v>32794.92</v>
      </c>
      <c r="O5" s="17">
        <f t="shared" ref="O5:O36" si="2">I5-N5</f>
        <v>36077.58</v>
      </c>
    </row>
    <row r="6" spans="1:15" s="1" customFormat="1" ht="25.5" customHeight="1" x14ac:dyDescent="0.2">
      <c r="A6" s="16">
        <v>12</v>
      </c>
      <c r="B6" s="11" t="s">
        <v>36</v>
      </c>
      <c r="C6" s="12" t="s">
        <v>172</v>
      </c>
      <c r="D6" s="12" t="s">
        <v>141</v>
      </c>
      <c r="E6" s="11" t="s">
        <v>252</v>
      </c>
      <c r="F6" s="13">
        <v>68872.5</v>
      </c>
      <c r="G6" s="14"/>
      <c r="H6" s="14"/>
      <c r="I6" s="13">
        <f t="shared" si="0"/>
        <v>68872.5</v>
      </c>
      <c r="J6" s="13">
        <v>18522.240000000002</v>
      </c>
      <c r="K6" s="13">
        <v>308.27999999999997</v>
      </c>
      <c r="L6" s="13">
        <v>7072.16</v>
      </c>
      <c r="M6" s="15">
        <v>6416</v>
      </c>
      <c r="N6" s="13">
        <f t="shared" si="1"/>
        <v>32318.68</v>
      </c>
      <c r="O6" s="17">
        <f t="shared" si="2"/>
        <v>36553.82</v>
      </c>
    </row>
    <row r="7" spans="1:15" s="1" customFormat="1" ht="25.5" customHeight="1" x14ac:dyDescent="0.2">
      <c r="A7" s="16">
        <v>13</v>
      </c>
      <c r="B7" s="11" t="s">
        <v>102</v>
      </c>
      <c r="C7" s="12" t="s">
        <v>231</v>
      </c>
      <c r="D7" s="12" t="s">
        <v>141</v>
      </c>
      <c r="E7" s="11" t="s">
        <v>252</v>
      </c>
      <c r="F7" s="13">
        <v>68872.5</v>
      </c>
      <c r="G7" s="14"/>
      <c r="H7" s="14"/>
      <c r="I7" s="13">
        <f t="shared" si="0"/>
        <v>68872.5</v>
      </c>
      <c r="J7" s="13">
        <v>18522.240000000002</v>
      </c>
      <c r="K7" s="13">
        <v>308.27999999999997</v>
      </c>
      <c r="L7" s="13">
        <v>7072.16</v>
      </c>
      <c r="M7" s="15">
        <v>20940.310000000001</v>
      </c>
      <c r="N7" s="13">
        <f t="shared" si="1"/>
        <v>46842.990000000005</v>
      </c>
      <c r="O7" s="17">
        <f t="shared" si="2"/>
        <v>22029.509999999995</v>
      </c>
    </row>
    <row r="8" spans="1:15" s="1" customFormat="1" ht="25.5" customHeight="1" x14ac:dyDescent="0.2">
      <c r="A8" s="16">
        <v>14</v>
      </c>
      <c r="B8" s="11" t="s">
        <v>107</v>
      </c>
      <c r="C8" s="12" t="s">
        <v>231</v>
      </c>
      <c r="D8" s="12" t="s">
        <v>141</v>
      </c>
      <c r="E8" s="11" t="s">
        <v>252</v>
      </c>
      <c r="F8" s="13">
        <v>68872.5</v>
      </c>
      <c r="G8" s="14"/>
      <c r="H8" s="14"/>
      <c r="I8" s="13">
        <f t="shared" si="0"/>
        <v>68872.5</v>
      </c>
      <c r="J8" s="13">
        <v>18522.240000000002</v>
      </c>
      <c r="K8" s="13">
        <v>308.27999999999997</v>
      </c>
      <c r="L8" s="13">
        <v>7072.16</v>
      </c>
      <c r="M8" s="15">
        <v>12257.84</v>
      </c>
      <c r="N8" s="13">
        <f t="shared" si="1"/>
        <v>38160.520000000004</v>
      </c>
      <c r="O8" s="17">
        <f t="shared" si="2"/>
        <v>30711.979999999996</v>
      </c>
    </row>
    <row r="9" spans="1:15" s="1" customFormat="1" ht="25.5" customHeight="1" x14ac:dyDescent="0.2">
      <c r="A9" s="16">
        <v>11</v>
      </c>
      <c r="B9" s="11" t="s">
        <v>130</v>
      </c>
      <c r="C9" s="12" t="s">
        <v>172</v>
      </c>
      <c r="D9" s="12" t="s">
        <v>141</v>
      </c>
      <c r="E9" s="11" t="s">
        <v>252</v>
      </c>
      <c r="F9" s="13">
        <v>68872.5</v>
      </c>
      <c r="G9" s="14"/>
      <c r="H9" s="13">
        <v>900</v>
      </c>
      <c r="I9" s="13">
        <f t="shared" si="0"/>
        <v>69772.5</v>
      </c>
      <c r="J9" s="13">
        <v>18522.240000000002</v>
      </c>
      <c r="K9" s="13">
        <v>308.27999999999997</v>
      </c>
      <c r="L9" s="13">
        <v>7072.16</v>
      </c>
      <c r="M9" s="15">
        <v>28520</v>
      </c>
      <c r="N9" s="13">
        <f t="shared" si="1"/>
        <v>54422.68</v>
      </c>
      <c r="O9" s="17">
        <f t="shared" si="2"/>
        <v>15349.82</v>
      </c>
    </row>
    <row r="10" spans="1:15" s="1" customFormat="1" ht="25.5" customHeight="1" x14ac:dyDescent="0.2">
      <c r="A10" s="16">
        <v>10</v>
      </c>
      <c r="B10" s="11" t="s">
        <v>140</v>
      </c>
      <c r="C10" s="12" t="s">
        <v>172</v>
      </c>
      <c r="D10" s="12" t="s">
        <v>141</v>
      </c>
      <c r="E10" s="11" t="s">
        <v>252</v>
      </c>
      <c r="F10" s="13">
        <v>68872.5</v>
      </c>
      <c r="G10" s="14"/>
      <c r="H10" s="14"/>
      <c r="I10" s="13">
        <f t="shared" si="0"/>
        <v>68872.5</v>
      </c>
      <c r="J10" s="13">
        <v>18522.240000000002</v>
      </c>
      <c r="K10" s="13">
        <v>308.27999999999997</v>
      </c>
      <c r="L10" s="13">
        <v>7072.16</v>
      </c>
      <c r="M10" s="15">
        <v>0</v>
      </c>
      <c r="N10" s="13">
        <f t="shared" si="1"/>
        <v>25902.68</v>
      </c>
      <c r="O10" s="17">
        <f t="shared" si="2"/>
        <v>42969.82</v>
      </c>
    </row>
    <row r="11" spans="1:15" s="1" customFormat="1" ht="25.5" customHeight="1" x14ac:dyDescent="0.2">
      <c r="A11" s="16">
        <v>102</v>
      </c>
      <c r="B11" s="11" t="s">
        <v>8</v>
      </c>
      <c r="C11" s="12" t="s">
        <v>159</v>
      </c>
      <c r="D11" s="12" t="s">
        <v>141</v>
      </c>
      <c r="E11" s="11" t="s">
        <v>251</v>
      </c>
      <c r="F11" s="13">
        <v>17833.650000000001</v>
      </c>
      <c r="G11" s="14"/>
      <c r="H11" s="14"/>
      <c r="I11" s="13">
        <f t="shared" si="0"/>
        <v>17833.650000000001</v>
      </c>
      <c r="J11" s="13">
        <v>3038.53</v>
      </c>
      <c r="K11" s="13">
        <v>65.53</v>
      </c>
      <c r="L11" s="13">
        <v>2050.87</v>
      </c>
      <c r="M11" s="15">
        <v>2080</v>
      </c>
      <c r="N11" s="13">
        <f t="shared" si="1"/>
        <v>7234.93</v>
      </c>
      <c r="O11" s="17">
        <f t="shared" si="2"/>
        <v>10598.720000000001</v>
      </c>
    </row>
    <row r="12" spans="1:15" s="1" customFormat="1" ht="25.5" customHeight="1" x14ac:dyDescent="0.2">
      <c r="A12" s="16">
        <v>131</v>
      </c>
      <c r="B12" s="11" t="s">
        <v>9</v>
      </c>
      <c r="C12" s="12" t="s">
        <v>160</v>
      </c>
      <c r="D12" s="12" t="s">
        <v>141</v>
      </c>
      <c r="E12" s="11" t="s">
        <v>252</v>
      </c>
      <c r="F12" s="13">
        <v>17833.650000000001</v>
      </c>
      <c r="G12" s="14"/>
      <c r="H12" s="14"/>
      <c r="I12" s="13">
        <f t="shared" si="0"/>
        <v>17833.650000000001</v>
      </c>
      <c r="J12" s="13">
        <v>3038.53</v>
      </c>
      <c r="K12" s="13">
        <v>65.53</v>
      </c>
      <c r="L12" s="13">
        <v>2050.87</v>
      </c>
      <c r="M12" s="15">
        <v>0</v>
      </c>
      <c r="N12" s="13">
        <f t="shared" si="1"/>
        <v>5154.93</v>
      </c>
      <c r="O12" s="17">
        <f t="shared" si="2"/>
        <v>12678.720000000001</v>
      </c>
    </row>
    <row r="13" spans="1:15" s="1" customFormat="1" ht="25.5" customHeight="1" x14ac:dyDescent="0.2">
      <c r="A13" s="16">
        <v>19</v>
      </c>
      <c r="B13" s="11" t="s">
        <v>16</v>
      </c>
      <c r="C13" s="12" t="s">
        <v>159</v>
      </c>
      <c r="D13" s="12" t="s">
        <v>141</v>
      </c>
      <c r="E13" s="11" t="s">
        <v>252</v>
      </c>
      <c r="F13" s="13">
        <v>17833.650000000001</v>
      </c>
      <c r="G13" s="14"/>
      <c r="H13" s="13">
        <v>900</v>
      </c>
      <c r="I13" s="13">
        <f t="shared" si="0"/>
        <v>18733.650000000001</v>
      </c>
      <c r="J13" s="13">
        <v>3038.53</v>
      </c>
      <c r="K13" s="13">
        <v>65.53</v>
      </c>
      <c r="L13" s="13">
        <v>2050.87</v>
      </c>
      <c r="M13" s="15">
        <v>0</v>
      </c>
      <c r="N13" s="13">
        <f t="shared" si="1"/>
        <v>5154.93</v>
      </c>
      <c r="O13" s="17">
        <f t="shared" si="2"/>
        <v>13578.720000000001</v>
      </c>
    </row>
    <row r="14" spans="1:15" s="1" customFormat="1" ht="25.5" customHeight="1" x14ac:dyDescent="0.2">
      <c r="A14" s="16">
        <v>114</v>
      </c>
      <c r="B14" s="11" t="s">
        <v>21</v>
      </c>
      <c r="C14" s="12" t="s">
        <v>159</v>
      </c>
      <c r="D14" s="12" t="s">
        <v>141</v>
      </c>
      <c r="E14" s="11" t="s">
        <v>251</v>
      </c>
      <c r="F14" s="13">
        <v>17833.650000000001</v>
      </c>
      <c r="G14" s="14"/>
      <c r="H14" s="14"/>
      <c r="I14" s="13">
        <f t="shared" si="0"/>
        <v>17833.650000000001</v>
      </c>
      <c r="J14" s="13">
        <v>3038.53</v>
      </c>
      <c r="K14" s="13">
        <v>65.53</v>
      </c>
      <c r="L14" s="13">
        <v>2050.87</v>
      </c>
      <c r="M14" s="15">
        <v>0</v>
      </c>
      <c r="N14" s="13">
        <f t="shared" si="1"/>
        <v>5154.93</v>
      </c>
      <c r="O14" s="17">
        <f t="shared" si="2"/>
        <v>12678.720000000001</v>
      </c>
    </row>
    <row r="15" spans="1:15" s="1" customFormat="1" ht="25.5" customHeight="1" x14ac:dyDescent="0.2">
      <c r="A15" s="16">
        <v>103</v>
      </c>
      <c r="B15" s="11" t="s">
        <v>24</v>
      </c>
      <c r="C15" s="12" t="s">
        <v>159</v>
      </c>
      <c r="D15" s="12" t="s">
        <v>141</v>
      </c>
      <c r="E15" s="11" t="s">
        <v>251</v>
      </c>
      <c r="F15" s="13">
        <v>17833.650000000001</v>
      </c>
      <c r="G15" s="14"/>
      <c r="H15" s="14"/>
      <c r="I15" s="13">
        <f t="shared" si="0"/>
        <v>17833.650000000001</v>
      </c>
      <c r="J15" s="13">
        <v>3038.53</v>
      </c>
      <c r="K15" s="13">
        <v>65.53</v>
      </c>
      <c r="L15" s="13">
        <v>2050.87</v>
      </c>
      <c r="M15" s="15">
        <v>6237.06</v>
      </c>
      <c r="N15" s="13">
        <f t="shared" si="1"/>
        <v>11391.990000000002</v>
      </c>
      <c r="O15" s="17">
        <f t="shared" si="2"/>
        <v>6441.66</v>
      </c>
    </row>
    <row r="16" spans="1:15" s="1" customFormat="1" ht="25.5" customHeight="1" x14ac:dyDescent="0.2">
      <c r="A16" s="16">
        <v>18</v>
      </c>
      <c r="B16" s="11" t="s">
        <v>25</v>
      </c>
      <c r="C16" s="12" t="s">
        <v>159</v>
      </c>
      <c r="D16" s="12" t="s">
        <v>141</v>
      </c>
      <c r="E16" s="11" t="s">
        <v>252</v>
      </c>
      <c r="F16" s="13">
        <v>17833.650000000001</v>
      </c>
      <c r="G16" s="14"/>
      <c r="H16" s="14"/>
      <c r="I16" s="13">
        <f t="shared" si="0"/>
        <v>17833.650000000001</v>
      </c>
      <c r="J16" s="13">
        <v>3038.53</v>
      </c>
      <c r="K16" s="13">
        <v>65.53</v>
      </c>
      <c r="L16" s="13">
        <v>2050.87</v>
      </c>
      <c r="M16" s="15">
        <v>4864.55</v>
      </c>
      <c r="N16" s="13">
        <f t="shared" si="1"/>
        <v>10019.48</v>
      </c>
      <c r="O16" s="17">
        <f t="shared" si="2"/>
        <v>7814.1700000000019</v>
      </c>
    </row>
    <row r="17" spans="1:15" s="1" customFormat="1" ht="25.5" customHeight="1" x14ac:dyDescent="0.2">
      <c r="A17" s="16">
        <v>113</v>
      </c>
      <c r="B17" s="11" t="s">
        <v>39</v>
      </c>
      <c r="C17" s="12" t="s">
        <v>160</v>
      </c>
      <c r="D17" s="12" t="s">
        <v>141</v>
      </c>
      <c r="E17" s="11" t="s">
        <v>251</v>
      </c>
      <c r="F17" s="13">
        <v>17833.650000000001</v>
      </c>
      <c r="G17" s="14"/>
      <c r="H17" s="14"/>
      <c r="I17" s="13">
        <f t="shared" si="0"/>
        <v>17833.650000000001</v>
      </c>
      <c r="J17" s="13">
        <v>3038.53</v>
      </c>
      <c r="K17" s="13">
        <v>65.53</v>
      </c>
      <c r="L17" s="13">
        <v>2050.87</v>
      </c>
      <c r="M17" s="15">
        <v>0</v>
      </c>
      <c r="N17" s="13">
        <f t="shared" si="1"/>
        <v>5154.93</v>
      </c>
      <c r="O17" s="17">
        <f t="shared" si="2"/>
        <v>12678.720000000001</v>
      </c>
    </row>
    <row r="18" spans="1:15" s="1" customFormat="1" ht="25.5" customHeight="1" x14ac:dyDescent="0.2">
      <c r="A18" s="16">
        <v>101</v>
      </c>
      <c r="B18" s="11" t="s">
        <v>85</v>
      </c>
      <c r="C18" s="12" t="s">
        <v>159</v>
      </c>
      <c r="D18" s="12" t="s">
        <v>141</v>
      </c>
      <c r="E18" s="11" t="s">
        <v>252</v>
      </c>
      <c r="F18" s="13">
        <v>17833.650000000001</v>
      </c>
      <c r="G18" s="14"/>
      <c r="H18" s="14"/>
      <c r="I18" s="13">
        <f t="shared" si="0"/>
        <v>17833.650000000001</v>
      </c>
      <c r="J18" s="13">
        <v>3038.53</v>
      </c>
      <c r="K18" s="13">
        <v>65.53</v>
      </c>
      <c r="L18" s="13">
        <v>2050.87</v>
      </c>
      <c r="M18" s="15">
        <v>836</v>
      </c>
      <c r="N18" s="13">
        <f t="shared" si="1"/>
        <v>5990.93</v>
      </c>
      <c r="O18" s="17">
        <f t="shared" si="2"/>
        <v>11842.720000000001</v>
      </c>
    </row>
    <row r="19" spans="1:15" s="1" customFormat="1" ht="25.5" customHeight="1" x14ac:dyDescent="0.2">
      <c r="A19" s="16">
        <v>162</v>
      </c>
      <c r="B19" s="11" t="s">
        <v>91</v>
      </c>
      <c r="C19" s="12" t="s">
        <v>159</v>
      </c>
      <c r="D19" s="12" t="s">
        <v>141</v>
      </c>
      <c r="E19" s="11" t="s">
        <v>252</v>
      </c>
      <c r="F19" s="13">
        <v>17833.650000000001</v>
      </c>
      <c r="G19" s="14"/>
      <c r="H19" s="14"/>
      <c r="I19" s="13">
        <f t="shared" si="0"/>
        <v>17833.650000000001</v>
      </c>
      <c r="J19" s="13">
        <v>3038.53</v>
      </c>
      <c r="K19" s="13">
        <v>65.53</v>
      </c>
      <c r="L19" s="13">
        <v>2050.87</v>
      </c>
      <c r="M19" s="15">
        <v>0</v>
      </c>
      <c r="N19" s="13">
        <f t="shared" si="1"/>
        <v>5154.93</v>
      </c>
      <c r="O19" s="17">
        <f t="shared" si="2"/>
        <v>12678.720000000001</v>
      </c>
    </row>
    <row r="20" spans="1:15" s="1" customFormat="1" ht="25.5" customHeight="1" x14ac:dyDescent="0.2">
      <c r="A20" s="16">
        <v>17</v>
      </c>
      <c r="B20" s="11" t="s">
        <v>95</v>
      </c>
      <c r="C20" s="12" t="s">
        <v>159</v>
      </c>
      <c r="D20" s="12" t="s">
        <v>141</v>
      </c>
      <c r="E20" s="11" t="s">
        <v>252</v>
      </c>
      <c r="F20" s="13">
        <v>17833.650000000001</v>
      </c>
      <c r="G20" s="14"/>
      <c r="H20" s="14"/>
      <c r="I20" s="13">
        <f t="shared" si="0"/>
        <v>17833.650000000001</v>
      </c>
      <c r="J20" s="13">
        <v>3038.53</v>
      </c>
      <c r="K20" s="13">
        <v>65.53</v>
      </c>
      <c r="L20" s="13">
        <v>2050.87</v>
      </c>
      <c r="M20" s="15">
        <v>7801.68</v>
      </c>
      <c r="N20" s="13">
        <f t="shared" si="1"/>
        <v>12956.61</v>
      </c>
      <c r="O20" s="17">
        <f t="shared" si="2"/>
        <v>4877.0400000000009</v>
      </c>
    </row>
    <row r="21" spans="1:15" s="1" customFormat="1" ht="25.5" customHeight="1" x14ac:dyDescent="0.2">
      <c r="A21" s="16">
        <v>100</v>
      </c>
      <c r="B21" s="11" t="s">
        <v>110</v>
      </c>
      <c r="C21" s="12" t="s">
        <v>159</v>
      </c>
      <c r="D21" s="12" t="s">
        <v>141</v>
      </c>
      <c r="E21" s="11" t="s">
        <v>251</v>
      </c>
      <c r="F21" s="13">
        <v>17833.650000000001</v>
      </c>
      <c r="G21" s="14"/>
      <c r="H21" s="14"/>
      <c r="I21" s="13">
        <f t="shared" si="0"/>
        <v>17833.650000000001</v>
      </c>
      <c r="J21" s="13">
        <v>3038.53</v>
      </c>
      <c r="K21" s="13">
        <v>65.53</v>
      </c>
      <c r="L21" s="13">
        <v>2050.87</v>
      </c>
      <c r="M21" s="15">
        <v>6948.26</v>
      </c>
      <c r="N21" s="13">
        <f t="shared" si="1"/>
        <v>12103.19</v>
      </c>
      <c r="O21" s="17">
        <f t="shared" si="2"/>
        <v>5730.4600000000009</v>
      </c>
    </row>
    <row r="22" spans="1:15" s="1" customFormat="1" ht="25.5" customHeight="1" x14ac:dyDescent="0.2">
      <c r="A22" s="16">
        <v>16</v>
      </c>
      <c r="B22" s="11" t="s">
        <v>122</v>
      </c>
      <c r="C22" s="12" t="s">
        <v>160</v>
      </c>
      <c r="D22" s="12" t="s">
        <v>141</v>
      </c>
      <c r="E22" s="11" t="s">
        <v>252</v>
      </c>
      <c r="F22" s="13">
        <v>17833.650000000001</v>
      </c>
      <c r="G22" s="14"/>
      <c r="H22" s="14"/>
      <c r="I22" s="13">
        <f t="shared" si="0"/>
        <v>17833.650000000001</v>
      </c>
      <c r="J22" s="13">
        <v>3038.53</v>
      </c>
      <c r="K22" s="13">
        <v>65.53</v>
      </c>
      <c r="L22" s="13">
        <v>2050.87</v>
      </c>
      <c r="M22" s="15">
        <v>0</v>
      </c>
      <c r="N22" s="13">
        <f t="shared" si="1"/>
        <v>5154.93</v>
      </c>
      <c r="O22" s="17">
        <f t="shared" si="2"/>
        <v>12678.720000000001</v>
      </c>
    </row>
    <row r="23" spans="1:15" s="1" customFormat="1" ht="25.5" customHeight="1" x14ac:dyDescent="0.2">
      <c r="A23" s="16">
        <v>24</v>
      </c>
      <c r="B23" s="11" t="s">
        <v>86</v>
      </c>
      <c r="C23" s="12" t="s">
        <v>222</v>
      </c>
      <c r="D23" s="12" t="s">
        <v>141</v>
      </c>
      <c r="E23" s="11" t="s">
        <v>251</v>
      </c>
      <c r="F23" s="13">
        <v>12000</v>
      </c>
      <c r="G23" s="14"/>
      <c r="H23" s="14"/>
      <c r="I23" s="13">
        <f t="shared" si="0"/>
        <v>12000</v>
      </c>
      <c r="J23" s="13">
        <v>1740.14</v>
      </c>
      <c r="K23" s="13">
        <v>37.78</v>
      </c>
      <c r="L23" s="13">
        <v>1380</v>
      </c>
      <c r="M23" s="15">
        <v>0</v>
      </c>
      <c r="N23" s="13">
        <f t="shared" si="1"/>
        <v>3157.92</v>
      </c>
      <c r="O23" s="17">
        <f t="shared" si="2"/>
        <v>8842.08</v>
      </c>
    </row>
    <row r="24" spans="1:15" s="1" customFormat="1" ht="25.5" customHeight="1" x14ac:dyDescent="0.2">
      <c r="A24" s="16">
        <v>25</v>
      </c>
      <c r="B24" s="11" t="s">
        <v>90</v>
      </c>
      <c r="C24" s="12" t="s">
        <v>222</v>
      </c>
      <c r="D24" s="12" t="s">
        <v>141</v>
      </c>
      <c r="E24" s="11" t="s">
        <v>252</v>
      </c>
      <c r="F24" s="13">
        <v>12000</v>
      </c>
      <c r="G24" s="14"/>
      <c r="H24" s="14"/>
      <c r="I24" s="13">
        <f t="shared" si="0"/>
        <v>12000</v>
      </c>
      <c r="J24" s="13">
        <v>1740.14</v>
      </c>
      <c r="K24" s="13">
        <v>37.78</v>
      </c>
      <c r="L24" s="13">
        <v>1380</v>
      </c>
      <c r="M24" s="15">
        <v>0</v>
      </c>
      <c r="N24" s="13">
        <f t="shared" si="1"/>
        <v>3157.92</v>
      </c>
      <c r="O24" s="17">
        <f t="shared" si="2"/>
        <v>8842.08</v>
      </c>
    </row>
    <row r="25" spans="1:15" s="1" customFormat="1" ht="25.5" customHeight="1" x14ac:dyDescent="0.2">
      <c r="A25" s="16">
        <v>22</v>
      </c>
      <c r="B25" s="11" t="s">
        <v>99</v>
      </c>
      <c r="C25" s="12" t="s">
        <v>222</v>
      </c>
      <c r="D25" s="12" t="s">
        <v>141</v>
      </c>
      <c r="E25" s="11" t="s">
        <v>252</v>
      </c>
      <c r="F25" s="13">
        <v>12000</v>
      </c>
      <c r="G25" s="14"/>
      <c r="H25" s="14"/>
      <c r="I25" s="13">
        <f t="shared" si="0"/>
        <v>12000</v>
      </c>
      <c r="J25" s="13">
        <v>1740.14</v>
      </c>
      <c r="K25" s="13">
        <v>37.78</v>
      </c>
      <c r="L25" s="13">
        <v>1380</v>
      </c>
      <c r="M25" s="15">
        <v>0</v>
      </c>
      <c r="N25" s="13">
        <f t="shared" si="1"/>
        <v>3157.92</v>
      </c>
      <c r="O25" s="17">
        <f t="shared" si="2"/>
        <v>8842.08</v>
      </c>
    </row>
    <row r="26" spans="1:15" s="1" customFormat="1" ht="25.5" customHeight="1" x14ac:dyDescent="0.2">
      <c r="A26" s="16">
        <v>26</v>
      </c>
      <c r="B26" s="11" t="s">
        <v>112</v>
      </c>
      <c r="C26" s="12" t="s">
        <v>222</v>
      </c>
      <c r="D26" s="12" t="s">
        <v>141</v>
      </c>
      <c r="E26" s="11" t="s">
        <v>252</v>
      </c>
      <c r="F26" s="13">
        <v>12000</v>
      </c>
      <c r="G26" s="14"/>
      <c r="H26" s="14"/>
      <c r="I26" s="13">
        <f t="shared" si="0"/>
        <v>12000</v>
      </c>
      <c r="J26" s="13">
        <v>1740.14</v>
      </c>
      <c r="K26" s="13">
        <v>37.78</v>
      </c>
      <c r="L26" s="13">
        <v>1380</v>
      </c>
      <c r="M26" s="15">
        <v>1829</v>
      </c>
      <c r="N26" s="13">
        <f t="shared" si="1"/>
        <v>4986.92</v>
      </c>
      <c r="O26" s="17">
        <f t="shared" si="2"/>
        <v>7013.08</v>
      </c>
    </row>
    <row r="27" spans="1:15" s="1" customFormat="1" ht="25.5" customHeight="1" x14ac:dyDescent="0.2">
      <c r="A27" s="16">
        <v>21</v>
      </c>
      <c r="B27" s="11" t="s">
        <v>132</v>
      </c>
      <c r="C27" s="12" t="s">
        <v>222</v>
      </c>
      <c r="D27" s="12" t="s">
        <v>141</v>
      </c>
      <c r="E27" s="11" t="s">
        <v>252</v>
      </c>
      <c r="F27" s="13">
        <v>12000</v>
      </c>
      <c r="G27" s="14"/>
      <c r="H27" s="14"/>
      <c r="I27" s="13">
        <f t="shared" si="0"/>
        <v>12000</v>
      </c>
      <c r="J27" s="13">
        <v>1740.14</v>
      </c>
      <c r="K27" s="13">
        <v>37.78</v>
      </c>
      <c r="L27" s="13">
        <v>1380</v>
      </c>
      <c r="M27" s="15">
        <v>0</v>
      </c>
      <c r="N27" s="13">
        <f t="shared" si="1"/>
        <v>3157.92</v>
      </c>
      <c r="O27" s="17">
        <f t="shared" si="2"/>
        <v>8842.08</v>
      </c>
    </row>
    <row r="28" spans="1:15" s="1" customFormat="1" ht="25.5" customHeight="1" x14ac:dyDescent="0.2">
      <c r="A28" s="16">
        <v>158</v>
      </c>
      <c r="B28" s="11" t="s">
        <v>135</v>
      </c>
      <c r="C28" s="12" t="s">
        <v>222</v>
      </c>
      <c r="D28" s="12" t="s">
        <v>141</v>
      </c>
      <c r="E28" s="11" t="s">
        <v>252</v>
      </c>
      <c r="F28" s="13">
        <v>12000</v>
      </c>
      <c r="G28" s="14"/>
      <c r="H28" s="14"/>
      <c r="I28" s="13">
        <f t="shared" si="0"/>
        <v>12000</v>
      </c>
      <c r="J28" s="13">
        <v>1740.14</v>
      </c>
      <c r="K28" s="13">
        <v>37.78</v>
      </c>
      <c r="L28" s="13">
        <v>1380</v>
      </c>
      <c r="M28" s="15">
        <v>0</v>
      </c>
      <c r="N28" s="13">
        <f t="shared" si="1"/>
        <v>3157.92</v>
      </c>
      <c r="O28" s="17">
        <f t="shared" si="2"/>
        <v>8842.08</v>
      </c>
    </row>
    <row r="29" spans="1:15" s="1" customFormat="1" ht="25.5" customHeight="1" x14ac:dyDescent="0.2">
      <c r="A29" s="16">
        <v>1</v>
      </c>
      <c r="B29" s="11" t="s">
        <v>115</v>
      </c>
      <c r="C29" s="12" t="s">
        <v>237</v>
      </c>
      <c r="D29" s="12" t="s">
        <v>149</v>
      </c>
      <c r="E29" s="11" t="s">
        <v>252</v>
      </c>
      <c r="F29" s="13">
        <v>68872.5</v>
      </c>
      <c r="G29" s="14"/>
      <c r="H29" s="14"/>
      <c r="I29" s="13">
        <f t="shared" si="0"/>
        <v>68872.5</v>
      </c>
      <c r="J29" s="13">
        <v>18522.240000000002</v>
      </c>
      <c r="K29" s="13">
        <v>308.27999999999997</v>
      </c>
      <c r="L29" s="13">
        <v>7072.16</v>
      </c>
      <c r="M29" s="15">
        <v>0</v>
      </c>
      <c r="N29" s="13">
        <f t="shared" si="1"/>
        <v>25902.68</v>
      </c>
      <c r="O29" s="17">
        <f t="shared" si="2"/>
        <v>42969.82</v>
      </c>
    </row>
    <row r="30" spans="1:15" s="1" customFormat="1" ht="25.5" customHeight="1" x14ac:dyDescent="0.2">
      <c r="A30" s="16">
        <v>3</v>
      </c>
      <c r="B30" s="11" t="s">
        <v>22</v>
      </c>
      <c r="C30" s="12" t="s">
        <v>171</v>
      </c>
      <c r="D30" s="12" t="s">
        <v>149</v>
      </c>
      <c r="E30" s="11" t="s">
        <v>252</v>
      </c>
      <c r="F30" s="13">
        <v>28926</v>
      </c>
      <c r="G30" s="14"/>
      <c r="H30" s="14"/>
      <c r="I30" s="13">
        <f t="shared" si="0"/>
        <v>28926</v>
      </c>
      <c r="J30" s="13">
        <v>5947.75</v>
      </c>
      <c r="K30" s="13">
        <v>118.28</v>
      </c>
      <c r="L30" s="13">
        <v>3326.49</v>
      </c>
      <c r="M30" s="15">
        <v>0</v>
      </c>
      <c r="N30" s="13">
        <f t="shared" si="1"/>
        <v>9392.52</v>
      </c>
      <c r="O30" s="17">
        <f t="shared" si="2"/>
        <v>19533.48</v>
      </c>
    </row>
    <row r="31" spans="1:15" s="1" customFormat="1" ht="25.5" customHeight="1" x14ac:dyDescent="0.2">
      <c r="A31" s="16">
        <v>190</v>
      </c>
      <c r="B31" s="11" t="s">
        <v>53</v>
      </c>
      <c r="C31" s="12" t="s">
        <v>196</v>
      </c>
      <c r="D31" s="12" t="s">
        <v>149</v>
      </c>
      <c r="E31" s="11" t="s">
        <v>252</v>
      </c>
      <c r="F31" s="13">
        <v>28926</v>
      </c>
      <c r="G31" s="14"/>
      <c r="H31" s="14"/>
      <c r="I31" s="13">
        <f t="shared" si="0"/>
        <v>28926</v>
      </c>
      <c r="J31" s="13">
        <v>5947.75</v>
      </c>
      <c r="K31" s="13">
        <v>118.28</v>
      </c>
      <c r="L31" s="13">
        <v>3326.49</v>
      </c>
      <c r="M31" s="15">
        <v>0</v>
      </c>
      <c r="N31" s="13">
        <f t="shared" si="1"/>
        <v>9392.52</v>
      </c>
      <c r="O31" s="17">
        <f t="shared" si="2"/>
        <v>19533.48</v>
      </c>
    </row>
    <row r="32" spans="1:15" s="1" customFormat="1" ht="25.5" customHeight="1" x14ac:dyDescent="0.2">
      <c r="A32" s="16">
        <v>2</v>
      </c>
      <c r="B32" s="11" t="s">
        <v>58</v>
      </c>
      <c r="C32" s="12" t="s">
        <v>199</v>
      </c>
      <c r="D32" s="12" t="s">
        <v>149</v>
      </c>
      <c r="E32" s="11" t="s">
        <v>252</v>
      </c>
      <c r="F32" s="13">
        <v>15601.65</v>
      </c>
      <c r="G32" s="14"/>
      <c r="H32" s="14"/>
      <c r="I32" s="13">
        <f t="shared" si="0"/>
        <v>15601.65</v>
      </c>
      <c r="J32" s="13">
        <v>2513.5700000000002</v>
      </c>
      <c r="K32" s="13">
        <v>54.91</v>
      </c>
      <c r="L32" s="13">
        <v>1794.19</v>
      </c>
      <c r="M32" s="15">
        <v>7801.48</v>
      </c>
      <c r="N32" s="13">
        <f t="shared" si="1"/>
        <v>12164.15</v>
      </c>
      <c r="O32" s="17">
        <f t="shared" si="2"/>
        <v>3437.5</v>
      </c>
    </row>
    <row r="33" spans="1:15" s="1" customFormat="1" ht="25.5" customHeight="1" x14ac:dyDescent="0.2">
      <c r="A33" s="16">
        <v>5</v>
      </c>
      <c r="B33" s="11" t="s">
        <v>123</v>
      </c>
      <c r="C33" s="12" t="s">
        <v>241</v>
      </c>
      <c r="D33" s="12" t="s">
        <v>149</v>
      </c>
      <c r="E33" s="11" t="s">
        <v>252</v>
      </c>
      <c r="F33" s="13">
        <v>15601.65</v>
      </c>
      <c r="G33" s="14"/>
      <c r="H33" s="14"/>
      <c r="I33" s="13">
        <f t="shared" si="0"/>
        <v>15601.65</v>
      </c>
      <c r="J33" s="13">
        <v>2513.5700000000002</v>
      </c>
      <c r="K33" s="13">
        <v>54.91</v>
      </c>
      <c r="L33" s="13">
        <v>1794.19</v>
      </c>
      <c r="M33" s="15">
        <v>0</v>
      </c>
      <c r="N33" s="13">
        <f t="shared" si="1"/>
        <v>4362.67</v>
      </c>
      <c r="O33" s="17">
        <f t="shared" si="2"/>
        <v>11238.98</v>
      </c>
    </row>
    <row r="34" spans="1:15" s="1" customFormat="1" ht="25.5" customHeight="1" x14ac:dyDescent="0.2">
      <c r="A34" s="16">
        <v>6</v>
      </c>
      <c r="B34" s="11" t="s">
        <v>82</v>
      </c>
      <c r="C34" s="12" t="s">
        <v>219</v>
      </c>
      <c r="D34" s="12" t="s">
        <v>149</v>
      </c>
      <c r="E34" s="11" t="s">
        <v>252</v>
      </c>
      <c r="F34" s="13">
        <v>9601.35</v>
      </c>
      <c r="G34" s="14"/>
      <c r="H34" s="14"/>
      <c r="I34" s="13">
        <f t="shared" si="0"/>
        <v>9601.35</v>
      </c>
      <c r="J34" s="13">
        <v>1227.79</v>
      </c>
      <c r="K34" s="13">
        <v>26.37</v>
      </c>
      <c r="L34" s="13">
        <v>1104.1600000000001</v>
      </c>
      <c r="M34" s="15">
        <v>1677</v>
      </c>
      <c r="N34" s="13">
        <f t="shared" si="1"/>
        <v>4035.3199999999997</v>
      </c>
      <c r="O34" s="17">
        <f t="shared" si="2"/>
        <v>5566.0300000000007</v>
      </c>
    </row>
    <row r="35" spans="1:15" s="1" customFormat="1" ht="25.5" customHeight="1" x14ac:dyDescent="0.2">
      <c r="A35" s="16">
        <v>7</v>
      </c>
      <c r="B35" s="11" t="s">
        <v>77</v>
      </c>
      <c r="C35" s="12" t="s">
        <v>215</v>
      </c>
      <c r="D35" s="12" t="s">
        <v>156</v>
      </c>
      <c r="E35" s="11" t="s">
        <v>252</v>
      </c>
      <c r="F35" s="13">
        <v>26033.4</v>
      </c>
      <c r="G35" s="14"/>
      <c r="H35" s="14"/>
      <c r="I35" s="13">
        <f t="shared" si="0"/>
        <v>26033.4</v>
      </c>
      <c r="J35" s="13">
        <v>5079.97</v>
      </c>
      <c r="K35" s="13">
        <v>104.53</v>
      </c>
      <c r="L35" s="13">
        <v>2993.84</v>
      </c>
      <c r="M35" s="15">
        <v>0</v>
      </c>
      <c r="N35" s="13">
        <f t="shared" si="1"/>
        <v>8178.34</v>
      </c>
      <c r="O35" s="17">
        <f t="shared" si="2"/>
        <v>17855.060000000001</v>
      </c>
    </row>
    <row r="36" spans="1:15" s="1" customFormat="1" ht="25.5" customHeight="1" x14ac:dyDescent="0.2">
      <c r="A36" s="16">
        <v>8</v>
      </c>
      <c r="B36" s="11" t="s">
        <v>75</v>
      </c>
      <c r="C36" s="12" t="s">
        <v>214</v>
      </c>
      <c r="D36" s="12" t="s">
        <v>156</v>
      </c>
      <c r="E36" s="11" t="s">
        <v>252</v>
      </c>
      <c r="F36" s="13">
        <v>15601.65</v>
      </c>
      <c r="G36" s="14"/>
      <c r="H36" s="14"/>
      <c r="I36" s="13">
        <f t="shared" si="0"/>
        <v>15601.65</v>
      </c>
      <c r="J36" s="13">
        <v>2513.5700000000002</v>
      </c>
      <c r="K36" s="13">
        <v>54.91</v>
      </c>
      <c r="L36" s="13">
        <v>1794.19</v>
      </c>
      <c r="M36" s="15">
        <v>0</v>
      </c>
      <c r="N36" s="13">
        <f t="shared" si="1"/>
        <v>4362.67</v>
      </c>
      <c r="O36" s="17">
        <f t="shared" si="2"/>
        <v>11238.98</v>
      </c>
    </row>
    <row r="37" spans="1:15" s="1" customFormat="1" ht="25.5" customHeight="1" x14ac:dyDescent="0.2">
      <c r="A37" s="16">
        <v>64</v>
      </c>
      <c r="B37" s="11" t="s">
        <v>127</v>
      </c>
      <c r="C37" s="12" t="s">
        <v>245</v>
      </c>
      <c r="D37" s="12" t="s">
        <v>155</v>
      </c>
      <c r="E37" s="11" t="s">
        <v>252</v>
      </c>
      <c r="F37" s="13">
        <v>26033.4</v>
      </c>
      <c r="G37" s="14"/>
      <c r="H37" s="14"/>
      <c r="I37" s="13">
        <f t="shared" ref="I37:I68" si="3">SUM(F37:H37)</f>
        <v>26033.4</v>
      </c>
      <c r="J37" s="13">
        <v>5079.97</v>
      </c>
      <c r="K37" s="13">
        <v>104.53</v>
      </c>
      <c r="L37" s="13">
        <v>2993.84</v>
      </c>
      <c r="M37" s="15">
        <v>2710.72</v>
      </c>
      <c r="N37" s="13">
        <f t="shared" ref="N37:N68" si="4">SUM(J37:M37)</f>
        <v>10889.06</v>
      </c>
      <c r="O37" s="17">
        <f t="shared" ref="O37:O68" si="5">I37-N37</f>
        <v>15144.340000000002</v>
      </c>
    </row>
    <row r="38" spans="1:15" s="1" customFormat="1" ht="25.5" customHeight="1" x14ac:dyDescent="0.2">
      <c r="A38" s="16">
        <v>65</v>
      </c>
      <c r="B38" s="11" t="s">
        <v>74</v>
      </c>
      <c r="C38" s="12" t="s">
        <v>213</v>
      </c>
      <c r="D38" s="12" t="s">
        <v>155</v>
      </c>
      <c r="E38" s="11" t="s">
        <v>252</v>
      </c>
      <c r="F38" s="13">
        <v>15601.65</v>
      </c>
      <c r="G38" s="14"/>
      <c r="H38" s="14"/>
      <c r="I38" s="13">
        <f t="shared" si="3"/>
        <v>15601.65</v>
      </c>
      <c r="J38" s="13">
        <v>2513.5700000000002</v>
      </c>
      <c r="K38" s="13">
        <v>54.91</v>
      </c>
      <c r="L38" s="13">
        <v>1794.19</v>
      </c>
      <c r="M38" s="15">
        <v>0</v>
      </c>
      <c r="N38" s="13">
        <f t="shared" si="4"/>
        <v>4362.67</v>
      </c>
      <c r="O38" s="17">
        <f t="shared" si="5"/>
        <v>11238.98</v>
      </c>
    </row>
    <row r="39" spans="1:15" s="1" customFormat="1" ht="25.5" customHeight="1" x14ac:dyDescent="0.2">
      <c r="A39" s="16">
        <v>66</v>
      </c>
      <c r="B39" s="11" t="s">
        <v>79</v>
      </c>
      <c r="C39" s="12" t="s">
        <v>213</v>
      </c>
      <c r="D39" s="12" t="s">
        <v>155</v>
      </c>
      <c r="E39" s="11" t="s">
        <v>252</v>
      </c>
      <c r="F39" s="13">
        <v>15601.65</v>
      </c>
      <c r="G39" s="14"/>
      <c r="H39" s="14"/>
      <c r="I39" s="13">
        <f t="shared" si="3"/>
        <v>15601.65</v>
      </c>
      <c r="J39" s="13">
        <v>2513.5700000000002</v>
      </c>
      <c r="K39" s="13">
        <v>54.91</v>
      </c>
      <c r="L39" s="13">
        <v>1794.19</v>
      </c>
      <c r="M39" s="15">
        <v>4460.8600000000006</v>
      </c>
      <c r="N39" s="13">
        <f t="shared" si="4"/>
        <v>8823.5300000000007</v>
      </c>
      <c r="O39" s="17">
        <f t="shared" si="5"/>
        <v>6778.119999999999</v>
      </c>
    </row>
    <row r="40" spans="1:15" s="1" customFormat="1" ht="25.5" customHeight="1" x14ac:dyDescent="0.2">
      <c r="A40" s="16">
        <v>63</v>
      </c>
      <c r="B40" s="11" t="s">
        <v>84</v>
      </c>
      <c r="C40" s="12" t="s">
        <v>221</v>
      </c>
      <c r="D40" s="12" t="s">
        <v>148</v>
      </c>
      <c r="E40" s="11" t="s">
        <v>252</v>
      </c>
      <c r="F40" s="13">
        <v>28926</v>
      </c>
      <c r="G40" s="14"/>
      <c r="H40" s="14"/>
      <c r="I40" s="13">
        <f t="shared" si="3"/>
        <v>28926</v>
      </c>
      <c r="J40" s="13">
        <v>5947.75</v>
      </c>
      <c r="K40" s="13">
        <v>118.28</v>
      </c>
      <c r="L40" s="13">
        <v>3326.49</v>
      </c>
      <c r="M40" s="15">
        <v>4133</v>
      </c>
      <c r="N40" s="13">
        <f t="shared" si="4"/>
        <v>13525.52</v>
      </c>
      <c r="O40" s="17">
        <f t="shared" si="5"/>
        <v>15400.48</v>
      </c>
    </row>
    <row r="41" spans="1:15" s="1" customFormat="1" ht="25.5" customHeight="1" x14ac:dyDescent="0.2">
      <c r="A41" s="16">
        <v>71</v>
      </c>
      <c r="B41" s="11" t="s">
        <v>49</v>
      </c>
      <c r="C41" s="12" t="s">
        <v>193</v>
      </c>
      <c r="D41" s="12" t="s">
        <v>148</v>
      </c>
      <c r="E41" s="11" t="s">
        <v>252</v>
      </c>
      <c r="F41" s="13">
        <v>15601.65</v>
      </c>
      <c r="G41" s="14"/>
      <c r="H41" s="14"/>
      <c r="I41" s="13">
        <f t="shared" si="3"/>
        <v>15601.65</v>
      </c>
      <c r="J41" s="13">
        <v>2513.5700000000002</v>
      </c>
      <c r="K41" s="13">
        <v>54.91</v>
      </c>
      <c r="L41" s="13">
        <v>1794.19</v>
      </c>
      <c r="M41" s="15">
        <v>6124</v>
      </c>
      <c r="N41" s="13">
        <f t="shared" si="4"/>
        <v>10486.67</v>
      </c>
      <c r="O41" s="17">
        <f t="shared" si="5"/>
        <v>5114.9799999999996</v>
      </c>
    </row>
    <row r="42" spans="1:15" s="1" customFormat="1" ht="25.5" customHeight="1" x14ac:dyDescent="0.2">
      <c r="A42" s="16">
        <v>70</v>
      </c>
      <c r="B42" s="11" t="s">
        <v>139</v>
      </c>
      <c r="C42" s="12" t="s">
        <v>250</v>
      </c>
      <c r="D42" s="12" t="s">
        <v>148</v>
      </c>
      <c r="E42" s="11" t="s">
        <v>252</v>
      </c>
      <c r="F42" s="13">
        <v>15601.65</v>
      </c>
      <c r="G42" s="14"/>
      <c r="H42" s="14"/>
      <c r="I42" s="13">
        <f t="shared" si="3"/>
        <v>15601.65</v>
      </c>
      <c r="J42" s="13">
        <v>2513.5700000000002</v>
      </c>
      <c r="K42" s="13">
        <v>54.91</v>
      </c>
      <c r="L42" s="13">
        <v>1794.19</v>
      </c>
      <c r="M42" s="15">
        <v>973</v>
      </c>
      <c r="N42" s="13">
        <f t="shared" si="4"/>
        <v>5335.67</v>
      </c>
      <c r="O42" s="17">
        <f t="shared" si="5"/>
        <v>10265.98</v>
      </c>
    </row>
    <row r="43" spans="1:15" s="1" customFormat="1" ht="25.5" customHeight="1" x14ac:dyDescent="0.2">
      <c r="A43" s="16">
        <v>123</v>
      </c>
      <c r="B43" s="11" t="s">
        <v>19</v>
      </c>
      <c r="C43" s="12" t="s">
        <v>169</v>
      </c>
      <c r="D43" s="12" t="s">
        <v>148</v>
      </c>
      <c r="E43" s="11" t="s">
        <v>252</v>
      </c>
      <c r="F43" s="13">
        <v>12000</v>
      </c>
      <c r="G43" s="14"/>
      <c r="H43" s="14"/>
      <c r="I43" s="13">
        <f t="shared" si="3"/>
        <v>12000</v>
      </c>
      <c r="J43" s="13">
        <v>1740.14</v>
      </c>
      <c r="K43" s="13">
        <v>37.78</v>
      </c>
      <c r="L43" s="13">
        <v>1380</v>
      </c>
      <c r="M43" s="15">
        <v>0</v>
      </c>
      <c r="N43" s="13">
        <f t="shared" si="4"/>
        <v>3157.92</v>
      </c>
      <c r="O43" s="17">
        <f t="shared" si="5"/>
        <v>8842.08</v>
      </c>
    </row>
    <row r="44" spans="1:15" s="1" customFormat="1" ht="25.5" customHeight="1" x14ac:dyDescent="0.2">
      <c r="A44" s="16">
        <v>121</v>
      </c>
      <c r="B44" s="11" t="s">
        <v>23</v>
      </c>
      <c r="C44" s="12" t="s">
        <v>169</v>
      </c>
      <c r="D44" s="12" t="s">
        <v>148</v>
      </c>
      <c r="E44" s="11" t="s">
        <v>252</v>
      </c>
      <c r="F44" s="13">
        <v>12000</v>
      </c>
      <c r="G44" s="14"/>
      <c r="H44" s="14"/>
      <c r="I44" s="13">
        <f t="shared" si="3"/>
        <v>12000</v>
      </c>
      <c r="J44" s="13">
        <v>1740.14</v>
      </c>
      <c r="K44" s="13">
        <v>37.78</v>
      </c>
      <c r="L44" s="13">
        <v>1380</v>
      </c>
      <c r="M44" s="15">
        <v>0</v>
      </c>
      <c r="N44" s="13">
        <f t="shared" si="4"/>
        <v>3157.92</v>
      </c>
      <c r="O44" s="17">
        <f t="shared" si="5"/>
        <v>8842.08</v>
      </c>
    </row>
    <row r="45" spans="1:15" s="1" customFormat="1" ht="25.5" customHeight="1" x14ac:dyDescent="0.2">
      <c r="A45" s="16">
        <v>173</v>
      </c>
      <c r="B45" s="11" t="s">
        <v>73</v>
      </c>
      <c r="C45" s="12" t="s">
        <v>212</v>
      </c>
      <c r="D45" s="12" t="s">
        <v>148</v>
      </c>
      <c r="E45" s="11" t="s">
        <v>252</v>
      </c>
      <c r="F45" s="13">
        <v>12000</v>
      </c>
      <c r="G45" s="14"/>
      <c r="H45" s="14"/>
      <c r="I45" s="13">
        <f t="shared" si="3"/>
        <v>12000</v>
      </c>
      <c r="J45" s="13">
        <v>1740.14</v>
      </c>
      <c r="K45" s="13">
        <v>37.78</v>
      </c>
      <c r="L45" s="13">
        <v>1380</v>
      </c>
      <c r="M45" s="15">
        <v>0</v>
      </c>
      <c r="N45" s="13">
        <f t="shared" si="4"/>
        <v>3157.92</v>
      </c>
      <c r="O45" s="17">
        <f t="shared" si="5"/>
        <v>8842.08</v>
      </c>
    </row>
    <row r="46" spans="1:15" s="1" customFormat="1" ht="25.5" customHeight="1" x14ac:dyDescent="0.2">
      <c r="A46" s="16">
        <v>67</v>
      </c>
      <c r="B46" s="11" t="s">
        <v>111</v>
      </c>
      <c r="C46" s="12" t="s">
        <v>212</v>
      </c>
      <c r="D46" s="12" t="s">
        <v>148</v>
      </c>
      <c r="E46" s="11" t="s">
        <v>252</v>
      </c>
      <c r="F46" s="13">
        <v>12000</v>
      </c>
      <c r="G46" s="14"/>
      <c r="H46" s="14"/>
      <c r="I46" s="13">
        <f t="shared" si="3"/>
        <v>12000</v>
      </c>
      <c r="J46" s="13">
        <v>1740.14</v>
      </c>
      <c r="K46" s="13">
        <v>37.78</v>
      </c>
      <c r="L46" s="13">
        <v>1380</v>
      </c>
      <c r="M46" s="15">
        <v>4500</v>
      </c>
      <c r="N46" s="13">
        <f t="shared" si="4"/>
        <v>7657.92</v>
      </c>
      <c r="O46" s="17">
        <f t="shared" si="5"/>
        <v>4342.08</v>
      </c>
    </row>
    <row r="47" spans="1:15" s="1" customFormat="1" ht="25.5" customHeight="1" x14ac:dyDescent="0.2">
      <c r="A47" s="16">
        <v>59</v>
      </c>
      <c r="B47" s="11" t="s">
        <v>125</v>
      </c>
      <c r="C47" s="12" t="s">
        <v>243</v>
      </c>
      <c r="D47" s="12" t="s">
        <v>158</v>
      </c>
      <c r="E47" s="11" t="s">
        <v>252</v>
      </c>
      <c r="F47" s="13">
        <v>15601.65</v>
      </c>
      <c r="G47" s="14"/>
      <c r="H47" s="13">
        <v>10431.700000000001</v>
      </c>
      <c r="I47" s="13">
        <f t="shared" si="3"/>
        <v>26033.35</v>
      </c>
      <c r="J47" s="13">
        <v>5079.96</v>
      </c>
      <c r="K47" s="13">
        <v>54.91</v>
      </c>
      <c r="L47" s="13">
        <v>2993.84</v>
      </c>
      <c r="M47" s="15">
        <v>5478.59</v>
      </c>
      <c r="N47" s="13">
        <f t="shared" si="4"/>
        <v>13607.3</v>
      </c>
      <c r="O47" s="17">
        <f t="shared" si="5"/>
        <v>12426.05</v>
      </c>
    </row>
    <row r="48" spans="1:15" s="1" customFormat="1" ht="25.5" customHeight="1" x14ac:dyDescent="0.2">
      <c r="A48" s="16">
        <v>33</v>
      </c>
      <c r="B48" s="11" t="s">
        <v>104</v>
      </c>
      <c r="C48" s="12" t="s">
        <v>232</v>
      </c>
      <c r="D48" s="12" t="s">
        <v>158</v>
      </c>
      <c r="E48" s="11" t="s">
        <v>252</v>
      </c>
      <c r="F48" s="13">
        <v>12000</v>
      </c>
      <c r="G48" s="14"/>
      <c r="H48" s="14"/>
      <c r="I48" s="13">
        <f t="shared" si="3"/>
        <v>12000</v>
      </c>
      <c r="J48" s="13">
        <v>1740.14</v>
      </c>
      <c r="K48" s="13">
        <v>37.78</v>
      </c>
      <c r="L48" s="13">
        <v>1380</v>
      </c>
      <c r="M48" s="15">
        <v>5137</v>
      </c>
      <c r="N48" s="13">
        <f t="shared" si="4"/>
        <v>8294.92</v>
      </c>
      <c r="O48" s="17">
        <f t="shared" si="5"/>
        <v>3705.08</v>
      </c>
    </row>
    <row r="49" spans="1:15" s="1" customFormat="1" ht="25.5" customHeight="1" x14ac:dyDescent="0.2">
      <c r="A49" s="16">
        <v>61</v>
      </c>
      <c r="B49" s="11" t="s">
        <v>136</v>
      </c>
      <c r="C49" s="12" t="s">
        <v>232</v>
      </c>
      <c r="D49" s="12" t="s">
        <v>158</v>
      </c>
      <c r="E49" s="11" t="s">
        <v>252</v>
      </c>
      <c r="F49" s="13">
        <v>12000</v>
      </c>
      <c r="G49" s="14"/>
      <c r="H49" s="14"/>
      <c r="I49" s="13">
        <f t="shared" si="3"/>
        <v>12000</v>
      </c>
      <c r="J49" s="13">
        <v>1740.14</v>
      </c>
      <c r="K49" s="13">
        <v>37.78</v>
      </c>
      <c r="L49" s="13">
        <v>1380</v>
      </c>
      <c r="M49" s="15">
        <v>1618.16</v>
      </c>
      <c r="N49" s="13">
        <f t="shared" si="4"/>
        <v>4776.08</v>
      </c>
      <c r="O49" s="17">
        <f t="shared" si="5"/>
        <v>7223.92</v>
      </c>
    </row>
    <row r="50" spans="1:15" s="1" customFormat="1" ht="25.5" customHeight="1" x14ac:dyDescent="0.2">
      <c r="A50" s="16">
        <v>78</v>
      </c>
      <c r="B50" s="11" t="s">
        <v>62</v>
      </c>
      <c r="C50" s="12" t="s">
        <v>203</v>
      </c>
      <c r="D50" s="12" t="s">
        <v>143</v>
      </c>
      <c r="E50" s="11" t="s">
        <v>252</v>
      </c>
      <c r="F50" s="13">
        <v>26033.4</v>
      </c>
      <c r="G50" s="14"/>
      <c r="H50" s="14"/>
      <c r="I50" s="13">
        <f t="shared" si="3"/>
        <v>26033.4</v>
      </c>
      <c r="J50" s="13">
        <v>5079.97</v>
      </c>
      <c r="K50" s="13">
        <v>104.53</v>
      </c>
      <c r="L50" s="13">
        <v>2993.84</v>
      </c>
      <c r="M50" s="15">
        <v>0</v>
      </c>
      <c r="N50" s="13">
        <f t="shared" si="4"/>
        <v>8178.34</v>
      </c>
      <c r="O50" s="17">
        <f t="shared" si="5"/>
        <v>17855.060000000001</v>
      </c>
    </row>
    <row r="51" spans="1:15" s="1" customFormat="1" ht="25.5" customHeight="1" x14ac:dyDescent="0.2">
      <c r="A51" s="16">
        <v>82</v>
      </c>
      <c r="B51" s="11" t="s">
        <v>63</v>
      </c>
      <c r="C51" s="12" t="s">
        <v>204</v>
      </c>
      <c r="D51" s="12" t="s">
        <v>143</v>
      </c>
      <c r="E51" s="11" t="s">
        <v>252</v>
      </c>
      <c r="F51" s="13">
        <v>15616.65</v>
      </c>
      <c r="G51" s="14"/>
      <c r="H51" s="14"/>
      <c r="I51" s="13">
        <f t="shared" si="3"/>
        <v>15616.65</v>
      </c>
      <c r="J51" s="13">
        <v>2517.09</v>
      </c>
      <c r="K51" s="13">
        <v>54.98</v>
      </c>
      <c r="L51" s="13">
        <v>1795.91</v>
      </c>
      <c r="M51" s="15">
        <v>5000</v>
      </c>
      <c r="N51" s="13">
        <f t="shared" si="4"/>
        <v>9367.98</v>
      </c>
      <c r="O51" s="17">
        <f t="shared" si="5"/>
        <v>6248.67</v>
      </c>
    </row>
    <row r="52" spans="1:15" s="1" customFormat="1" ht="25.5" customHeight="1" x14ac:dyDescent="0.2">
      <c r="A52" s="16">
        <v>81</v>
      </c>
      <c r="B52" s="11" t="s">
        <v>28</v>
      </c>
      <c r="C52" s="12" t="s">
        <v>174</v>
      </c>
      <c r="D52" s="12" t="s">
        <v>143</v>
      </c>
      <c r="E52" s="11" t="s">
        <v>252</v>
      </c>
      <c r="F52" s="13">
        <v>15601.65</v>
      </c>
      <c r="G52" s="14"/>
      <c r="H52" s="14"/>
      <c r="I52" s="13">
        <f t="shared" si="3"/>
        <v>15601.65</v>
      </c>
      <c r="J52" s="13">
        <v>2513.5700000000002</v>
      </c>
      <c r="K52" s="13">
        <v>54.91</v>
      </c>
      <c r="L52" s="13">
        <v>1794.19</v>
      </c>
      <c r="M52" s="15">
        <v>3378.37</v>
      </c>
      <c r="N52" s="13">
        <f t="shared" si="4"/>
        <v>7741.04</v>
      </c>
      <c r="O52" s="17">
        <f t="shared" si="5"/>
        <v>7860.61</v>
      </c>
    </row>
    <row r="53" spans="1:15" s="1" customFormat="1" ht="25.5" customHeight="1" x14ac:dyDescent="0.2">
      <c r="A53" s="16">
        <v>79</v>
      </c>
      <c r="B53" s="11" t="s">
        <v>33</v>
      </c>
      <c r="C53" s="12" t="s">
        <v>179</v>
      </c>
      <c r="D53" s="12" t="s">
        <v>143</v>
      </c>
      <c r="E53" s="11" t="s">
        <v>252</v>
      </c>
      <c r="F53" s="13">
        <v>15601.65</v>
      </c>
      <c r="G53" s="14"/>
      <c r="H53" s="14"/>
      <c r="I53" s="13">
        <f t="shared" si="3"/>
        <v>15601.65</v>
      </c>
      <c r="J53" s="13">
        <v>2513.5700000000002</v>
      </c>
      <c r="K53" s="13">
        <v>54.91</v>
      </c>
      <c r="L53" s="13">
        <v>1794.19</v>
      </c>
      <c r="M53" s="15">
        <v>2857</v>
      </c>
      <c r="N53" s="13">
        <f t="shared" si="4"/>
        <v>7219.67</v>
      </c>
      <c r="O53" s="17">
        <f t="shared" si="5"/>
        <v>8381.98</v>
      </c>
    </row>
    <row r="54" spans="1:15" s="1" customFormat="1" ht="25.5" customHeight="1" x14ac:dyDescent="0.2">
      <c r="A54" s="16">
        <v>85</v>
      </c>
      <c r="B54" s="11" t="s">
        <v>119</v>
      </c>
      <c r="C54" s="12" t="s">
        <v>239</v>
      </c>
      <c r="D54" s="12" t="s">
        <v>143</v>
      </c>
      <c r="E54" s="11" t="s">
        <v>252</v>
      </c>
      <c r="F54" s="13">
        <v>15601.65</v>
      </c>
      <c r="G54" s="14"/>
      <c r="H54" s="14"/>
      <c r="I54" s="13">
        <f t="shared" si="3"/>
        <v>15601.65</v>
      </c>
      <c r="J54" s="13">
        <v>2513.5700000000002</v>
      </c>
      <c r="K54" s="13">
        <v>54.91</v>
      </c>
      <c r="L54" s="13">
        <v>1794.19</v>
      </c>
      <c r="M54" s="15">
        <v>0</v>
      </c>
      <c r="N54" s="13">
        <f t="shared" si="4"/>
        <v>4362.67</v>
      </c>
      <c r="O54" s="17">
        <f t="shared" si="5"/>
        <v>11238.98</v>
      </c>
    </row>
    <row r="55" spans="1:15" s="1" customFormat="1" ht="25.5" customHeight="1" x14ac:dyDescent="0.2">
      <c r="A55" s="16">
        <v>126</v>
      </c>
      <c r="B55" s="11" t="s">
        <v>12</v>
      </c>
      <c r="C55" s="12" t="s">
        <v>163</v>
      </c>
      <c r="D55" s="12" t="s">
        <v>143</v>
      </c>
      <c r="E55" s="11" t="s">
        <v>251</v>
      </c>
      <c r="F55" s="13">
        <v>12000</v>
      </c>
      <c r="G55" s="14"/>
      <c r="H55" s="14"/>
      <c r="I55" s="13">
        <f t="shared" si="3"/>
        <v>12000</v>
      </c>
      <c r="J55" s="13">
        <v>1740.14</v>
      </c>
      <c r="K55" s="13">
        <v>37.78</v>
      </c>
      <c r="L55" s="13">
        <v>1380</v>
      </c>
      <c r="M55" s="15">
        <v>0</v>
      </c>
      <c r="N55" s="13">
        <f t="shared" si="4"/>
        <v>3157.92</v>
      </c>
      <c r="O55" s="17">
        <f t="shared" si="5"/>
        <v>8842.08</v>
      </c>
    </row>
    <row r="56" spans="1:15" s="1" customFormat="1" ht="25.5" customHeight="1" x14ac:dyDescent="0.2">
      <c r="A56" s="16">
        <v>128</v>
      </c>
      <c r="B56" s="11" t="s">
        <v>20</v>
      </c>
      <c r="C56" s="12" t="s">
        <v>170</v>
      </c>
      <c r="D56" s="12" t="s">
        <v>143</v>
      </c>
      <c r="E56" s="11" t="s">
        <v>251</v>
      </c>
      <c r="F56" s="13">
        <v>12000</v>
      </c>
      <c r="G56" s="14"/>
      <c r="H56" s="14"/>
      <c r="I56" s="13">
        <f t="shared" si="3"/>
        <v>12000</v>
      </c>
      <c r="J56" s="13">
        <v>1740.14</v>
      </c>
      <c r="K56" s="13">
        <v>37.78</v>
      </c>
      <c r="L56" s="13">
        <v>1380</v>
      </c>
      <c r="M56" s="15">
        <v>0</v>
      </c>
      <c r="N56" s="13">
        <f t="shared" si="4"/>
        <v>3157.92</v>
      </c>
      <c r="O56" s="17">
        <f t="shared" si="5"/>
        <v>8842.08</v>
      </c>
    </row>
    <row r="57" spans="1:15" s="1" customFormat="1" ht="25.5" customHeight="1" x14ac:dyDescent="0.2">
      <c r="A57" s="16">
        <v>118</v>
      </c>
      <c r="B57" s="11" t="s">
        <v>50</v>
      </c>
      <c r="C57" s="12" t="s">
        <v>194</v>
      </c>
      <c r="D57" s="12" t="s">
        <v>143</v>
      </c>
      <c r="E57" s="11" t="s">
        <v>252</v>
      </c>
      <c r="F57" s="13">
        <v>12000</v>
      </c>
      <c r="G57" s="14"/>
      <c r="H57" s="14"/>
      <c r="I57" s="13">
        <f t="shared" si="3"/>
        <v>12000</v>
      </c>
      <c r="J57" s="13">
        <v>1740.14</v>
      </c>
      <c r="K57" s="13">
        <v>37.78</v>
      </c>
      <c r="L57" s="13">
        <v>1380</v>
      </c>
      <c r="M57" s="15">
        <v>0</v>
      </c>
      <c r="N57" s="13">
        <f t="shared" si="4"/>
        <v>3157.92</v>
      </c>
      <c r="O57" s="17">
        <f t="shared" si="5"/>
        <v>8842.08</v>
      </c>
    </row>
    <row r="58" spans="1:15" s="1" customFormat="1" ht="25.5" customHeight="1" x14ac:dyDescent="0.2">
      <c r="A58" s="16">
        <v>130</v>
      </c>
      <c r="B58" s="11" t="s">
        <v>117</v>
      </c>
      <c r="C58" s="12" t="s">
        <v>194</v>
      </c>
      <c r="D58" s="12" t="s">
        <v>143</v>
      </c>
      <c r="E58" s="11" t="s">
        <v>251</v>
      </c>
      <c r="F58" s="13">
        <v>12000</v>
      </c>
      <c r="G58" s="14"/>
      <c r="H58" s="14"/>
      <c r="I58" s="13">
        <f t="shared" si="3"/>
        <v>12000</v>
      </c>
      <c r="J58" s="13">
        <v>1740.14</v>
      </c>
      <c r="K58" s="13">
        <v>37.78</v>
      </c>
      <c r="L58" s="13">
        <v>1380</v>
      </c>
      <c r="M58" s="15">
        <v>0</v>
      </c>
      <c r="N58" s="13">
        <f t="shared" si="4"/>
        <v>3157.92</v>
      </c>
      <c r="O58" s="17">
        <f t="shared" si="5"/>
        <v>8842.08</v>
      </c>
    </row>
    <row r="59" spans="1:15" s="1" customFormat="1" ht="25.5" customHeight="1" x14ac:dyDescent="0.2">
      <c r="A59" s="16">
        <v>39</v>
      </c>
      <c r="B59" s="11" t="s">
        <v>14</v>
      </c>
      <c r="C59" s="12" t="s">
        <v>165</v>
      </c>
      <c r="D59" s="12" t="s">
        <v>145</v>
      </c>
      <c r="E59" s="11" t="s">
        <v>252</v>
      </c>
      <c r="F59" s="13">
        <v>31200</v>
      </c>
      <c r="G59" s="14"/>
      <c r="H59" s="14"/>
      <c r="I59" s="13">
        <f t="shared" si="3"/>
        <v>31200</v>
      </c>
      <c r="J59" s="13">
        <v>6629.95</v>
      </c>
      <c r="K59" s="13">
        <v>129.1</v>
      </c>
      <c r="L59" s="13">
        <v>3588</v>
      </c>
      <c r="M59" s="15">
        <v>0</v>
      </c>
      <c r="N59" s="13">
        <f t="shared" si="4"/>
        <v>10347.049999999999</v>
      </c>
      <c r="O59" s="17">
        <f t="shared" si="5"/>
        <v>20852.95</v>
      </c>
    </row>
    <row r="60" spans="1:15" s="1" customFormat="1" ht="25.5" customHeight="1" x14ac:dyDescent="0.2">
      <c r="A60" s="16">
        <v>46</v>
      </c>
      <c r="B60" s="11" t="s">
        <v>70</v>
      </c>
      <c r="C60" s="12" t="s">
        <v>209</v>
      </c>
      <c r="D60" s="12" t="s">
        <v>145</v>
      </c>
      <c r="E60" s="11" t="s">
        <v>252</v>
      </c>
      <c r="F60" s="13">
        <v>15601.65</v>
      </c>
      <c r="G60" s="14"/>
      <c r="H60" s="14"/>
      <c r="I60" s="13">
        <f t="shared" si="3"/>
        <v>15601.65</v>
      </c>
      <c r="J60" s="13">
        <v>2513.5700000000002</v>
      </c>
      <c r="K60" s="13">
        <v>54.91</v>
      </c>
      <c r="L60" s="13">
        <v>1794.19</v>
      </c>
      <c r="M60" s="15">
        <v>6000.7599999999993</v>
      </c>
      <c r="N60" s="13">
        <f t="shared" si="4"/>
        <v>10363.43</v>
      </c>
      <c r="O60" s="17">
        <f t="shared" si="5"/>
        <v>5238.2199999999993</v>
      </c>
    </row>
    <row r="61" spans="1:15" s="1" customFormat="1" ht="25.5" customHeight="1" x14ac:dyDescent="0.2">
      <c r="A61" s="16">
        <v>41</v>
      </c>
      <c r="B61" s="11" t="s">
        <v>108</v>
      </c>
      <c r="C61" s="12" t="s">
        <v>235</v>
      </c>
      <c r="D61" s="12" t="s">
        <v>145</v>
      </c>
      <c r="E61" s="11" t="s">
        <v>252</v>
      </c>
      <c r="F61" s="13">
        <v>15601.65</v>
      </c>
      <c r="G61" s="14"/>
      <c r="H61" s="14"/>
      <c r="I61" s="13">
        <f t="shared" si="3"/>
        <v>15601.65</v>
      </c>
      <c r="J61" s="13">
        <v>2513.5700000000002</v>
      </c>
      <c r="K61" s="13">
        <v>54.91</v>
      </c>
      <c r="L61" s="13">
        <v>1794.19</v>
      </c>
      <c r="M61" s="15">
        <v>0</v>
      </c>
      <c r="N61" s="13">
        <f t="shared" si="4"/>
        <v>4362.67</v>
      </c>
      <c r="O61" s="17">
        <f t="shared" si="5"/>
        <v>11238.98</v>
      </c>
    </row>
    <row r="62" spans="1:15" s="1" customFormat="1" ht="25.5" customHeight="1" x14ac:dyDescent="0.2">
      <c r="A62" s="16">
        <v>40</v>
      </c>
      <c r="B62" s="11" t="s">
        <v>118</v>
      </c>
      <c r="C62" s="12" t="s">
        <v>238</v>
      </c>
      <c r="D62" s="12" t="s">
        <v>145</v>
      </c>
      <c r="E62" s="11" t="s">
        <v>252</v>
      </c>
      <c r="F62" s="13">
        <v>15601.65</v>
      </c>
      <c r="G62" s="14"/>
      <c r="H62" s="14"/>
      <c r="I62" s="13">
        <f t="shared" si="3"/>
        <v>15601.65</v>
      </c>
      <c r="J62" s="13">
        <v>2513.5700000000002</v>
      </c>
      <c r="K62" s="13">
        <v>54.91</v>
      </c>
      <c r="L62" s="13">
        <v>1794.19</v>
      </c>
      <c r="M62" s="15">
        <v>6720.15</v>
      </c>
      <c r="N62" s="13">
        <f t="shared" si="4"/>
        <v>11082.82</v>
      </c>
      <c r="O62" s="17">
        <f t="shared" si="5"/>
        <v>4518.83</v>
      </c>
    </row>
    <row r="63" spans="1:15" s="1" customFormat="1" ht="25.5" customHeight="1" x14ac:dyDescent="0.2">
      <c r="A63" s="16">
        <v>43</v>
      </c>
      <c r="B63" s="11" t="s">
        <v>66</v>
      </c>
      <c r="C63" s="12" t="s">
        <v>205</v>
      </c>
      <c r="D63" s="12" t="s">
        <v>145</v>
      </c>
      <c r="E63" s="11" t="s">
        <v>252</v>
      </c>
      <c r="F63" s="13">
        <v>12000</v>
      </c>
      <c r="G63" s="14"/>
      <c r="H63" s="14"/>
      <c r="I63" s="13">
        <f t="shared" si="3"/>
        <v>12000</v>
      </c>
      <c r="J63" s="13">
        <v>1740.14</v>
      </c>
      <c r="K63" s="13">
        <v>37.78</v>
      </c>
      <c r="L63" s="13">
        <v>1380</v>
      </c>
      <c r="M63" s="15">
        <v>4669.8099999999995</v>
      </c>
      <c r="N63" s="13">
        <f t="shared" si="4"/>
        <v>7827.73</v>
      </c>
      <c r="O63" s="17">
        <f t="shared" si="5"/>
        <v>4172.2700000000004</v>
      </c>
    </row>
    <row r="64" spans="1:15" s="1" customFormat="1" ht="25.5" customHeight="1" x14ac:dyDescent="0.2">
      <c r="A64" s="16">
        <v>44</v>
      </c>
      <c r="B64" s="11" t="s">
        <v>67</v>
      </c>
      <c r="C64" s="12" t="s">
        <v>206</v>
      </c>
      <c r="D64" s="12" t="s">
        <v>145</v>
      </c>
      <c r="E64" s="11" t="s">
        <v>252</v>
      </c>
      <c r="F64" s="13">
        <v>12000</v>
      </c>
      <c r="G64" s="14"/>
      <c r="H64" s="14"/>
      <c r="I64" s="13">
        <f t="shared" si="3"/>
        <v>12000</v>
      </c>
      <c r="J64" s="13">
        <v>1740.14</v>
      </c>
      <c r="K64" s="13">
        <v>37.78</v>
      </c>
      <c r="L64" s="13">
        <v>1380</v>
      </c>
      <c r="M64" s="15">
        <v>5000</v>
      </c>
      <c r="N64" s="13">
        <f t="shared" si="4"/>
        <v>8157.92</v>
      </c>
      <c r="O64" s="17">
        <f t="shared" si="5"/>
        <v>3842.08</v>
      </c>
    </row>
    <row r="65" spans="1:15" s="1" customFormat="1" ht="25.5" customHeight="1" x14ac:dyDescent="0.2">
      <c r="A65" s="16">
        <v>69</v>
      </c>
      <c r="B65" s="11" t="s">
        <v>98</v>
      </c>
      <c r="C65" s="12" t="s">
        <v>228</v>
      </c>
      <c r="D65" s="12" t="s">
        <v>145</v>
      </c>
      <c r="E65" s="11" t="s">
        <v>252</v>
      </c>
      <c r="F65" s="13">
        <v>12000</v>
      </c>
      <c r="G65" s="14"/>
      <c r="H65" s="14"/>
      <c r="I65" s="13">
        <f t="shared" si="3"/>
        <v>12000</v>
      </c>
      <c r="J65" s="13">
        <v>1740.14</v>
      </c>
      <c r="K65" s="13">
        <v>37.78</v>
      </c>
      <c r="L65" s="13">
        <v>1380</v>
      </c>
      <c r="M65" s="15">
        <v>0</v>
      </c>
      <c r="N65" s="13">
        <f t="shared" si="4"/>
        <v>3157.92</v>
      </c>
      <c r="O65" s="17">
        <f t="shared" si="5"/>
        <v>8842.08</v>
      </c>
    </row>
    <row r="66" spans="1:15" s="1" customFormat="1" ht="25.5" customHeight="1" x14ac:dyDescent="0.2">
      <c r="A66" s="16">
        <v>45</v>
      </c>
      <c r="B66" s="11" t="s">
        <v>138</v>
      </c>
      <c r="C66" s="12" t="s">
        <v>249</v>
      </c>
      <c r="D66" s="12" t="s">
        <v>145</v>
      </c>
      <c r="E66" s="11" t="s">
        <v>252</v>
      </c>
      <c r="F66" s="13">
        <v>12000</v>
      </c>
      <c r="G66" s="14"/>
      <c r="H66" s="14"/>
      <c r="I66" s="13">
        <f t="shared" si="3"/>
        <v>12000</v>
      </c>
      <c r="J66" s="13">
        <v>1740.14</v>
      </c>
      <c r="K66" s="13">
        <v>37.78</v>
      </c>
      <c r="L66" s="13">
        <v>1380</v>
      </c>
      <c r="M66" s="15">
        <v>0</v>
      </c>
      <c r="N66" s="13">
        <f t="shared" si="4"/>
        <v>3157.92</v>
      </c>
      <c r="O66" s="17">
        <f t="shared" si="5"/>
        <v>8842.08</v>
      </c>
    </row>
    <row r="67" spans="1:15" s="1" customFormat="1" ht="25.5" customHeight="1" x14ac:dyDescent="0.2">
      <c r="A67" s="16">
        <v>29</v>
      </c>
      <c r="B67" s="11" t="s">
        <v>18</v>
      </c>
      <c r="C67" s="12" t="s">
        <v>168</v>
      </c>
      <c r="D67" s="12" t="s">
        <v>147</v>
      </c>
      <c r="E67" s="11" t="s">
        <v>252</v>
      </c>
      <c r="F67" s="13">
        <v>26033.4</v>
      </c>
      <c r="G67" s="14"/>
      <c r="H67" s="14"/>
      <c r="I67" s="13">
        <f t="shared" si="3"/>
        <v>26033.4</v>
      </c>
      <c r="J67" s="13">
        <v>5079.97</v>
      </c>
      <c r="K67" s="13">
        <v>104.53</v>
      </c>
      <c r="L67" s="13">
        <v>2993.84</v>
      </c>
      <c r="M67" s="15">
        <v>0</v>
      </c>
      <c r="N67" s="13">
        <f t="shared" si="4"/>
        <v>8178.34</v>
      </c>
      <c r="O67" s="17">
        <f t="shared" si="5"/>
        <v>17855.060000000001</v>
      </c>
    </row>
    <row r="68" spans="1:15" s="1" customFormat="1" ht="25.5" customHeight="1" x14ac:dyDescent="0.2">
      <c r="A68" s="16">
        <v>35</v>
      </c>
      <c r="B68" s="11" t="s">
        <v>37</v>
      </c>
      <c r="C68" s="12" t="s">
        <v>182</v>
      </c>
      <c r="D68" s="12" t="s">
        <v>147</v>
      </c>
      <c r="E68" s="11" t="s">
        <v>252</v>
      </c>
      <c r="F68" s="13">
        <v>15601.65</v>
      </c>
      <c r="G68" s="14"/>
      <c r="H68" s="14"/>
      <c r="I68" s="13">
        <f t="shared" si="3"/>
        <v>15601.65</v>
      </c>
      <c r="J68" s="13">
        <v>2513.5700000000002</v>
      </c>
      <c r="K68" s="13">
        <v>54.91</v>
      </c>
      <c r="L68" s="13">
        <v>1794.19</v>
      </c>
      <c r="M68" s="15">
        <v>0</v>
      </c>
      <c r="N68" s="13">
        <f t="shared" si="4"/>
        <v>4362.67</v>
      </c>
      <c r="O68" s="17">
        <f t="shared" si="5"/>
        <v>11238.98</v>
      </c>
    </row>
    <row r="69" spans="1:15" s="1" customFormat="1" ht="25.5" customHeight="1" x14ac:dyDescent="0.2">
      <c r="A69" s="16">
        <v>15</v>
      </c>
      <c r="B69" s="11" t="s">
        <v>54</v>
      </c>
      <c r="C69" s="12" t="s">
        <v>197</v>
      </c>
      <c r="D69" s="12" t="s">
        <v>147</v>
      </c>
      <c r="E69" s="11" t="s">
        <v>252</v>
      </c>
      <c r="F69" s="13">
        <v>15601.65</v>
      </c>
      <c r="G69" s="14"/>
      <c r="H69" s="14"/>
      <c r="I69" s="13">
        <f t="shared" ref="I69:I100" si="6">SUM(F69:H69)</f>
        <v>15601.65</v>
      </c>
      <c r="J69" s="13">
        <v>2513.5700000000002</v>
      </c>
      <c r="K69" s="13">
        <v>54.91</v>
      </c>
      <c r="L69" s="13">
        <v>1794.19</v>
      </c>
      <c r="M69" s="15">
        <v>0</v>
      </c>
      <c r="N69" s="13">
        <f t="shared" ref="N69:N100" si="7">SUM(J69:M69)</f>
        <v>4362.67</v>
      </c>
      <c r="O69" s="17">
        <f t="shared" ref="O69:O100" si="8">I69-N69</f>
        <v>11238.98</v>
      </c>
    </row>
    <row r="70" spans="1:15" s="1" customFormat="1" ht="25.5" customHeight="1" x14ac:dyDescent="0.2">
      <c r="A70" s="16">
        <v>112</v>
      </c>
      <c r="B70" s="11" t="s">
        <v>92</v>
      </c>
      <c r="C70" s="12" t="s">
        <v>225</v>
      </c>
      <c r="D70" s="12" t="s">
        <v>147</v>
      </c>
      <c r="E70" s="11" t="s">
        <v>252</v>
      </c>
      <c r="F70" s="13">
        <v>12000</v>
      </c>
      <c r="G70" s="13">
        <v>2000</v>
      </c>
      <c r="H70" s="14"/>
      <c r="I70" s="13">
        <f t="shared" si="6"/>
        <v>14000</v>
      </c>
      <c r="J70" s="13">
        <v>1834.96</v>
      </c>
      <c r="K70" s="13">
        <v>37.78</v>
      </c>
      <c r="L70" s="13">
        <v>1380</v>
      </c>
      <c r="M70" s="15">
        <v>1333</v>
      </c>
      <c r="N70" s="13">
        <f t="shared" si="7"/>
        <v>4585.74</v>
      </c>
      <c r="O70" s="17">
        <f t="shared" si="8"/>
        <v>9414.26</v>
      </c>
    </row>
    <row r="71" spans="1:15" s="1" customFormat="1" ht="25.5" customHeight="1" x14ac:dyDescent="0.2">
      <c r="A71" s="16">
        <v>28</v>
      </c>
      <c r="B71" s="11" t="s">
        <v>89</v>
      </c>
      <c r="C71" s="12" t="s">
        <v>224</v>
      </c>
      <c r="D71" s="12" t="s">
        <v>144</v>
      </c>
      <c r="E71" s="11" t="s">
        <v>252</v>
      </c>
      <c r="F71" s="13">
        <v>28926</v>
      </c>
      <c r="G71" s="14"/>
      <c r="H71" s="14"/>
      <c r="I71" s="13">
        <f t="shared" si="6"/>
        <v>28926</v>
      </c>
      <c r="J71" s="13">
        <v>5947.75</v>
      </c>
      <c r="K71" s="13">
        <v>118.28</v>
      </c>
      <c r="L71" s="13">
        <v>3326.49</v>
      </c>
      <c r="M71" s="15">
        <v>0</v>
      </c>
      <c r="N71" s="13">
        <f t="shared" si="7"/>
        <v>9392.52</v>
      </c>
      <c r="O71" s="17">
        <f t="shared" si="8"/>
        <v>19533.48</v>
      </c>
    </row>
    <row r="72" spans="1:15" s="1" customFormat="1" ht="25.5" customHeight="1" x14ac:dyDescent="0.2">
      <c r="A72" s="16">
        <v>55</v>
      </c>
      <c r="B72" s="11" t="s">
        <v>13</v>
      </c>
      <c r="C72" s="12" t="s">
        <v>164</v>
      </c>
      <c r="D72" s="12" t="s">
        <v>144</v>
      </c>
      <c r="E72" s="11" t="s">
        <v>252</v>
      </c>
      <c r="F72" s="13">
        <v>15601.65</v>
      </c>
      <c r="G72" s="14"/>
      <c r="H72" s="14"/>
      <c r="I72" s="13">
        <f t="shared" si="6"/>
        <v>15601.65</v>
      </c>
      <c r="J72" s="13">
        <v>2513.5700000000002</v>
      </c>
      <c r="K72" s="13">
        <v>54.91</v>
      </c>
      <c r="L72" s="13">
        <v>1794.19</v>
      </c>
      <c r="M72" s="15">
        <v>0</v>
      </c>
      <c r="N72" s="13">
        <f t="shared" si="7"/>
        <v>4362.67</v>
      </c>
      <c r="O72" s="17">
        <f t="shared" si="8"/>
        <v>11238.98</v>
      </c>
    </row>
    <row r="73" spans="1:15" s="1" customFormat="1" ht="25.5" customHeight="1" x14ac:dyDescent="0.2">
      <c r="A73" s="16">
        <v>31</v>
      </c>
      <c r="B73" s="11" t="s">
        <v>121</v>
      </c>
      <c r="C73" s="12" t="s">
        <v>240</v>
      </c>
      <c r="D73" s="12" t="s">
        <v>144</v>
      </c>
      <c r="E73" s="11" t="s">
        <v>252</v>
      </c>
      <c r="F73" s="13">
        <v>15601.65</v>
      </c>
      <c r="G73" s="14"/>
      <c r="H73" s="14"/>
      <c r="I73" s="13">
        <f t="shared" si="6"/>
        <v>15601.65</v>
      </c>
      <c r="J73" s="13">
        <v>2513.5700000000002</v>
      </c>
      <c r="K73" s="13">
        <v>54.91</v>
      </c>
      <c r="L73" s="13">
        <v>1794.19</v>
      </c>
      <c r="M73" s="15">
        <v>0</v>
      </c>
      <c r="N73" s="13">
        <f t="shared" si="7"/>
        <v>4362.67</v>
      </c>
      <c r="O73" s="17">
        <f t="shared" si="8"/>
        <v>11238.98</v>
      </c>
    </row>
    <row r="74" spans="1:15" s="1" customFormat="1" ht="25.5" customHeight="1" x14ac:dyDescent="0.2">
      <c r="A74" s="16">
        <v>154</v>
      </c>
      <c r="B74" s="11" t="s">
        <v>42</v>
      </c>
      <c r="C74" s="12" t="s">
        <v>186</v>
      </c>
      <c r="D74" s="12" t="s">
        <v>144</v>
      </c>
      <c r="E74" s="11" t="s">
        <v>252</v>
      </c>
      <c r="F74" s="13">
        <v>12000</v>
      </c>
      <c r="G74" s="14"/>
      <c r="H74" s="13">
        <v>900</v>
      </c>
      <c r="I74" s="13">
        <f t="shared" si="6"/>
        <v>12900</v>
      </c>
      <c r="J74" s="13">
        <v>1740.14</v>
      </c>
      <c r="K74" s="13">
        <v>37.78</v>
      </c>
      <c r="L74" s="13">
        <v>1380</v>
      </c>
      <c r="M74" s="15">
        <v>0</v>
      </c>
      <c r="N74" s="13">
        <f t="shared" si="7"/>
        <v>3157.92</v>
      </c>
      <c r="O74" s="17">
        <f t="shared" si="8"/>
        <v>9742.08</v>
      </c>
    </row>
    <row r="75" spans="1:15" s="1" customFormat="1" ht="25.5" customHeight="1" x14ac:dyDescent="0.2">
      <c r="A75" s="16">
        <v>37</v>
      </c>
      <c r="B75" s="11" t="s">
        <v>64</v>
      </c>
      <c r="C75" s="12" t="s">
        <v>186</v>
      </c>
      <c r="D75" s="12" t="s">
        <v>144</v>
      </c>
      <c r="E75" s="11" t="s">
        <v>252</v>
      </c>
      <c r="F75" s="13">
        <v>12000</v>
      </c>
      <c r="G75" s="14"/>
      <c r="H75" s="14"/>
      <c r="I75" s="13">
        <f t="shared" si="6"/>
        <v>12000</v>
      </c>
      <c r="J75" s="13">
        <v>1740.14</v>
      </c>
      <c r="K75" s="13">
        <v>37.78</v>
      </c>
      <c r="L75" s="13">
        <v>1380</v>
      </c>
      <c r="M75" s="15">
        <v>0</v>
      </c>
      <c r="N75" s="13">
        <f t="shared" si="7"/>
        <v>3157.92</v>
      </c>
      <c r="O75" s="17">
        <f t="shared" si="8"/>
        <v>8842.08</v>
      </c>
    </row>
    <row r="76" spans="1:15" s="1" customFormat="1" ht="25.5" customHeight="1" x14ac:dyDescent="0.2">
      <c r="A76" s="16">
        <v>163</v>
      </c>
      <c r="B76" s="11" t="s">
        <v>94</v>
      </c>
      <c r="C76" s="12" t="s">
        <v>226</v>
      </c>
      <c r="D76" s="12" t="s">
        <v>144</v>
      </c>
      <c r="E76" s="11" t="s">
        <v>252</v>
      </c>
      <c r="F76" s="13">
        <v>12000</v>
      </c>
      <c r="G76" s="14"/>
      <c r="H76" s="14"/>
      <c r="I76" s="13">
        <f t="shared" si="6"/>
        <v>12000</v>
      </c>
      <c r="J76" s="13">
        <v>1740.14</v>
      </c>
      <c r="K76" s="13">
        <v>37.78</v>
      </c>
      <c r="L76" s="13">
        <v>1380</v>
      </c>
      <c r="M76" s="15">
        <v>0</v>
      </c>
      <c r="N76" s="13">
        <f t="shared" si="7"/>
        <v>3157.92</v>
      </c>
      <c r="O76" s="17">
        <f t="shared" si="8"/>
        <v>8842.08</v>
      </c>
    </row>
    <row r="77" spans="1:15" s="1" customFormat="1" ht="25.5" customHeight="1" x14ac:dyDescent="0.2">
      <c r="A77" s="16">
        <v>77</v>
      </c>
      <c r="B77" s="11" t="s">
        <v>52</v>
      </c>
      <c r="C77" s="12" t="s">
        <v>195</v>
      </c>
      <c r="D77" s="12" t="s">
        <v>142</v>
      </c>
      <c r="E77" s="11" t="s">
        <v>252</v>
      </c>
      <c r="F77" s="13">
        <v>31200</v>
      </c>
      <c r="G77" s="14"/>
      <c r="H77" s="14"/>
      <c r="I77" s="13">
        <f t="shared" si="6"/>
        <v>31200</v>
      </c>
      <c r="J77" s="13">
        <v>6629.95</v>
      </c>
      <c r="K77" s="13">
        <v>129.1</v>
      </c>
      <c r="L77" s="13">
        <v>3588</v>
      </c>
      <c r="M77" s="15">
        <v>0</v>
      </c>
      <c r="N77" s="13">
        <f t="shared" si="7"/>
        <v>10347.049999999999</v>
      </c>
      <c r="O77" s="17">
        <f t="shared" si="8"/>
        <v>20852.95</v>
      </c>
    </row>
    <row r="78" spans="1:15" s="1" customFormat="1" ht="25.5" customHeight="1" x14ac:dyDescent="0.2">
      <c r="A78" s="16">
        <v>86</v>
      </c>
      <c r="B78" s="11" t="s">
        <v>10</v>
      </c>
      <c r="C78" s="12" t="s">
        <v>161</v>
      </c>
      <c r="D78" s="12" t="s">
        <v>142</v>
      </c>
      <c r="E78" s="11" t="s">
        <v>252</v>
      </c>
      <c r="F78" s="13">
        <v>15601.65</v>
      </c>
      <c r="G78" s="14"/>
      <c r="H78" s="14"/>
      <c r="I78" s="13">
        <f t="shared" si="6"/>
        <v>15601.65</v>
      </c>
      <c r="J78" s="13">
        <v>2513.5700000000002</v>
      </c>
      <c r="K78" s="13">
        <v>54.91</v>
      </c>
      <c r="L78" s="13">
        <v>1794.19</v>
      </c>
      <c r="M78" s="15">
        <v>0</v>
      </c>
      <c r="N78" s="13">
        <f t="shared" si="7"/>
        <v>4362.67</v>
      </c>
      <c r="O78" s="17">
        <f t="shared" si="8"/>
        <v>11238.98</v>
      </c>
    </row>
    <row r="79" spans="1:15" s="1" customFormat="1" ht="25.5" customHeight="1" x14ac:dyDescent="0.2">
      <c r="A79" s="16">
        <v>83</v>
      </c>
      <c r="B79" s="11" t="s">
        <v>47</v>
      </c>
      <c r="C79" s="12" t="s">
        <v>191</v>
      </c>
      <c r="D79" s="12" t="s">
        <v>142</v>
      </c>
      <c r="E79" s="11" t="s">
        <v>252</v>
      </c>
      <c r="F79" s="13">
        <v>15601.65</v>
      </c>
      <c r="G79" s="14"/>
      <c r="H79" s="14"/>
      <c r="I79" s="13">
        <f t="shared" si="6"/>
        <v>15601.65</v>
      </c>
      <c r="J79" s="13">
        <v>2513.5700000000002</v>
      </c>
      <c r="K79" s="13">
        <v>54.91</v>
      </c>
      <c r="L79" s="13">
        <v>1794.19</v>
      </c>
      <c r="M79" s="15">
        <v>7932.79</v>
      </c>
      <c r="N79" s="13">
        <f t="shared" si="7"/>
        <v>12295.46</v>
      </c>
      <c r="O79" s="17">
        <f t="shared" si="8"/>
        <v>3306.1900000000005</v>
      </c>
    </row>
    <row r="80" spans="1:15" s="1" customFormat="1" ht="25.5" customHeight="1" x14ac:dyDescent="0.2">
      <c r="A80" s="16">
        <v>80</v>
      </c>
      <c r="B80" s="11" t="s">
        <v>126</v>
      </c>
      <c r="C80" s="12" t="s">
        <v>244</v>
      </c>
      <c r="D80" s="12" t="s">
        <v>142</v>
      </c>
      <c r="E80" s="11" t="s">
        <v>252</v>
      </c>
      <c r="F80" s="13">
        <v>15601.65</v>
      </c>
      <c r="G80" s="14"/>
      <c r="H80" s="14"/>
      <c r="I80" s="13">
        <f t="shared" si="6"/>
        <v>15601.65</v>
      </c>
      <c r="J80" s="13">
        <v>2513.5700000000002</v>
      </c>
      <c r="K80" s="13">
        <v>54.91</v>
      </c>
      <c r="L80" s="13">
        <v>1794.19</v>
      </c>
      <c r="M80" s="15">
        <v>6430</v>
      </c>
      <c r="N80" s="13">
        <f t="shared" si="7"/>
        <v>10792.67</v>
      </c>
      <c r="O80" s="17">
        <f t="shared" si="8"/>
        <v>4808.9799999999996</v>
      </c>
    </row>
    <row r="81" spans="1:15" s="1" customFormat="1" ht="25.5" customHeight="1" x14ac:dyDescent="0.2">
      <c r="A81" s="16">
        <v>87</v>
      </c>
      <c r="B81" s="11" t="s">
        <v>11</v>
      </c>
      <c r="C81" s="12" t="s">
        <v>162</v>
      </c>
      <c r="D81" s="12" t="s">
        <v>142</v>
      </c>
      <c r="E81" s="11" t="s">
        <v>252</v>
      </c>
      <c r="F81" s="13">
        <v>12000</v>
      </c>
      <c r="G81" s="14"/>
      <c r="H81" s="14"/>
      <c r="I81" s="13">
        <f t="shared" si="6"/>
        <v>12000</v>
      </c>
      <c r="J81" s="13">
        <v>1740.14</v>
      </c>
      <c r="K81" s="13">
        <v>37.78</v>
      </c>
      <c r="L81" s="13">
        <v>1380</v>
      </c>
      <c r="M81" s="15">
        <v>0</v>
      </c>
      <c r="N81" s="13">
        <f t="shared" si="7"/>
        <v>3157.92</v>
      </c>
      <c r="O81" s="17">
        <f t="shared" si="8"/>
        <v>8842.08</v>
      </c>
    </row>
    <row r="82" spans="1:15" s="1" customFormat="1" ht="25.5" customHeight="1" x14ac:dyDescent="0.2">
      <c r="A82" s="16">
        <v>88</v>
      </c>
      <c r="B82" s="11" t="s">
        <v>15</v>
      </c>
      <c r="C82" s="12" t="s">
        <v>166</v>
      </c>
      <c r="D82" s="12" t="s">
        <v>142</v>
      </c>
      <c r="E82" s="11" t="s">
        <v>252</v>
      </c>
      <c r="F82" s="13">
        <v>12000</v>
      </c>
      <c r="G82" s="14"/>
      <c r="H82" s="14"/>
      <c r="I82" s="13">
        <f t="shared" si="6"/>
        <v>12000</v>
      </c>
      <c r="J82" s="13">
        <v>1740.14</v>
      </c>
      <c r="K82" s="13">
        <v>37.78</v>
      </c>
      <c r="L82" s="13">
        <v>1380</v>
      </c>
      <c r="M82" s="15">
        <v>0</v>
      </c>
      <c r="N82" s="13">
        <f t="shared" si="7"/>
        <v>3157.92</v>
      </c>
      <c r="O82" s="17">
        <f t="shared" si="8"/>
        <v>8842.08</v>
      </c>
    </row>
    <row r="83" spans="1:15" s="1" customFormat="1" ht="25.5" customHeight="1" x14ac:dyDescent="0.2">
      <c r="A83" s="16">
        <v>161</v>
      </c>
      <c r="B83" s="11" t="s">
        <v>38</v>
      </c>
      <c r="C83" s="12" t="s">
        <v>183</v>
      </c>
      <c r="D83" s="12" t="s">
        <v>142</v>
      </c>
      <c r="E83" s="11" t="s">
        <v>252</v>
      </c>
      <c r="F83" s="13">
        <v>12000</v>
      </c>
      <c r="G83" s="14"/>
      <c r="H83" s="14"/>
      <c r="I83" s="13">
        <f t="shared" si="6"/>
        <v>12000</v>
      </c>
      <c r="J83" s="13">
        <v>1740.14</v>
      </c>
      <c r="K83" s="13">
        <v>37.78</v>
      </c>
      <c r="L83" s="13">
        <v>1380</v>
      </c>
      <c r="M83" s="15">
        <v>0</v>
      </c>
      <c r="N83" s="13">
        <f t="shared" si="7"/>
        <v>3157.92</v>
      </c>
      <c r="O83" s="17">
        <f t="shared" si="8"/>
        <v>8842.08</v>
      </c>
    </row>
    <row r="84" spans="1:15" s="1" customFormat="1" ht="25.5" customHeight="1" x14ac:dyDescent="0.2">
      <c r="A84" s="16">
        <v>89</v>
      </c>
      <c r="B84" s="11" t="s">
        <v>59</v>
      </c>
      <c r="C84" s="12" t="s">
        <v>200</v>
      </c>
      <c r="D84" s="12" t="s">
        <v>142</v>
      </c>
      <c r="E84" s="11" t="s">
        <v>252</v>
      </c>
      <c r="F84" s="13">
        <v>12000</v>
      </c>
      <c r="G84" s="14"/>
      <c r="H84" s="14"/>
      <c r="I84" s="13">
        <f t="shared" si="6"/>
        <v>12000</v>
      </c>
      <c r="J84" s="13">
        <v>1740.14</v>
      </c>
      <c r="K84" s="13">
        <v>37.78</v>
      </c>
      <c r="L84" s="13">
        <v>1380</v>
      </c>
      <c r="M84" s="15">
        <v>1127</v>
      </c>
      <c r="N84" s="13">
        <f t="shared" si="7"/>
        <v>4284.92</v>
      </c>
      <c r="O84" s="17">
        <f t="shared" si="8"/>
        <v>7715.08</v>
      </c>
    </row>
    <row r="85" spans="1:15" s="1" customFormat="1" ht="25.5" customHeight="1" x14ac:dyDescent="0.2">
      <c r="A85" s="16">
        <v>99</v>
      </c>
      <c r="B85" s="11" t="s">
        <v>78</v>
      </c>
      <c r="C85" s="12" t="s">
        <v>216</v>
      </c>
      <c r="D85" s="12" t="s">
        <v>142</v>
      </c>
      <c r="E85" s="11" t="s">
        <v>251</v>
      </c>
      <c r="F85" s="13">
        <v>12000</v>
      </c>
      <c r="G85" s="14"/>
      <c r="H85" s="14"/>
      <c r="I85" s="13">
        <f t="shared" si="6"/>
        <v>12000</v>
      </c>
      <c r="J85" s="13">
        <v>1740.14</v>
      </c>
      <c r="K85" s="13">
        <v>37.78</v>
      </c>
      <c r="L85" s="13">
        <v>1380</v>
      </c>
      <c r="M85" s="15">
        <v>0</v>
      </c>
      <c r="N85" s="13">
        <f t="shared" si="7"/>
        <v>3157.92</v>
      </c>
      <c r="O85" s="17">
        <f t="shared" si="8"/>
        <v>8842.08</v>
      </c>
    </row>
    <row r="86" spans="1:15" s="1" customFormat="1" ht="25.5" customHeight="1" x14ac:dyDescent="0.2">
      <c r="A86" s="16">
        <v>98</v>
      </c>
      <c r="B86" s="11" t="s">
        <v>97</v>
      </c>
      <c r="C86" s="12" t="s">
        <v>183</v>
      </c>
      <c r="D86" s="12" t="s">
        <v>142</v>
      </c>
      <c r="E86" s="11" t="s">
        <v>252</v>
      </c>
      <c r="F86" s="13">
        <v>12000</v>
      </c>
      <c r="G86" s="14"/>
      <c r="H86" s="14"/>
      <c r="I86" s="13">
        <f t="shared" si="6"/>
        <v>12000</v>
      </c>
      <c r="J86" s="13">
        <v>1740.14</v>
      </c>
      <c r="K86" s="13">
        <v>37.78</v>
      </c>
      <c r="L86" s="13">
        <v>1380</v>
      </c>
      <c r="M86" s="15">
        <v>974</v>
      </c>
      <c r="N86" s="13">
        <f t="shared" si="7"/>
        <v>4131.92</v>
      </c>
      <c r="O86" s="17">
        <f t="shared" si="8"/>
        <v>7868.08</v>
      </c>
    </row>
    <row r="87" spans="1:15" s="1" customFormat="1" ht="25.5" customHeight="1" x14ac:dyDescent="0.2">
      <c r="A87" s="16">
        <v>109</v>
      </c>
      <c r="B87" s="11" t="s">
        <v>105</v>
      </c>
      <c r="C87" s="12" t="s">
        <v>233</v>
      </c>
      <c r="D87" s="12" t="s">
        <v>142</v>
      </c>
      <c r="E87" s="11" t="s">
        <v>252</v>
      </c>
      <c r="F87" s="13">
        <v>12000</v>
      </c>
      <c r="G87" s="13">
        <v>2000</v>
      </c>
      <c r="H87" s="14"/>
      <c r="I87" s="13">
        <f t="shared" si="6"/>
        <v>14000</v>
      </c>
      <c r="J87" s="13">
        <v>1834.96</v>
      </c>
      <c r="K87" s="13">
        <v>37.78</v>
      </c>
      <c r="L87" s="13">
        <v>1380</v>
      </c>
      <c r="M87" s="15">
        <v>0</v>
      </c>
      <c r="N87" s="13">
        <f t="shared" si="7"/>
        <v>3252.74</v>
      </c>
      <c r="O87" s="17">
        <f t="shared" si="8"/>
        <v>10747.26</v>
      </c>
    </row>
    <row r="88" spans="1:15" s="1" customFormat="1" ht="25.5" customHeight="1" x14ac:dyDescent="0.2">
      <c r="A88" s="16">
        <v>108</v>
      </c>
      <c r="B88" s="11" t="s">
        <v>109</v>
      </c>
      <c r="C88" s="12" t="s">
        <v>200</v>
      </c>
      <c r="D88" s="12" t="s">
        <v>142</v>
      </c>
      <c r="E88" s="11" t="s">
        <v>252</v>
      </c>
      <c r="F88" s="13">
        <v>12000</v>
      </c>
      <c r="G88" s="13">
        <v>2000</v>
      </c>
      <c r="H88" s="14"/>
      <c r="I88" s="13">
        <f t="shared" si="6"/>
        <v>14000</v>
      </c>
      <c r="J88" s="13">
        <v>1834.96</v>
      </c>
      <c r="K88" s="13">
        <v>37.78</v>
      </c>
      <c r="L88" s="13">
        <v>1380</v>
      </c>
      <c r="M88" s="15">
        <v>2000</v>
      </c>
      <c r="N88" s="13">
        <f t="shared" si="7"/>
        <v>5252.74</v>
      </c>
      <c r="O88" s="17">
        <f t="shared" si="8"/>
        <v>8747.26</v>
      </c>
    </row>
    <row r="89" spans="1:15" s="1" customFormat="1" ht="25.5" customHeight="1" x14ac:dyDescent="0.2">
      <c r="A89" s="16">
        <v>157</v>
      </c>
      <c r="B89" s="11" t="s">
        <v>69</v>
      </c>
      <c r="C89" s="12" t="s">
        <v>208</v>
      </c>
      <c r="D89" s="12" t="s">
        <v>142</v>
      </c>
      <c r="E89" s="11" t="s">
        <v>251</v>
      </c>
      <c r="F89" s="13">
        <v>9601.5</v>
      </c>
      <c r="G89" s="14"/>
      <c r="H89" s="14"/>
      <c r="I89" s="13">
        <f t="shared" si="6"/>
        <v>9601.5</v>
      </c>
      <c r="J89" s="13">
        <v>1227.82</v>
      </c>
      <c r="K89" s="13">
        <v>26.37</v>
      </c>
      <c r="L89" s="13">
        <v>1104.17</v>
      </c>
      <c r="M89" s="15">
        <v>0</v>
      </c>
      <c r="N89" s="13">
        <f t="shared" si="7"/>
        <v>2358.3599999999997</v>
      </c>
      <c r="O89" s="17">
        <f t="shared" si="8"/>
        <v>7243.14</v>
      </c>
    </row>
    <row r="90" spans="1:15" s="1" customFormat="1" ht="25.5" customHeight="1" x14ac:dyDescent="0.2">
      <c r="A90" s="16">
        <v>107</v>
      </c>
      <c r="B90" s="11" t="s">
        <v>113</v>
      </c>
      <c r="C90" s="12" t="s">
        <v>208</v>
      </c>
      <c r="D90" s="12" t="s">
        <v>142</v>
      </c>
      <c r="E90" s="11" t="s">
        <v>251</v>
      </c>
      <c r="F90" s="13">
        <v>9601.5</v>
      </c>
      <c r="G90" s="14"/>
      <c r="H90" s="14"/>
      <c r="I90" s="13">
        <f t="shared" si="6"/>
        <v>9601.5</v>
      </c>
      <c r="J90" s="13">
        <v>1227.82</v>
      </c>
      <c r="K90" s="13">
        <v>26.37</v>
      </c>
      <c r="L90" s="13">
        <v>1104.17</v>
      </c>
      <c r="M90" s="15">
        <v>1298</v>
      </c>
      <c r="N90" s="13">
        <f t="shared" si="7"/>
        <v>3656.3599999999997</v>
      </c>
      <c r="O90" s="17">
        <f t="shared" si="8"/>
        <v>5945.14</v>
      </c>
    </row>
    <row r="91" spans="1:15" s="1" customFormat="1" ht="25.5" customHeight="1" x14ac:dyDescent="0.2">
      <c r="A91" s="16">
        <v>159</v>
      </c>
      <c r="B91" s="11" t="s">
        <v>137</v>
      </c>
      <c r="C91" s="12" t="s">
        <v>208</v>
      </c>
      <c r="D91" s="12" t="s">
        <v>142</v>
      </c>
      <c r="E91" s="11" t="s">
        <v>251</v>
      </c>
      <c r="F91" s="13">
        <v>9601.5</v>
      </c>
      <c r="G91" s="14"/>
      <c r="H91" s="14"/>
      <c r="I91" s="13">
        <f t="shared" si="6"/>
        <v>9601.5</v>
      </c>
      <c r="J91" s="13">
        <v>1227.82</v>
      </c>
      <c r="K91" s="13">
        <v>26.37</v>
      </c>
      <c r="L91" s="13">
        <v>1104.17</v>
      </c>
      <c r="M91" s="15">
        <v>0</v>
      </c>
      <c r="N91" s="13">
        <f t="shared" si="7"/>
        <v>2358.3599999999997</v>
      </c>
      <c r="O91" s="17">
        <f t="shared" si="8"/>
        <v>7243.14</v>
      </c>
    </row>
    <row r="92" spans="1:15" s="1" customFormat="1" ht="25.5" customHeight="1" x14ac:dyDescent="0.2">
      <c r="A92" s="16">
        <v>90</v>
      </c>
      <c r="B92" s="11" t="s">
        <v>27</v>
      </c>
      <c r="C92" s="12" t="s">
        <v>173</v>
      </c>
      <c r="D92" s="12" t="s">
        <v>142</v>
      </c>
      <c r="E92" s="11" t="s">
        <v>252</v>
      </c>
      <c r="F92" s="13">
        <v>6324.75</v>
      </c>
      <c r="G92" s="14"/>
      <c r="H92" s="14"/>
      <c r="I92" s="13">
        <f t="shared" si="6"/>
        <v>6324.75</v>
      </c>
      <c r="J92" s="13">
        <v>574.44000000000005</v>
      </c>
      <c r="K92" s="13">
        <v>10.79</v>
      </c>
      <c r="L92" s="13">
        <v>727.35</v>
      </c>
      <c r="M92" s="15">
        <v>1172</v>
      </c>
      <c r="N92" s="13">
        <f t="shared" si="7"/>
        <v>2484.58</v>
      </c>
      <c r="O92" s="17">
        <f t="shared" si="8"/>
        <v>3840.17</v>
      </c>
    </row>
    <row r="93" spans="1:15" s="1" customFormat="1" ht="25.5" customHeight="1" x14ac:dyDescent="0.2">
      <c r="A93" s="16">
        <v>91</v>
      </c>
      <c r="B93" s="11" t="s">
        <v>48</v>
      </c>
      <c r="C93" s="12" t="s">
        <v>192</v>
      </c>
      <c r="D93" s="12" t="s">
        <v>142</v>
      </c>
      <c r="E93" s="11" t="s">
        <v>252</v>
      </c>
      <c r="F93" s="13">
        <v>6023.7</v>
      </c>
      <c r="G93" s="14"/>
      <c r="H93" s="14"/>
      <c r="I93" s="13">
        <f t="shared" si="6"/>
        <v>6023.7</v>
      </c>
      <c r="J93" s="13">
        <v>526.27</v>
      </c>
      <c r="K93" s="13">
        <v>9.35</v>
      </c>
      <c r="L93" s="13">
        <v>692.73</v>
      </c>
      <c r="M93" s="15">
        <v>3012</v>
      </c>
      <c r="N93" s="13">
        <f t="shared" si="7"/>
        <v>4240.3500000000004</v>
      </c>
      <c r="O93" s="17">
        <f t="shared" si="8"/>
        <v>1783.3499999999995</v>
      </c>
    </row>
    <row r="94" spans="1:15" s="1" customFormat="1" ht="25.5" customHeight="1" x14ac:dyDescent="0.2">
      <c r="A94" s="16">
        <v>92</v>
      </c>
      <c r="B94" s="11" t="s">
        <v>76</v>
      </c>
      <c r="C94" s="12" t="s">
        <v>192</v>
      </c>
      <c r="D94" s="12" t="s">
        <v>142</v>
      </c>
      <c r="E94" s="11" t="s">
        <v>252</v>
      </c>
      <c r="F94" s="13">
        <v>6023.7</v>
      </c>
      <c r="G94" s="14"/>
      <c r="H94" s="14"/>
      <c r="I94" s="13">
        <f t="shared" si="6"/>
        <v>6023.7</v>
      </c>
      <c r="J94" s="13">
        <v>526.27</v>
      </c>
      <c r="K94" s="13">
        <v>9.35</v>
      </c>
      <c r="L94" s="13">
        <v>692.73</v>
      </c>
      <c r="M94" s="15">
        <v>2729.68</v>
      </c>
      <c r="N94" s="13">
        <f t="shared" si="7"/>
        <v>3958.0299999999997</v>
      </c>
      <c r="O94" s="17">
        <f t="shared" si="8"/>
        <v>2065.67</v>
      </c>
    </row>
    <row r="95" spans="1:15" s="1" customFormat="1" ht="25.5" customHeight="1" x14ac:dyDescent="0.2">
      <c r="A95" s="16">
        <v>62</v>
      </c>
      <c r="B95" s="11" t="s">
        <v>29</v>
      </c>
      <c r="C95" s="12" t="s">
        <v>175</v>
      </c>
      <c r="D95" s="12" t="s">
        <v>150</v>
      </c>
      <c r="E95" s="11" t="s">
        <v>252</v>
      </c>
      <c r="F95" s="13">
        <v>31200</v>
      </c>
      <c r="G95" s="14"/>
      <c r="H95" s="14"/>
      <c r="I95" s="13">
        <f t="shared" si="6"/>
        <v>31200</v>
      </c>
      <c r="J95" s="13">
        <v>6629.95</v>
      </c>
      <c r="K95" s="13">
        <v>129.1</v>
      </c>
      <c r="L95" s="13">
        <v>3588</v>
      </c>
      <c r="M95" s="15">
        <v>0</v>
      </c>
      <c r="N95" s="13">
        <f t="shared" si="7"/>
        <v>10347.049999999999</v>
      </c>
      <c r="O95" s="17">
        <f t="shared" si="8"/>
        <v>20852.95</v>
      </c>
    </row>
    <row r="96" spans="1:15" s="1" customFormat="1" ht="25.5" customHeight="1" x14ac:dyDescent="0.2">
      <c r="A96" s="16">
        <v>68</v>
      </c>
      <c r="B96" s="11" t="s">
        <v>30</v>
      </c>
      <c r="C96" s="12" t="s">
        <v>176</v>
      </c>
      <c r="D96" s="12" t="s">
        <v>150</v>
      </c>
      <c r="E96" s="11" t="s">
        <v>252</v>
      </c>
      <c r="F96" s="13">
        <v>15601.65</v>
      </c>
      <c r="G96" s="14"/>
      <c r="H96" s="14"/>
      <c r="I96" s="13">
        <f t="shared" si="6"/>
        <v>15601.65</v>
      </c>
      <c r="J96" s="13">
        <v>2513.5700000000002</v>
      </c>
      <c r="K96" s="13">
        <v>54.91</v>
      </c>
      <c r="L96" s="13">
        <v>1794.19</v>
      </c>
      <c r="M96" s="15">
        <v>0</v>
      </c>
      <c r="N96" s="13">
        <f t="shared" si="7"/>
        <v>4362.67</v>
      </c>
      <c r="O96" s="17">
        <f t="shared" si="8"/>
        <v>11238.98</v>
      </c>
    </row>
    <row r="97" spans="1:15" s="1" customFormat="1" ht="25.5" customHeight="1" x14ac:dyDescent="0.2">
      <c r="A97" s="16">
        <v>124</v>
      </c>
      <c r="B97" s="11" t="s">
        <v>61</v>
      </c>
      <c r="C97" s="12" t="s">
        <v>202</v>
      </c>
      <c r="D97" s="12" t="s">
        <v>150</v>
      </c>
      <c r="E97" s="11" t="s">
        <v>252</v>
      </c>
      <c r="F97" s="13">
        <v>15601.65</v>
      </c>
      <c r="G97" s="14"/>
      <c r="H97" s="14"/>
      <c r="I97" s="13">
        <f t="shared" si="6"/>
        <v>15601.65</v>
      </c>
      <c r="J97" s="13">
        <v>2513.5700000000002</v>
      </c>
      <c r="K97" s="13">
        <v>54.91</v>
      </c>
      <c r="L97" s="13">
        <v>1794.19</v>
      </c>
      <c r="M97" s="15">
        <v>0</v>
      </c>
      <c r="N97" s="13">
        <f t="shared" si="7"/>
        <v>4362.67</v>
      </c>
      <c r="O97" s="17">
        <f t="shared" si="8"/>
        <v>11238.98</v>
      </c>
    </row>
    <row r="98" spans="1:15" s="1" customFormat="1" ht="25.5" customHeight="1" x14ac:dyDescent="0.2">
      <c r="A98" s="16">
        <v>72</v>
      </c>
      <c r="B98" s="11" t="s">
        <v>133</v>
      </c>
      <c r="C98" s="12" t="s">
        <v>247</v>
      </c>
      <c r="D98" s="12" t="s">
        <v>150</v>
      </c>
      <c r="E98" s="11" t="s">
        <v>252</v>
      </c>
      <c r="F98" s="13">
        <v>15601.65</v>
      </c>
      <c r="G98" s="14"/>
      <c r="H98" s="14"/>
      <c r="I98" s="13">
        <f t="shared" si="6"/>
        <v>15601.65</v>
      </c>
      <c r="J98" s="13">
        <v>2513.5700000000002</v>
      </c>
      <c r="K98" s="13">
        <v>54.91</v>
      </c>
      <c r="L98" s="13">
        <v>1794.19</v>
      </c>
      <c r="M98" s="15">
        <v>0</v>
      </c>
      <c r="N98" s="13">
        <f t="shared" si="7"/>
        <v>4362.67</v>
      </c>
      <c r="O98" s="17">
        <f t="shared" si="8"/>
        <v>11238.98</v>
      </c>
    </row>
    <row r="99" spans="1:15" s="1" customFormat="1" ht="25.5" customHeight="1" x14ac:dyDescent="0.2">
      <c r="A99" s="16">
        <v>60</v>
      </c>
      <c r="B99" s="11" t="s">
        <v>72</v>
      </c>
      <c r="C99" s="12" t="s">
        <v>211</v>
      </c>
      <c r="D99" s="12" t="s">
        <v>150</v>
      </c>
      <c r="E99" s="11" t="s">
        <v>252</v>
      </c>
      <c r="F99" s="13">
        <v>12000</v>
      </c>
      <c r="G99" s="14"/>
      <c r="H99" s="14"/>
      <c r="I99" s="13">
        <f t="shared" si="6"/>
        <v>12000</v>
      </c>
      <c r="J99" s="13">
        <v>1740.14</v>
      </c>
      <c r="K99" s="13">
        <v>37.78</v>
      </c>
      <c r="L99" s="13">
        <v>1380</v>
      </c>
      <c r="M99" s="15">
        <v>1734</v>
      </c>
      <c r="N99" s="13">
        <f t="shared" si="7"/>
        <v>4891.92</v>
      </c>
      <c r="O99" s="17">
        <f t="shared" si="8"/>
        <v>7108.08</v>
      </c>
    </row>
    <row r="100" spans="1:15" s="1" customFormat="1" ht="25.5" customHeight="1" x14ac:dyDescent="0.2">
      <c r="A100" s="16">
        <v>73</v>
      </c>
      <c r="B100" s="11" t="s">
        <v>81</v>
      </c>
      <c r="C100" s="12" t="s">
        <v>218</v>
      </c>
      <c r="D100" s="12" t="s">
        <v>150</v>
      </c>
      <c r="E100" s="11" t="s">
        <v>252</v>
      </c>
      <c r="F100" s="13">
        <v>12000</v>
      </c>
      <c r="G100" s="14"/>
      <c r="H100" s="14"/>
      <c r="I100" s="13">
        <f t="shared" si="6"/>
        <v>12000</v>
      </c>
      <c r="J100" s="13">
        <v>1740.14</v>
      </c>
      <c r="K100" s="13">
        <v>37.78</v>
      </c>
      <c r="L100" s="13">
        <v>1380</v>
      </c>
      <c r="M100" s="15">
        <v>2934</v>
      </c>
      <c r="N100" s="13">
        <f t="shared" si="7"/>
        <v>6091.92</v>
      </c>
      <c r="O100" s="17">
        <f t="shared" si="8"/>
        <v>5908.08</v>
      </c>
    </row>
    <row r="101" spans="1:15" s="1" customFormat="1" ht="25.5" customHeight="1" x14ac:dyDescent="0.2">
      <c r="A101" s="16">
        <v>76</v>
      </c>
      <c r="B101" s="11" t="s">
        <v>116</v>
      </c>
      <c r="C101" s="12" t="s">
        <v>218</v>
      </c>
      <c r="D101" s="12" t="s">
        <v>150</v>
      </c>
      <c r="E101" s="11" t="s">
        <v>252</v>
      </c>
      <c r="F101" s="13">
        <v>12000</v>
      </c>
      <c r="G101" s="14"/>
      <c r="H101" s="14"/>
      <c r="I101" s="13">
        <f t="shared" ref="I101:I132" si="9">SUM(F101:H101)</f>
        <v>12000</v>
      </c>
      <c r="J101" s="13">
        <v>1740.14</v>
      </c>
      <c r="K101" s="13">
        <v>37.78</v>
      </c>
      <c r="L101" s="13">
        <v>1380</v>
      </c>
      <c r="M101" s="15">
        <v>0</v>
      </c>
      <c r="N101" s="13">
        <f t="shared" ref="N101:N132" si="10">SUM(J101:M101)</f>
        <v>3157.92</v>
      </c>
      <c r="O101" s="17">
        <f t="shared" ref="O101:O132" si="11">I101-N101</f>
        <v>8842.08</v>
      </c>
    </row>
    <row r="102" spans="1:15" s="1" customFormat="1" ht="25.5" customHeight="1" x14ac:dyDescent="0.2">
      <c r="A102" s="16">
        <v>75</v>
      </c>
      <c r="B102" s="11" t="s">
        <v>131</v>
      </c>
      <c r="C102" s="12" t="s">
        <v>218</v>
      </c>
      <c r="D102" s="12" t="s">
        <v>150</v>
      </c>
      <c r="E102" s="11" t="s">
        <v>252</v>
      </c>
      <c r="F102" s="13">
        <v>12000</v>
      </c>
      <c r="G102" s="14"/>
      <c r="H102" s="14"/>
      <c r="I102" s="13">
        <f t="shared" si="9"/>
        <v>12000</v>
      </c>
      <c r="J102" s="13">
        <v>1740.14</v>
      </c>
      <c r="K102" s="13">
        <v>37.78</v>
      </c>
      <c r="L102" s="13">
        <v>1380</v>
      </c>
      <c r="M102" s="15">
        <v>2198</v>
      </c>
      <c r="N102" s="13">
        <f t="shared" si="10"/>
        <v>5355.92</v>
      </c>
      <c r="O102" s="17">
        <f t="shared" si="11"/>
        <v>6644.08</v>
      </c>
    </row>
    <row r="103" spans="1:15" s="1" customFormat="1" ht="25.5" customHeight="1" x14ac:dyDescent="0.2">
      <c r="A103" s="16">
        <v>56</v>
      </c>
      <c r="B103" s="11" t="s">
        <v>106</v>
      </c>
      <c r="C103" s="12" t="s">
        <v>234</v>
      </c>
      <c r="D103" s="12" t="s">
        <v>153</v>
      </c>
      <c r="E103" s="11" t="s">
        <v>252</v>
      </c>
      <c r="F103" s="13">
        <v>31200</v>
      </c>
      <c r="G103" s="14"/>
      <c r="H103" s="14"/>
      <c r="I103" s="13">
        <f t="shared" si="9"/>
        <v>31200</v>
      </c>
      <c r="J103" s="13">
        <v>6629.95</v>
      </c>
      <c r="K103" s="13">
        <v>129.1</v>
      </c>
      <c r="L103" s="13">
        <v>3588</v>
      </c>
      <c r="M103" s="15">
        <v>0</v>
      </c>
      <c r="N103" s="13">
        <f t="shared" si="10"/>
        <v>10347.049999999999</v>
      </c>
      <c r="O103" s="17">
        <f t="shared" si="11"/>
        <v>20852.95</v>
      </c>
    </row>
    <row r="104" spans="1:15" s="1" customFormat="1" ht="25.5" customHeight="1" x14ac:dyDescent="0.2">
      <c r="A104" s="16">
        <v>58</v>
      </c>
      <c r="B104" s="11" t="s">
        <v>40</v>
      </c>
      <c r="C104" s="12" t="s">
        <v>184</v>
      </c>
      <c r="D104" s="12" t="s">
        <v>153</v>
      </c>
      <c r="E104" s="11" t="s">
        <v>252</v>
      </c>
      <c r="F104" s="13">
        <v>15601.65</v>
      </c>
      <c r="G104" s="14"/>
      <c r="H104" s="14"/>
      <c r="I104" s="13">
        <f t="shared" si="9"/>
        <v>15601.65</v>
      </c>
      <c r="J104" s="13">
        <v>2513.5700000000002</v>
      </c>
      <c r="K104" s="13">
        <v>54.91</v>
      </c>
      <c r="L104" s="13">
        <v>1794.19</v>
      </c>
      <c r="M104" s="15">
        <v>0</v>
      </c>
      <c r="N104" s="13">
        <f t="shared" si="10"/>
        <v>4362.67</v>
      </c>
      <c r="O104" s="17">
        <f t="shared" si="11"/>
        <v>11238.98</v>
      </c>
    </row>
    <row r="105" spans="1:15" s="1" customFormat="1" ht="25.5" customHeight="1" x14ac:dyDescent="0.2">
      <c r="A105" s="16">
        <v>125</v>
      </c>
      <c r="B105" s="11" t="s">
        <v>96</v>
      </c>
      <c r="C105" s="12" t="s">
        <v>227</v>
      </c>
      <c r="D105" s="12" t="s">
        <v>153</v>
      </c>
      <c r="E105" s="11" t="s">
        <v>252</v>
      </c>
      <c r="F105" s="13">
        <v>12000</v>
      </c>
      <c r="G105" s="14"/>
      <c r="H105" s="14"/>
      <c r="I105" s="13">
        <f t="shared" si="9"/>
        <v>12000</v>
      </c>
      <c r="J105" s="13">
        <v>1740.14</v>
      </c>
      <c r="K105" s="13">
        <v>37.78</v>
      </c>
      <c r="L105" s="13">
        <v>1380</v>
      </c>
      <c r="M105" s="15">
        <v>0</v>
      </c>
      <c r="N105" s="13">
        <f t="shared" si="10"/>
        <v>3157.92</v>
      </c>
      <c r="O105" s="17">
        <f t="shared" si="11"/>
        <v>8842.08</v>
      </c>
    </row>
    <row r="106" spans="1:15" s="1" customFormat="1" ht="25.5" customHeight="1" x14ac:dyDescent="0.2">
      <c r="A106" s="16">
        <v>47</v>
      </c>
      <c r="B106" s="11" t="s">
        <v>32</v>
      </c>
      <c r="C106" s="12" t="s">
        <v>178</v>
      </c>
      <c r="D106" s="12" t="s">
        <v>146</v>
      </c>
      <c r="E106" s="11" t="s">
        <v>252</v>
      </c>
      <c r="F106" s="13">
        <v>31200</v>
      </c>
      <c r="G106" s="14"/>
      <c r="H106" s="14"/>
      <c r="I106" s="13">
        <f t="shared" si="9"/>
        <v>31200</v>
      </c>
      <c r="J106" s="13">
        <v>6629.95</v>
      </c>
      <c r="K106" s="13">
        <v>129.1</v>
      </c>
      <c r="L106" s="13">
        <v>3588</v>
      </c>
      <c r="M106" s="15">
        <v>6255.89</v>
      </c>
      <c r="N106" s="13">
        <f t="shared" si="10"/>
        <v>16602.939999999999</v>
      </c>
      <c r="O106" s="17">
        <f t="shared" si="11"/>
        <v>14597.060000000001</v>
      </c>
    </row>
    <row r="107" spans="1:15" s="1" customFormat="1" ht="25.5" customHeight="1" x14ac:dyDescent="0.2">
      <c r="A107" s="16">
        <v>52</v>
      </c>
      <c r="B107" s="11" t="s">
        <v>17</v>
      </c>
      <c r="C107" s="12" t="s">
        <v>167</v>
      </c>
      <c r="D107" s="12" t="s">
        <v>146</v>
      </c>
      <c r="E107" s="11" t="s">
        <v>252</v>
      </c>
      <c r="F107" s="13">
        <v>15601.65</v>
      </c>
      <c r="G107" s="14"/>
      <c r="H107" s="13">
        <v>900</v>
      </c>
      <c r="I107" s="13">
        <f t="shared" si="9"/>
        <v>16501.650000000001</v>
      </c>
      <c r="J107" s="13">
        <v>2513.5700000000002</v>
      </c>
      <c r="K107" s="13">
        <v>54.91</v>
      </c>
      <c r="L107" s="13">
        <v>1794.19</v>
      </c>
      <c r="M107" s="15">
        <v>0</v>
      </c>
      <c r="N107" s="13">
        <f t="shared" si="10"/>
        <v>4362.67</v>
      </c>
      <c r="O107" s="17">
        <f t="shared" si="11"/>
        <v>12138.980000000001</v>
      </c>
    </row>
    <row r="108" spans="1:15" s="1" customFormat="1" ht="25.5" customHeight="1" x14ac:dyDescent="0.2">
      <c r="A108" s="16">
        <v>49</v>
      </c>
      <c r="B108" s="11" t="s">
        <v>55</v>
      </c>
      <c r="C108" s="12" t="s">
        <v>198</v>
      </c>
      <c r="D108" s="12" t="s">
        <v>146</v>
      </c>
      <c r="E108" s="11" t="s">
        <v>252</v>
      </c>
      <c r="F108" s="13">
        <v>15601.65</v>
      </c>
      <c r="G108" s="14"/>
      <c r="H108" s="14"/>
      <c r="I108" s="13">
        <f t="shared" si="9"/>
        <v>15601.65</v>
      </c>
      <c r="J108" s="13">
        <v>2513.5700000000002</v>
      </c>
      <c r="K108" s="13">
        <v>54.91</v>
      </c>
      <c r="L108" s="13">
        <v>1794.19</v>
      </c>
      <c r="M108" s="15">
        <v>7801</v>
      </c>
      <c r="N108" s="13">
        <f t="shared" si="10"/>
        <v>12163.67</v>
      </c>
      <c r="O108" s="17">
        <f t="shared" si="11"/>
        <v>3437.9799999999996</v>
      </c>
    </row>
    <row r="109" spans="1:15" s="1" customFormat="1" ht="25.5" customHeight="1" x14ac:dyDescent="0.2">
      <c r="A109" s="16">
        <v>48</v>
      </c>
      <c r="B109" s="11" t="s">
        <v>124</v>
      </c>
      <c r="C109" s="12" t="s">
        <v>242</v>
      </c>
      <c r="D109" s="12" t="s">
        <v>146</v>
      </c>
      <c r="E109" s="11" t="s">
        <v>252</v>
      </c>
      <c r="F109" s="13">
        <v>15601.65</v>
      </c>
      <c r="G109" s="14"/>
      <c r="H109" s="14"/>
      <c r="I109" s="13">
        <f t="shared" si="9"/>
        <v>15601.65</v>
      </c>
      <c r="J109" s="13">
        <v>2513.5700000000002</v>
      </c>
      <c r="K109" s="13">
        <v>54.91</v>
      </c>
      <c r="L109" s="13">
        <v>1794.19</v>
      </c>
      <c r="M109" s="15">
        <v>0</v>
      </c>
      <c r="N109" s="13">
        <f t="shared" si="10"/>
        <v>4362.67</v>
      </c>
      <c r="O109" s="17">
        <f t="shared" si="11"/>
        <v>11238.98</v>
      </c>
    </row>
    <row r="110" spans="1:15" s="1" customFormat="1" ht="25.5" customHeight="1" x14ac:dyDescent="0.2">
      <c r="A110" s="16">
        <v>50</v>
      </c>
      <c r="B110" s="11" t="s">
        <v>134</v>
      </c>
      <c r="C110" s="12" t="s">
        <v>248</v>
      </c>
      <c r="D110" s="12" t="s">
        <v>146</v>
      </c>
      <c r="E110" s="11" t="s">
        <v>252</v>
      </c>
      <c r="F110" s="13">
        <v>15601.65</v>
      </c>
      <c r="G110" s="14"/>
      <c r="H110" s="14"/>
      <c r="I110" s="13">
        <f t="shared" si="9"/>
        <v>15601.65</v>
      </c>
      <c r="J110" s="13">
        <v>2513.5700000000002</v>
      </c>
      <c r="K110" s="13">
        <v>54.91</v>
      </c>
      <c r="L110" s="13">
        <v>1794.19</v>
      </c>
      <c r="M110" s="15">
        <v>8501</v>
      </c>
      <c r="N110" s="13">
        <f t="shared" si="10"/>
        <v>12863.67</v>
      </c>
      <c r="O110" s="17">
        <f t="shared" si="11"/>
        <v>2737.9799999999996</v>
      </c>
    </row>
    <row r="111" spans="1:15" s="1" customFormat="1" ht="25.5" customHeight="1" x14ac:dyDescent="0.2">
      <c r="A111" s="16">
        <v>53</v>
      </c>
      <c r="B111" s="11" t="s">
        <v>31</v>
      </c>
      <c r="C111" s="12" t="s">
        <v>177</v>
      </c>
      <c r="D111" s="12" t="s">
        <v>146</v>
      </c>
      <c r="E111" s="11" t="s">
        <v>252</v>
      </c>
      <c r="F111" s="13">
        <v>12000</v>
      </c>
      <c r="G111" s="14"/>
      <c r="H111" s="14"/>
      <c r="I111" s="13">
        <f t="shared" si="9"/>
        <v>12000</v>
      </c>
      <c r="J111" s="13">
        <v>1740.14</v>
      </c>
      <c r="K111" s="13">
        <v>37.78</v>
      </c>
      <c r="L111" s="13">
        <v>1380</v>
      </c>
      <c r="M111" s="15">
        <v>0</v>
      </c>
      <c r="N111" s="13">
        <f t="shared" si="10"/>
        <v>3157.92</v>
      </c>
      <c r="O111" s="17">
        <f t="shared" si="11"/>
        <v>8842.08</v>
      </c>
    </row>
    <row r="112" spans="1:15" s="1" customFormat="1" ht="25.5" customHeight="1" x14ac:dyDescent="0.2">
      <c r="A112" s="16">
        <v>54</v>
      </c>
      <c r="B112" s="11" t="s">
        <v>71</v>
      </c>
      <c r="C112" s="12" t="s">
        <v>210</v>
      </c>
      <c r="D112" s="12" t="s">
        <v>146</v>
      </c>
      <c r="E112" s="11" t="s">
        <v>252</v>
      </c>
      <c r="F112" s="13">
        <v>12000</v>
      </c>
      <c r="G112" s="14"/>
      <c r="H112" s="14"/>
      <c r="I112" s="13">
        <f t="shared" si="9"/>
        <v>12000</v>
      </c>
      <c r="J112" s="13">
        <v>1740.14</v>
      </c>
      <c r="K112" s="13">
        <v>37.78</v>
      </c>
      <c r="L112" s="13">
        <v>1380</v>
      </c>
      <c r="M112" s="15">
        <v>0</v>
      </c>
      <c r="N112" s="13">
        <f t="shared" si="10"/>
        <v>3157.92</v>
      </c>
      <c r="O112" s="17">
        <f t="shared" si="11"/>
        <v>8842.08</v>
      </c>
    </row>
    <row r="113" spans="1:15" s="1" customFormat="1" ht="25.5" customHeight="1" x14ac:dyDescent="0.2">
      <c r="A113" s="16">
        <v>111</v>
      </c>
      <c r="B113" s="11" t="s">
        <v>114</v>
      </c>
      <c r="C113" s="12" t="s">
        <v>236</v>
      </c>
      <c r="D113" s="12" t="s">
        <v>146</v>
      </c>
      <c r="E113" s="11" t="s">
        <v>252</v>
      </c>
      <c r="F113" s="13">
        <v>12000</v>
      </c>
      <c r="G113" s="13">
        <v>2000</v>
      </c>
      <c r="H113" s="14"/>
      <c r="I113" s="13">
        <f t="shared" si="9"/>
        <v>14000</v>
      </c>
      <c r="J113" s="13">
        <v>1834.96</v>
      </c>
      <c r="K113" s="13">
        <v>37.78</v>
      </c>
      <c r="L113" s="13">
        <v>1380</v>
      </c>
      <c r="M113" s="15">
        <v>0</v>
      </c>
      <c r="N113" s="13">
        <f t="shared" si="10"/>
        <v>3252.74</v>
      </c>
      <c r="O113" s="17">
        <f t="shared" si="11"/>
        <v>10747.26</v>
      </c>
    </row>
    <row r="114" spans="1:15" s="1" customFormat="1" ht="25.5" customHeight="1" x14ac:dyDescent="0.2">
      <c r="A114" s="16">
        <v>27</v>
      </c>
      <c r="B114" s="11" t="s">
        <v>35</v>
      </c>
      <c r="C114" s="12" t="s">
        <v>181</v>
      </c>
      <c r="D114" s="12" t="s">
        <v>152</v>
      </c>
      <c r="E114" s="11" t="s">
        <v>252</v>
      </c>
      <c r="F114" s="13">
        <v>41942.1</v>
      </c>
      <c r="G114" s="14"/>
      <c r="H114" s="14"/>
      <c r="I114" s="13">
        <f t="shared" si="9"/>
        <v>41942.1</v>
      </c>
      <c r="J114" s="13">
        <v>9852.58</v>
      </c>
      <c r="K114" s="13">
        <v>180.19</v>
      </c>
      <c r="L114" s="13">
        <v>4823.34</v>
      </c>
      <c r="M114" s="15">
        <v>0</v>
      </c>
      <c r="N114" s="13">
        <f t="shared" si="10"/>
        <v>14856.11</v>
      </c>
      <c r="O114" s="17">
        <f t="shared" si="11"/>
        <v>27085.989999999998</v>
      </c>
    </row>
    <row r="115" spans="1:15" s="1" customFormat="1" ht="25.5" customHeight="1" x14ac:dyDescent="0.2">
      <c r="A115" s="16">
        <v>38</v>
      </c>
      <c r="B115" s="11" t="s">
        <v>60</v>
      </c>
      <c r="C115" s="12" t="s">
        <v>201</v>
      </c>
      <c r="D115" s="12" t="s">
        <v>152</v>
      </c>
      <c r="E115" s="11" t="s">
        <v>252</v>
      </c>
      <c r="F115" s="13">
        <v>15601.65</v>
      </c>
      <c r="G115" s="14"/>
      <c r="H115" s="14"/>
      <c r="I115" s="13">
        <f t="shared" si="9"/>
        <v>15601.65</v>
      </c>
      <c r="J115" s="13">
        <v>2513.5700000000002</v>
      </c>
      <c r="K115" s="13">
        <v>54.91</v>
      </c>
      <c r="L115" s="13">
        <v>1794.19</v>
      </c>
      <c r="M115" s="15">
        <v>0</v>
      </c>
      <c r="N115" s="13">
        <f t="shared" si="10"/>
        <v>4362.67</v>
      </c>
      <c r="O115" s="17">
        <f t="shared" si="11"/>
        <v>11238.98</v>
      </c>
    </row>
    <row r="116" spans="1:15" s="1" customFormat="1" ht="25.5" customHeight="1" x14ac:dyDescent="0.2">
      <c r="A116" s="16">
        <v>30</v>
      </c>
      <c r="B116" s="11" t="s">
        <v>129</v>
      </c>
      <c r="C116" s="12" t="s">
        <v>246</v>
      </c>
      <c r="D116" s="12" t="s">
        <v>152</v>
      </c>
      <c r="E116" s="11" t="s">
        <v>252</v>
      </c>
      <c r="F116" s="13">
        <v>15601.65</v>
      </c>
      <c r="G116" s="14"/>
      <c r="H116" s="14"/>
      <c r="I116" s="13">
        <f t="shared" si="9"/>
        <v>15601.65</v>
      </c>
      <c r="J116" s="13">
        <v>2513.5700000000002</v>
      </c>
      <c r="K116" s="13">
        <v>54.91</v>
      </c>
      <c r="L116" s="13">
        <v>1794.19</v>
      </c>
      <c r="M116" s="15">
        <v>4881.3100000000004</v>
      </c>
      <c r="N116" s="13">
        <f t="shared" si="10"/>
        <v>9243.98</v>
      </c>
      <c r="O116" s="17">
        <f t="shared" si="11"/>
        <v>6357.67</v>
      </c>
    </row>
    <row r="117" spans="1:15" s="1" customFormat="1" ht="25.5" customHeight="1" x14ac:dyDescent="0.2">
      <c r="A117" s="16">
        <v>160</v>
      </c>
      <c r="B117" s="11" t="s">
        <v>68</v>
      </c>
      <c r="C117" s="12" t="s">
        <v>207</v>
      </c>
      <c r="D117" s="12" t="s">
        <v>152</v>
      </c>
      <c r="E117" s="11" t="s">
        <v>252</v>
      </c>
      <c r="F117" s="13">
        <v>12000</v>
      </c>
      <c r="G117" s="14"/>
      <c r="H117" s="14"/>
      <c r="I117" s="13">
        <f t="shared" si="9"/>
        <v>12000</v>
      </c>
      <c r="J117" s="13">
        <v>1740.14</v>
      </c>
      <c r="K117" s="13">
        <v>37.78</v>
      </c>
      <c r="L117" s="13">
        <v>1380</v>
      </c>
      <c r="M117" s="15">
        <v>0</v>
      </c>
      <c r="N117" s="13">
        <f t="shared" si="10"/>
        <v>3157.92</v>
      </c>
      <c r="O117" s="17">
        <f t="shared" si="11"/>
        <v>8842.08</v>
      </c>
    </row>
    <row r="118" spans="1:15" s="1" customFormat="1" ht="25.5" customHeight="1" x14ac:dyDescent="0.2">
      <c r="A118" s="16">
        <v>32</v>
      </c>
      <c r="B118" s="11" t="s">
        <v>80</v>
      </c>
      <c r="C118" s="12" t="s">
        <v>217</v>
      </c>
      <c r="D118" s="12" t="s">
        <v>152</v>
      </c>
      <c r="E118" s="11" t="s">
        <v>252</v>
      </c>
      <c r="F118" s="13">
        <v>12000</v>
      </c>
      <c r="G118" s="14"/>
      <c r="H118" s="14"/>
      <c r="I118" s="13">
        <f t="shared" si="9"/>
        <v>12000</v>
      </c>
      <c r="J118" s="13">
        <v>1740.14</v>
      </c>
      <c r="K118" s="13">
        <v>37.78</v>
      </c>
      <c r="L118" s="13">
        <v>1380</v>
      </c>
      <c r="M118" s="15">
        <v>0</v>
      </c>
      <c r="N118" s="13">
        <f t="shared" si="10"/>
        <v>3157.92</v>
      </c>
      <c r="O118" s="17">
        <f t="shared" si="11"/>
        <v>8842.08</v>
      </c>
    </row>
    <row r="119" spans="1:15" s="1" customFormat="1" ht="25.5" customHeight="1" x14ac:dyDescent="0.2">
      <c r="A119" s="16">
        <v>97</v>
      </c>
      <c r="B119" s="11" t="s">
        <v>83</v>
      </c>
      <c r="C119" s="12" t="s">
        <v>220</v>
      </c>
      <c r="D119" s="12" t="s">
        <v>152</v>
      </c>
      <c r="E119" s="11" t="s">
        <v>252</v>
      </c>
      <c r="F119" s="13">
        <v>12000</v>
      </c>
      <c r="G119" s="14"/>
      <c r="H119" s="14"/>
      <c r="I119" s="13">
        <f t="shared" si="9"/>
        <v>12000</v>
      </c>
      <c r="J119" s="13">
        <v>1740.14</v>
      </c>
      <c r="K119" s="13">
        <v>37.78</v>
      </c>
      <c r="L119" s="13">
        <v>1380</v>
      </c>
      <c r="M119" s="15">
        <v>0</v>
      </c>
      <c r="N119" s="13">
        <f t="shared" si="10"/>
        <v>3157.92</v>
      </c>
      <c r="O119" s="17">
        <f t="shared" si="11"/>
        <v>8842.08</v>
      </c>
    </row>
    <row r="120" spans="1:15" s="1" customFormat="1" ht="25.5" customHeight="1" x14ac:dyDescent="0.2">
      <c r="A120" s="16">
        <v>34</v>
      </c>
      <c r="B120" s="11" t="s">
        <v>93</v>
      </c>
      <c r="C120" s="12" t="s">
        <v>220</v>
      </c>
      <c r="D120" s="12" t="s">
        <v>152</v>
      </c>
      <c r="E120" s="11" t="s">
        <v>252</v>
      </c>
      <c r="F120" s="13">
        <v>12000</v>
      </c>
      <c r="G120" s="14"/>
      <c r="H120" s="14"/>
      <c r="I120" s="13">
        <f t="shared" si="9"/>
        <v>12000</v>
      </c>
      <c r="J120" s="13">
        <v>1740.14</v>
      </c>
      <c r="K120" s="13">
        <v>37.78</v>
      </c>
      <c r="L120" s="13">
        <v>1380</v>
      </c>
      <c r="M120" s="15">
        <v>3027.42</v>
      </c>
      <c r="N120" s="13">
        <f t="shared" si="10"/>
        <v>6185.34</v>
      </c>
      <c r="O120" s="17">
        <f t="shared" si="11"/>
        <v>5814.66</v>
      </c>
    </row>
    <row r="121" spans="1:15" s="1" customFormat="1" ht="25.5" customHeight="1" x14ac:dyDescent="0.2">
      <c r="A121" s="16">
        <v>134</v>
      </c>
      <c r="B121" s="11" t="s">
        <v>101</v>
      </c>
      <c r="C121" s="12" t="s">
        <v>230</v>
      </c>
      <c r="D121" s="12" t="s">
        <v>152</v>
      </c>
      <c r="E121" s="11" t="s">
        <v>252</v>
      </c>
      <c r="F121" s="13">
        <v>9601.35</v>
      </c>
      <c r="G121" s="14"/>
      <c r="H121" s="14"/>
      <c r="I121" s="13">
        <f t="shared" si="9"/>
        <v>9601.35</v>
      </c>
      <c r="J121" s="13">
        <v>1227.79</v>
      </c>
      <c r="K121" s="13">
        <v>26.37</v>
      </c>
      <c r="L121" s="13">
        <v>1104.1600000000001</v>
      </c>
      <c r="M121" s="15">
        <v>0</v>
      </c>
      <c r="N121" s="13">
        <f t="shared" si="10"/>
        <v>2358.3199999999997</v>
      </c>
      <c r="O121" s="17">
        <f t="shared" si="11"/>
        <v>7243.0300000000007</v>
      </c>
    </row>
    <row r="122" spans="1:15" s="1" customFormat="1" ht="25.5" customHeight="1" x14ac:dyDescent="0.2">
      <c r="A122" s="16">
        <v>169</v>
      </c>
      <c r="B122" s="11" t="s">
        <v>46</v>
      </c>
      <c r="C122" s="12" t="s">
        <v>190</v>
      </c>
      <c r="D122" s="12" t="s">
        <v>152</v>
      </c>
      <c r="E122" s="11" t="s">
        <v>252</v>
      </c>
      <c r="F122" s="13">
        <v>6324.75</v>
      </c>
      <c r="G122" s="14"/>
      <c r="H122" s="14"/>
      <c r="I122" s="13">
        <f t="shared" si="9"/>
        <v>6324.75</v>
      </c>
      <c r="J122" s="13">
        <v>574.44000000000005</v>
      </c>
      <c r="K122" s="13">
        <v>10.79</v>
      </c>
      <c r="L122" s="13">
        <v>727.35</v>
      </c>
      <c r="M122" s="15">
        <v>0</v>
      </c>
      <c r="N122" s="13">
        <f t="shared" si="10"/>
        <v>1312.58</v>
      </c>
      <c r="O122" s="17">
        <f t="shared" si="11"/>
        <v>5012.17</v>
      </c>
    </row>
    <row r="123" spans="1:15" s="1" customFormat="1" ht="25.5" customHeight="1" x14ac:dyDescent="0.2">
      <c r="A123" s="16">
        <v>153</v>
      </c>
      <c r="B123" s="11" t="s">
        <v>51</v>
      </c>
      <c r="C123" s="12" t="s">
        <v>190</v>
      </c>
      <c r="D123" s="12" t="s">
        <v>152</v>
      </c>
      <c r="E123" s="11" t="s">
        <v>252</v>
      </c>
      <c r="F123" s="13">
        <v>6324.75</v>
      </c>
      <c r="G123" s="14"/>
      <c r="H123" s="14"/>
      <c r="I123" s="13">
        <f t="shared" si="9"/>
        <v>6324.75</v>
      </c>
      <c r="J123" s="13">
        <v>574.44000000000005</v>
      </c>
      <c r="K123" s="13">
        <v>10.79</v>
      </c>
      <c r="L123" s="13">
        <v>727.35</v>
      </c>
      <c r="M123" s="15">
        <v>0</v>
      </c>
      <c r="N123" s="13">
        <f t="shared" si="10"/>
        <v>1312.58</v>
      </c>
      <c r="O123" s="17">
        <f t="shared" si="11"/>
        <v>5012.17</v>
      </c>
    </row>
    <row r="124" spans="1:15" s="1" customFormat="1" ht="25.5" customHeight="1" x14ac:dyDescent="0.2">
      <c r="A124" s="16">
        <v>74</v>
      </c>
      <c r="B124" s="11" t="s">
        <v>45</v>
      </c>
      <c r="C124" s="12" t="s">
        <v>189</v>
      </c>
      <c r="D124" s="12" t="s">
        <v>154</v>
      </c>
      <c r="E124" s="11" t="s">
        <v>251</v>
      </c>
      <c r="F124" s="13">
        <v>15601.65</v>
      </c>
      <c r="G124" s="14"/>
      <c r="H124" s="14"/>
      <c r="I124" s="13">
        <f t="shared" si="9"/>
        <v>15601.65</v>
      </c>
      <c r="J124" s="13">
        <v>2513.5700000000002</v>
      </c>
      <c r="K124" s="13">
        <v>54.91</v>
      </c>
      <c r="L124" s="13">
        <v>1794.19</v>
      </c>
      <c r="M124" s="15">
        <v>4048</v>
      </c>
      <c r="N124" s="13">
        <f t="shared" si="10"/>
        <v>8410.67</v>
      </c>
      <c r="O124" s="17">
        <f t="shared" si="11"/>
        <v>7190.98</v>
      </c>
    </row>
    <row r="125" spans="1:15" s="1" customFormat="1" ht="25.5" customHeight="1" x14ac:dyDescent="0.2">
      <c r="A125" s="16">
        <v>57</v>
      </c>
      <c r="B125" s="11" t="s">
        <v>100</v>
      </c>
      <c r="C125" s="12" t="s">
        <v>229</v>
      </c>
      <c r="D125" s="12" t="s">
        <v>157</v>
      </c>
      <c r="E125" s="11" t="s">
        <v>252</v>
      </c>
      <c r="F125" s="13">
        <v>26033.4</v>
      </c>
      <c r="G125" s="14"/>
      <c r="H125" s="14"/>
      <c r="I125" s="13">
        <f t="shared" si="9"/>
        <v>26033.4</v>
      </c>
      <c r="J125" s="13">
        <v>5079.97</v>
      </c>
      <c r="K125" s="13">
        <v>104.53</v>
      </c>
      <c r="L125" s="13">
        <v>2993.84</v>
      </c>
      <c r="M125" s="15">
        <v>14517</v>
      </c>
      <c r="N125" s="13">
        <f t="shared" si="10"/>
        <v>22695.34</v>
      </c>
      <c r="O125" s="17">
        <f t="shared" si="11"/>
        <v>3338.0600000000013</v>
      </c>
    </row>
    <row r="126" spans="1:15" s="1" customFormat="1" ht="25.5" customHeight="1" x14ac:dyDescent="0.2">
      <c r="A126" s="16">
        <v>93</v>
      </c>
      <c r="B126" s="11" t="s">
        <v>44</v>
      </c>
      <c r="C126" s="12" t="s">
        <v>188</v>
      </c>
      <c r="D126" s="12" t="s">
        <v>151</v>
      </c>
      <c r="E126" s="11" t="s">
        <v>252</v>
      </c>
      <c r="F126" s="13">
        <v>31200</v>
      </c>
      <c r="G126" s="14"/>
      <c r="H126" s="14"/>
      <c r="I126" s="13">
        <f t="shared" si="9"/>
        <v>31200</v>
      </c>
      <c r="J126" s="13">
        <v>6629.95</v>
      </c>
      <c r="K126" s="13">
        <v>129.1</v>
      </c>
      <c r="L126" s="13">
        <v>3588</v>
      </c>
      <c r="M126" s="15">
        <v>13372</v>
      </c>
      <c r="N126" s="13">
        <f t="shared" si="10"/>
        <v>23719.05</v>
      </c>
      <c r="O126" s="17">
        <f t="shared" si="11"/>
        <v>7480.9500000000007</v>
      </c>
    </row>
    <row r="127" spans="1:15" s="1" customFormat="1" ht="25.5" customHeight="1" x14ac:dyDescent="0.2">
      <c r="A127" s="16">
        <v>95</v>
      </c>
      <c r="B127" s="11" t="s">
        <v>41</v>
      </c>
      <c r="C127" s="12" t="s">
        <v>185</v>
      </c>
      <c r="D127" s="12" t="s">
        <v>151</v>
      </c>
      <c r="E127" s="11" t="s">
        <v>252</v>
      </c>
      <c r="F127" s="13">
        <v>15601.65</v>
      </c>
      <c r="G127" s="13">
        <v>2600.2800000000002</v>
      </c>
      <c r="H127" s="14"/>
      <c r="I127" s="13">
        <f t="shared" si="9"/>
        <v>18201.93</v>
      </c>
      <c r="J127" s="13">
        <v>2759.16</v>
      </c>
      <c r="K127" s="13">
        <v>54.91</v>
      </c>
      <c r="L127" s="13">
        <v>1794.19</v>
      </c>
      <c r="M127" s="15">
        <v>0</v>
      </c>
      <c r="N127" s="13">
        <f t="shared" si="10"/>
        <v>4608.26</v>
      </c>
      <c r="O127" s="17">
        <f t="shared" si="11"/>
        <v>13593.67</v>
      </c>
    </row>
    <row r="128" spans="1:15" s="1" customFormat="1" ht="25.5" customHeight="1" x14ac:dyDescent="0.2">
      <c r="A128" s="16">
        <v>96</v>
      </c>
      <c r="B128" s="11" t="s">
        <v>56</v>
      </c>
      <c r="C128" s="12" t="s">
        <v>185</v>
      </c>
      <c r="D128" s="12" t="s">
        <v>151</v>
      </c>
      <c r="E128" s="11" t="s">
        <v>252</v>
      </c>
      <c r="F128" s="13">
        <v>15601.65</v>
      </c>
      <c r="G128" s="14"/>
      <c r="H128" s="14"/>
      <c r="I128" s="13">
        <f t="shared" si="9"/>
        <v>15601.65</v>
      </c>
      <c r="J128" s="13">
        <v>2513.5700000000002</v>
      </c>
      <c r="K128" s="13">
        <v>54.91</v>
      </c>
      <c r="L128" s="13">
        <v>1794.19</v>
      </c>
      <c r="M128" s="15">
        <v>0</v>
      </c>
      <c r="N128" s="13">
        <f t="shared" si="10"/>
        <v>4362.67</v>
      </c>
      <c r="O128" s="17">
        <f t="shared" si="11"/>
        <v>11238.98</v>
      </c>
    </row>
    <row r="129" spans="1:15" s="1" customFormat="1" ht="25.5" customHeight="1" x14ac:dyDescent="0.2">
      <c r="A129" s="16">
        <v>156</v>
      </c>
      <c r="B129" s="11" t="s">
        <v>88</v>
      </c>
      <c r="C129" s="12" t="s">
        <v>223</v>
      </c>
      <c r="D129" s="12" t="s">
        <v>151</v>
      </c>
      <c r="E129" s="11" t="s">
        <v>251</v>
      </c>
      <c r="F129" s="13">
        <v>15601.65</v>
      </c>
      <c r="G129" s="14"/>
      <c r="H129" s="14"/>
      <c r="I129" s="13">
        <f t="shared" si="9"/>
        <v>15601.65</v>
      </c>
      <c r="J129" s="13">
        <v>2513.5700000000002</v>
      </c>
      <c r="K129" s="13">
        <v>54.91</v>
      </c>
      <c r="L129" s="13">
        <v>1794.19</v>
      </c>
      <c r="M129" s="15">
        <v>3530</v>
      </c>
      <c r="N129" s="13">
        <f t="shared" si="10"/>
        <v>7892.67</v>
      </c>
      <c r="O129" s="17">
        <f t="shared" si="11"/>
        <v>7708.98</v>
      </c>
    </row>
    <row r="130" spans="1:15" s="1" customFormat="1" ht="25.5" customHeight="1" x14ac:dyDescent="0.2">
      <c r="A130" s="16">
        <v>94</v>
      </c>
      <c r="B130" s="11" t="s">
        <v>128</v>
      </c>
      <c r="C130" s="12" t="s">
        <v>189</v>
      </c>
      <c r="D130" s="12" t="s">
        <v>151</v>
      </c>
      <c r="E130" s="11" t="s">
        <v>252</v>
      </c>
      <c r="F130" s="13">
        <v>15601.65</v>
      </c>
      <c r="G130" s="14"/>
      <c r="H130" s="14"/>
      <c r="I130" s="13">
        <f t="shared" si="9"/>
        <v>15601.65</v>
      </c>
      <c r="J130" s="13">
        <v>2513.5700000000002</v>
      </c>
      <c r="K130" s="13">
        <v>54.91</v>
      </c>
      <c r="L130" s="13">
        <v>1794.19</v>
      </c>
      <c r="M130" s="15">
        <v>0</v>
      </c>
      <c r="N130" s="13">
        <f t="shared" si="10"/>
        <v>4362.67</v>
      </c>
      <c r="O130" s="17">
        <f t="shared" si="11"/>
        <v>11238.98</v>
      </c>
    </row>
    <row r="131" spans="1:15" s="1" customFormat="1" ht="25.5" customHeight="1" x14ac:dyDescent="0.2">
      <c r="A131" s="16">
        <v>148</v>
      </c>
      <c r="B131" s="11" t="s">
        <v>43</v>
      </c>
      <c r="C131" s="12" t="s">
        <v>187</v>
      </c>
      <c r="D131" s="12" t="s">
        <v>151</v>
      </c>
      <c r="E131" s="11" t="s">
        <v>251</v>
      </c>
      <c r="F131" s="13">
        <v>12000</v>
      </c>
      <c r="G131" s="14"/>
      <c r="H131" s="14"/>
      <c r="I131" s="13">
        <f t="shared" si="9"/>
        <v>12000</v>
      </c>
      <c r="J131" s="13">
        <v>1740.14</v>
      </c>
      <c r="K131" s="13">
        <v>37.78</v>
      </c>
      <c r="L131" s="13">
        <v>1380</v>
      </c>
      <c r="M131" s="15">
        <v>0</v>
      </c>
      <c r="N131" s="13">
        <f t="shared" si="10"/>
        <v>3157.92</v>
      </c>
      <c r="O131" s="17">
        <f t="shared" si="11"/>
        <v>8842.08</v>
      </c>
    </row>
    <row r="132" spans="1:15" s="1" customFormat="1" ht="25.5" customHeight="1" x14ac:dyDescent="0.2">
      <c r="A132" s="16">
        <v>151</v>
      </c>
      <c r="B132" s="11" t="s">
        <v>65</v>
      </c>
      <c r="C132" s="12" t="s">
        <v>187</v>
      </c>
      <c r="D132" s="12" t="s">
        <v>151</v>
      </c>
      <c r="E132" s="11" t="s">
        <v>251</v>
      </c>
      <c r="F132" s="13">
        <v>12000</v>
      </c>
      <c r="G132" s="14"/>
      <c r="H132" s="14"/>
      <c r="I132" s="13">
        <f t="shared" si="9"/>
        <v>12000</v>
      </c>
      <c r="J132" s="13">
        <v>1740.14</v>
      </c>
      <c r="K132" s="13">
        <v>37.78</v>
      </c>
      <c r="L132" s="13">
        <v>1380</v>
      </c>
      <c r="M132" s="15">
        <v>0</v>
      </c>
      <c r="N132" s="13">
        <f t="shared" si="10"/>
        <v>3157.92</v>
      </c>
      <c r="O132" s="17">
        <f t="shared" si="11"/>
        <v>8842.08</v>
      </c>
    </row>
    <row r="133" spans="1:15" s="1" customFormat="1" ht="25.5" customHeight="1" x14ac:dyDescent="0.2">
      <c r="A133" s="16">
        <v>150</v>
      </c>
      <c r="B133" s="11" t="s">
        <v>87</v>
      </c>
      <c r="C133" s="12" t="s">
        <v>170</v>
      </c>
      <c r="D133" s="12" t="s">
        <v>151</v>
      </c>
      <c r="E133" s="11" t="s">
        <v>251</v>
      </c>
      <c r="F133" s="13">
        <v>12000</v>
      </c>
      <c r="G133" s="14"/>
      <c r="H133" s="14"/>
      <c r="I133" s="13">
        <f t="shared" ref="I133:I137" si="12">SUM(F133:H133)</f>
        <v>12000</v>
      </c>
      <c r="J133" s="13">
        <v>1740.14</v>
      </c>
      <c r="K133" s="13">
        <v>37.78</v>
      </c>
      <c r="L133" s="13">
        <v>1380</v>
      </c>
      <c r="M133" s="15">
        <v>0</v>
      </c>
      <c r="N133" s="13">
        <f t="shared" ref="N133:N137" si="13">SUM(J133:M133)</f>
        <v>3157.92</v>
      </c>
      <c r="O133" s="17">
        <f t="shared" ref="O133:O137" si="14">I133-N133</f>
        <v>8842.08</v>
      </c>
    </row>
    <row r="134" spans="1:15" s="1" customFormat="1" ht="25.5" customHeight="1" x14ac:dyDescent="0.2">
      <c r="A134" s="16">
        <v>104</v>
      </c>
      <c r="B134" s="11" t="s">
        <v>120</v>
      </c>
      <c r="C134" s="12" t="s">
        <v>163</v>
      </c>
      <c r="D134" s="12" t="s">
        <v>151</v>
      </c>
      <c r="E134" s="11" t="s">
        <v>251</v>
      </c>
      <c r="F134" s="13">
        <v>12000</v>
      </c>
      <c r="G134" s="13">
        <v>2000</v>
      </c>
      <c r="H134" s="14"/>
      <c r="I134" s="13">
        <f t="shared" si="12"/>
        <v>14000</v>
      </c>
      <c r="J134" s="13">
        <v>1834.96</v>
      </c>
      <c r="K134" s="13">
        <v>37.78</v>
      </c>
      <c r="L134" s="13">
        <v>1380</v>
      </c>
      <c r="M134" s="15">
        <v>0</v>
      </c>
      <c r="N134" s="13">
        <f t="shared" si="13"/>
        <v>3252.74</v>
      </c>
      <c r="O134" s="17">
        <f t="shared" si="14"/>
        <v>10747.26</v>
      </c>
    </row>
    <row r="135" spans="1:15" s="1" customFormat="1" ht="25.5" customHeight="1" x14ac:dyDescent="0.2">
      <c r="A135" s="16">
        <v>138</v>
      </c>
      <c r="B135" s="11" t="s">
        <v>34</v>
      </c>
      <c r="C135" s="12" t="s">
        <v>180</v>
      </c>
      <c r="D135" s="12" t="s">
        <v>151</v>
      </c>
      <c r="E135" s="11" t="s">
        <v>252</v>
      </c>
      <c r="F135" s="13">
        <v>6324.75</v>
      </c>
      <c r="G135" s="14"/>
      <c r="H135" s="14"/>
      <c r="I135" s="13">
        <f t="shared" si="12"/>
        <v>6324.75</v>
      </c>
      <c r="J135" s="13">
        <v>574.44000000000005</v>
      </c>
      <c r="K135" s="13">
        <v>10.79</v>
      </c>
      <c r="L135" s="13">
        <v>727.35</v>
      </c>
      <c r="M135" s="15">
        <v>0</v>
      </c>
      <c r="N135" s="13">
        <f t="shared" si="13"/>
        <v>1312.58</v>
      </c>
      <c r="O135" s="17">
        <f t="shared" si="14"/>
        <v>5012.17</v>
      </c>
    </row>
    <row r="136" spans="1:15" s="1" customFormat="1" ht="25.5" customHeight="1" x14ac:dyDescent="0.2">
      <c r="A136" s="16">
        <v>202</v>
      </c>
      <c r="B136" s="11" t="s">
        <v>57</v>
      </c>
      <c r="C136" s="12" t="s">
        <v>180</v>
      </c>
      <c r="D136" s="12" t="s">
        <v>151</v>
      </c>
      <c r="E136" s="11" t="s">
        <v>252</v>
      </c>
      <c r="F136" s="13">
        <v>6324.75</v>
      </c>
      <c r="G136" s="14"/>
      <c r="H136" s="14"/>
      <c r="I136" s="13">
        <f t="shared" si="12"/>
        <v>6324.75</v>
      </c>
      <c r="J136" s="13">
        <v>574.44000000000005</v>
      </c>
      <c r="K136" s="13">
        <v>10.79</v>
      </c>
      <c r="L136" s="13">
        <v>727.35</v>
      </c>
      <c r="M136" s="15">
        <v>0</v>
      </c>
      <c r="N136" s="13">
        <f t="shared" si="13"/>
        <v>1312.58</v>
      </c>
      <c r="O136" s="17">
        <f t="shared" si="14"/>
        <v>5012.17</v>
      </c>
    </row>
    <row r="137" spans="1:15" s="1" customFormat="1" ht="25.5" customHeight="1" thickBot="1" x14ac:dyDescent="0.25">
      <c r="A137" s="18">
        <v>129</v>
      </c>
      <c r="B137" s="19" t="s">
        <v>103</v>
      </c>
      <c r="C137" s="20" t="s">
        <v>180</v>
      </c>
      <c r="D137" s="20" t="s">
        <v>151</v>
      </c>
      <c r="E137" s="19" t="s">
        <v>252</v>
      </c>
      <c r="F137" s="21">
        <v>6324.75</v>
      </c>
      <c r="G137" s="22"/>
      <c r="H137" s="22"/>
      <c r="I137" s="21">
        <f t="shared" si="12"/>
        <v>6324.75</v>
      </c>
      <c r="J137" s="21">
        <v>574.44000000000005</v>
      </c>
      <c r="K137" s="21">
        <v>10.79</v>
      </c>
      <c r="L137" s="21">
        <v>727.35</v>
      </c>
      <c r="M137" s="23">
        <v>0</v>
      </c>
      <c r="N137" s="21">
        <f t="shared" si="13"/>
        <v>1312.58</v>
      </c>
      <c r="O137" s="24">
        <f t="shared" si="14"/>
        <v>5012.17</v>
      </c>
    </row>
    <row r="138" spans="1:15" s="3" customFormat="1" ht="13.5" customHeight="1" thickBot="1" x14ac:dyDescent="0.25">
      <c r="A138" s="25"/>
      <c r="B138" s="26"/>
      <c r="C138" s="26"/>
      <c r="D138" s="10" t="s">
        <v>263</v>
      </c>
      <c r="E138" s="26"/>
      <c r="F138" s="27">
        <f t="shared" ref="F138:O138" si="15">SUM(F5:F137)</f>
        <v>2422403.5499999975</v>
      </c>
      <c r="G138" s="27">
        <f t="shared" si="15"/>
        <v>12600.28</v>
      </c>
      <c r="H138" s="27">
        <f t="shared" si="15"/>
        <v>14031.7</v>
      </c>
      <c r="I138" s="27">
        <f t="shared" si="15"/>
        <v>2449035.5299999979</v>
      </c>
      <c r="J138" s="27">
        <f t="shared" si="15"/>
        <v>455397.80000000098</v>
      </c>
      <c r="K138" s="27">
        <f t="shared" si="15"/>
        <v>8955.3499999999985</v>
      </c>
      <c r="L138" s="27">
        <f t="shared" si="15"/>
        <v>273838.85000000009</v>
      </c>
      <c r="M138" s="27">
        <f t="shared" si="15"/>
        <v>284670.93000000005</v>
      </c>
      <c r="N138" s="27">
        <f t="shared" si="15"/>
        <v>1022862.9300000016</v>
      </c>
      <c r="O138" s="28">
        <f t="shared" si="15"/>
        <v>1426172.5999999994</v>
      </c>
    </row>
  </sheetData>
  <sortState xmlns:xlrd2="http://schemas.microsoft.com/office/spreadsheetml/2017/richdata2" ref="A5:O125">
    <sortCondition ref="D5:D125"/>
    <sortCondition descending="1" ref="F5:F125"/>
    <sortCondition ref="B5:B125"/>
  </sortState>
  <mergeCells count="3">
    <mergeCell ref="A1:O1"/>
    <mergeCell ref="A2:O2"/>
    <mergeCell ref="A3:O3"/>
  </mergeCells>
  <conditionalFormatting sqref="A1:A3">
    <cfRule type="cellIs" dxfId="2" priority="1" operator="lessThan">
      <formula>0</formula>
    </cfRule>
  </conditionalFormatting>
  <printOptions horizontalCentered="1"/>
  <pageMargins left="0.70866141732283472" right="0.70866141732283472" top="0.74803149606299213" bottom="0.55118110236220474" header="0.31496062992125984" footer="0.31496062992125984"/>
  <pageSetup paperSize="5" scale="4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C5965-7E09-49F4-BB31-73B70A0FFDE6}">
  <dimension ref="A1:O4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RowHeight="12.75" x14ac:dyDescent="0.2"/>
  <cols>
    <col min="1" max="1" width="9.140625" style="31" bestFit="1" customWidth="1"/>
    <col min="2" max="2" width="38.7109375" style="30" customWidth="1"/>
    <col min="3" max="3" width="35.7109375" style="30" customWidth="1"/>
    <col min="4" max="4" width="33.28515625" style="30" customWidth="1"/>
    <col min="5" max="5" width="11.28515625" style="30" bestFit="1" customWidth="1"/>
    <col min="6" max="6" width="11.85546875" style="30" bestFit="1" customWidth="1"/>
    <col min="7" max="7" width="10.28515625" style="30" bestFit="1" customWidth="1"/>
    <col min="8" max="8" width="11.42578125" style="30" bestFit="1" customWidth="1"/>
    <col min="9" max="9" width="11.5703125" style="30" bestFit="1" customWidth="1"/>
    <col min="10" max="16384" width="11.42578125" style="3"/>
  </cols>
  <sheetData>
    <row r="1" spans="1:15" customFormat="1" ht="24.75" customHeight="1" x14ac:dyDescent="0.2">
      <c r="A1" s="61" t="s">
        <v>1</v>
      </c>
      <c r="B1" s="61"/>
      <c r="C1" s="61"/>
      <c r="D1" s="61"/>
      <c r="E1" s="61"/>
      <c r="F1" s="61"/>
      <c r="G1" s="61"/>
      <c r="H1" s="61"/>
      <c r="I1" s="61"/>
      <c r="J1" s="29"/>
      <c r="K1" s="29"/>
      <c r="L1" s="29"/>
      <c r="M1" s="29"/>
      <c r="N1" s="29"/>
      <c r="O1" s="29"/>
    </row>
    <row r="2" spans="1:15" customFormat="1" ht="24.75" customHeight="1" x14ac:dyDescent="0.2">
      <c r="A2" s="61" t="s">
        <v>264</v>
      </c>
      <c r="B2" s="61"/>
      <c r="C2" s="61"/>
      <c r="D2" s="61"/>
      <c r="E2" s="61"/>
      <c r="F2" s="61"/>
      <c r="G2" s="61"/>
      <c r="H2" s="61"/>
      <c r="I2" s="61"/>
      <c r="J2" s="29"/>
      <c r="K2" s="29"/>
      <c r="L2" s="29"/>
      <c r="M2" s="29"/>
      <c r="N2" s="29"/>
      <c r="O2" s="29"/>
    </row>
    <row r="3" spans="1:15" customFormat="1" ht="15.75" customHeight="1" thickBot="1" x14ac:dyDescent="0.25">
      <c r="A3" s="62" t="s">
        <v>3</v>
      </c>
      <c r="B3" s="62"/>
      <c r="C3" s="62"/>
      <c r="D3" s="62"/>
      <c r="E3" s="62"/>
      <c r="F3" s="62"/>
      <c r="G3" s="62"/>
      <c r="H3" s="62"/>
      <c r="I3" s="62"/>
      <c r="J3" s="32"/>
      <c r="K3" s="32"/>
      <c r="L3" s="32"/>
      <c r="M3" s="32"/>
      <c r="N3" s="32"/>
      <c r="O3" s="32"/>
    </row>
    <row r="4" spans="1:15" s="30" customFormat="1" ht="24.75" customHeight="1" x14ac:dyDescent="0.2">
      <c r="A4" s="6" t="s">
        <v>4</v>
      </c>
      <c r="B4" s="7" t="s">
        <v>0</v>
      </c>
      <c r="C4" s="7" t="s">
        <v>5</v>
      </c>
      <c r="D4" s="7" t="s">
        <v>6</v>
      </c>
      <c r="E4" s="7" t="s">
        <v>265</v>
      </c>
      <c r="F4" s="7" t="s">
        <v>256</v>
      </c>
      <c r="G4" s="7" t="s">
        <v>266</v>
      </c>
      <c r="H4" s="7" t="s">
        <v>261</v>
      </c>
      <c r="I4" s="9" t="s">
        <v>262</v>
      </c>
    </row>
    <row r="5" spans="1:15" s="30" customFormat="1" ht="25.5" customHeight="1" x14ac:dyDescent="0.2">
      <c r="A5" s="37">
        <v>209</v>
      </c>
      <c r="B5" s="33" t="s">
        <v>277</v>
      </c>
      <c r="C5" s="34" t="s">
        <v>187</v>
      </c>
      <c r="D5" s="34" t="s">
        <v>307</v>
      </c>
      <c r="E5" s="35">
        <v>7823.2</v>
      </c>
      <c r="F5" s="35">
        <f t="shared" ref="F5:F42" si="0">E5</f>
        <v>7823.2</v>
      </c>
      <c r="G5" s="35">
        <v>847.97</v>
      </c>
      <c r="H5" s="35">
        <f t="shared" ref="H5:H42" si="1">G5</f>
        <v>847.97</v>
      </c>
      <c r="I5" s="38">
        <f t="shared" ref="I5:I42" si="2">F5-H5</f>
        <v>6975.23</v>
      </c>
    </row>
    <row r="6" spans="1:15" s="30" customFormat="1" ht="25.5" customHeight="1" x14ac:dyDescent="0.2">
      <c r="A6" s="37">
        <v>210</v>
      </c>
      <c r="B6" s="33" t="s">
        <v>283</v>
      </c>
      <c r="C6" s="34" t="s">
        <v>170</v>
      </c>
      <c r="D6" s="34" t="s">
        <v>308</v>
      </c>
      <c r="E6" s="35">
        <v>7823.2</v>
      </c>
      <c r="F6" s="35">
        <f t="shared" si="0"/>
        <v>7823.2</v>
      </c>
      <c r="G6" s="35">
        <v>847.97</v>
      </c>
      <c r="H6" s="35">
        <f t="shared" si="1"/>
        <v>847.97</v>
      </c>
      <c r="I6" s="38">
        <f t="shared" si="2"/>
        <v>6975.23</v>
      </c>
    </row>
    <row r="7" spans="1:15" s="30" customFormat="1" ht="25.5" customHeight="1" x14ac:dyDescent="0.2">
      <c r="A7" s="37">
        <v>211</v>
      </c>
      <c r="B7" s="33" t="s">
        <v>296</v>
      </c>
      <c r="C7" s="34" t="s">
        <v>187</v>
      </c>
      <c r="D7" s="34" t="s">
        <v>308</v>
      </c>
      <c r="E7" s="35">
        <v>7823.2</v>
      </c>
      <c r="F7" s="35">
        <f t="shared" si="0"/>
        <v>7823.2</v>
      </c>
      <c r="G7" s="35">
        <v>847.97</v>
      </c>
      <c r="H7" s="35">
        <f t="shared" si="1"/>
        <v>847.97</v>
      </c>
      <c r="I7" s="38">
        <f t="shared" si="2"/>
        <v>6975.23</v>
      </c>
    </row>
    <row r="8" spans="1:15" s="30" customFormat="1" ht="25.5" customHeight="1" x14ac:dyDescent="0.2">
      <c r="A8" s="37">
        <v>145</v>
      </c>
      <c r="B8" s="33" t="s">
        <v>268</v>
      </c>
      <c r="C8" s="34" t="s">
        <v>185</v>
      </c>
      <c r="D8" s="34" t="s">
        <v>143</v>
      </c>
      <c r="E8" s="35">
        <v>10171.32</v>
      </c>
      <c r="F8" s="35">
        <f t="shared" si="0"/>
        <v>10171.32</v>
      </c>
      <c r="G8" s="35">
        <v>1349.53</v>
      </c>
      <c r="H8" s="35">
        <f t="shared" si="1"/>
        <v>1349.53</v>
      </c>
      <c r="I8" s="38">
        <f t="shared" si="2"/>
        <v>8821.7899999999991</v>
      </c>
    </row>
    <row r="9" spans="1:15" s="30" customFormat="1" ht="25.5" customHeight="1" x14ac:dyDescent="0.2">
      <c r="A9" s="37">
        <v>213</v>
      </c>
      <c r="B9" s="33" t="s">
        <v>274</v>
      </c>
      <c r="C9" s="34" t="s">
        <v>223</v>
      </c>
      <c r="D9" s="34" t="s">
        <v>143</v>
      </c>
      <c r="E9" s="35">
        <v>10171.32</v>
      </c>
      <c r="F9" s="35">
        <f t="shared" si="0"/>
        <v>10171.32</v>
      </c>
      <c r="G9" s="35">
        <v>1349.53</v>
      </c>
      <c r="H9" s="35">
        <f t="shared" si="1"/>
        <v>1349.53</v>
      </c>
      <c r="I9" s="38">
        <f t="shared" si="2"/>
        <v>8821.7899999999991</v>
      </c>
    </row>
    <row r="10" spans="1:15" s="30" customFormat="1" ht="25.5" customHeight="1" x14ac:dyDescent="0.2">
      <c r="A10" s="37">
        <v>147</v>
      </c>
      <c r="B10" s="33" t="s">
        <v>276</v>
      </c>
      <c r="C10" s="34" t="s">
        <v>223</v>
      </c>
      <c r="D10" s="34" t="s">
        <v>143</v>
      </c>
      <c r="E10" s="35">
        <v>10171.32</v>
      </c>
      <c r="F10" s="35">
        <f t="shared" si="0"/>
        <v>10171.32</v>
      </c>
      <c r="G10" s="35">
        <v>1349.53</v>
      </c>
      <c r="H10" s="35">
        <f t="shared" si="1"/>
        <v>1349.53</v>
      </c>
      <c r="I10" s="38">
        <f t="shared" si="2"/>
        <v>8821.7899999999991</v>
      </c>
    </row>
    <row r="11" spans="1:15" s="30" customFormat="1" ht="25.5" customHeight="1" x14ac:dyDescent="0.2">
      <c r="A11" s="37">
        <v>142</v>
      </c>
      <c r="B11" s="33" t="s">
        <v>278</v>
      </c>
      <c r="C11" s="34" t="s">
        <v>223</v>
      </c>
      <c r="D11" s="34" t="s">
        <v>143</v>
      </c>
      <c r="E11" s="35">
        <v>10171.32</v>
      </c>
      <c r="F11" s="35">
        <f t="shared" si="0"/>
        <v>10171.32</v>
      </c>
      <c r="G11" s="35">
        <v>1349.53</v>
      </c>
      <c r="H11" s="35">
        <f t="shared" si="1"/>
        <v>1349.53</v>
      </c>
      <c r="I11" s="38">
        <f t="shared" si="2"/>
        <v>8821.7899999999991</v>
      </c>
    </row>
    <row r="12" spans="1:15" s="30" customFormat="1" ht="25.5" customHeight="1" x14ac:dyDescent="0.2">
      <c r="A12" s="37">
        <v>141</v>
      </c>
      <c r="B12" s="33" t="s">
        <v>280</v>
      </c>
      <c r="C12" s="34" t="s">
        <v>223</v>
      </c>
      <c r="D12" s="34" t="s">
        <v>143</v>
      </c>
      <c r="E12" s="35">
        <v>10171.32</v>
      </c>
      <c r="F12" s="35">
        <f t="shared" si="0"/>
        <v>10171.32</v>
      </c>
      <c r="G12" s="35">
        <v>1349.53</v>
      </c>
      <c r="H12" s="35">
        <f t="shared" si="1"/>
        <v>1349.53</v>
      </c>
      <c r="I12" s="38">
        <f t="shared" si="2"/>
        <v>8821.7899999999991</v>
      </c>
    </row>
    <row r="13" spans="1:15" s="30" customFormat="1" ht="25.5" customHeight="1" x14ac:dyDescent="0.2">
      <c r="A13" s="37">
        <v>208</v>
      </c>
      <c r="B13" s="33" t="s">
        <v>281</v>
      </c>
      <c r="C13" s="34" t="s">
        <v>185</v>
      </c>
      <c r="D13" s="34" t="s">
        <v>143</v>
      </c>
      <c r="E13" s="35">
        <v>10171.32</v>
      </c>
      <c r="F13" s="35">
        <f t="shared" si="0"/>
        <v>10171.32</v>
      </c>
      <c r="G13" s="35">
        <v>1349.53</v>
      </c>
      <c r="H13" s="35">
        <f t="shared" si="1"/>
        <v>1349.53</v>
      </c>
      <c r="I13" s="38">
        <f t="shared" si="2"/>
        <v>8821.7899999999991</v>
      </c>
    </row>
    <row r="14" spans="1:15" s="30" customFormat="1" ht="25.5" customHeight="1" x14ac:dyDescent="0.2">
      <c r="A14" s="37">
        <v>143</v>
      </c>
      <c r="B14" s="33" t="s">
        <v>286</v>
      </c>
      <c r="C14" s="34" t="s">
        <v>185</v>
      </c>
      <c r="D14" s="34" t="s">
        <v>143</v>
      </c>
      <c r="E14" s="35">
        <v>10171.32</v>
      </c>
      <c r="F14" s="35">
        <f t="shared" si="0"/>
        <v>10171.32</v>
      </c>
      <c r="G14" s="35">
        <v>1349.53</v>
      </c>
      <c r="H14" s="35">
        <f t="shared" si="1"/>
        <v>1349.53</v>
      </c>
      <c r="I14" s="38">
        <f t="shared" si="2"/>
        <v>8821.7899999999991</v>
      </c>
    </row>
    <row r="15" spans="1:15" s="30" customFormat="1" ht="25.5" customHeight="1" x14ac:dyDescent="0.2">
      <c r="A15" s="37">
        <v>152</v>
      </c>
      <c r="B15" s="33" t="s">
        <v>287</v>
      </c>
      <c r="C15" s="34" t="s">
        <v>223</v>
      </c>
      <c r="D15" s="34" t="s">
        <v>143</v>
      </c>
      <c r="E15" s="35">
        <v>10171.32</v>
      </c>
      <c r="F15" s="35">
        <f t="shared" si="0"/>
        <v>10171.32</v>
      </c>
      <c r="G15" s="35">
        <v>1349.53</v>
      </c>
      <c r="H15" s="35">
        <f t="shared" si="1"/>
        <v>1349.53</v>
      </c>
      <c r="I15" s="38">
        <f t="shared" si="2"/>
        <v>8821.7899999999991</v>
      </c>
    </row>
    <row r="16" spans="1:15" s="30" customFormat="1" ht="25.5" customHeight="1" x14ac:dyDescent="0.2">
      <c r="A16" s="37">
        <v>140</v>
      </c>
      <c r="B16" s="33" t="s">
        <v>288</v>
      </c>
      <c r="C16" s="34" t="s">
        <v>185</v>
      </c>
      <c r="D16" s="34" t="s">
        <v>143</v>
      </c>
      <c r="E16" s="35">
        <v>10171.32</v>
      </c>
      <c r="F16" s="35">
        <f t="shared" si="0"/>
        <v>10171.32</v>
      </c>
      <c r="G16" s="35">
        <v>1349.53</v>
      </c>
      <c r="H16" s="35">
        <f t="shared" si="1"/>
        <v>1349.53</v>
      </c>
      <c r="I16" s="38">
        <f t="shared" si="2"/>
        <v>8821.7899999999991</v>
      </c>
    </row>
    <row r="17" spans="1:9" s="30" customFormat="1" ht="25.5" customHeight="1" x14ac:dyDescent="0.2">
      <c r="A17" s="37">
        <v>212</v>
      </c>
      <c r="B17" s="33" t="s">
        <v>303</v>
      </c>
      <c r="C17" s="34" t="s">
        <v>185</v>
      </c>
      <c r="D17" s="34" t="s">
        <v>143</v>
      </c>
      <c r="E17" s="35">
        <v>10171.32</v>
      </c>
      <c r="F17" s="35">
        <f t="shared" si="0"/>
        <v>10171.32</v>
      </c>
      <c r="G17" s="35">
        <v>1349.53</v>
      </c>
      <c r="H17" s="35">
        <f t="shared" si="1"/>
        <v>1349.53</v>
      </c>
      <c r="I17" s="38">
        <f t="shared" si="2"/>
        <v>8821.7899999999991</v>
      </c>
    </row>
    <row r="18" spans="1:9" s="30" customFormat="1" ht="25.5" customHeight="1" x14ac:dyDescent="0.2">
      <c r="A18" s="37">
        <v>216</v>
      </c>
      <c r="B18" s="33" t="s">
        <v>297</v>
      </c>
      <c r="C18" s="34" t="s">
        <v>223</v>
      </c>
      <c r="D18" s="34" t="s">
        <v>143</v>
      </c>
      <c r="E18" s="35">
        <v>3390.44</v>
      </c>
      <c r="F18" s="35">
        <f t="shared" si="0"/>
        <v>3390.44</v>
      </c>
      <c r="G18" s="35">
        <v>212.4</v>
      </c>
      <c r="H18" s="35">
        <f t="shared" si="1"/>
        <v>212.4</v>
      </c>
      <c r="I18" s="38">
        <f t="shared" si="2"/>
        <v>3178.04</v>
      </c>
    </row>
    <row r="19" spans="1:9" s="30" customFormat="1" ht="25.5" customHeight="1" x14ac:dyDescent="0.2">
      <c r="A19" s="37">
        <v>167</v>
      </c>
      <c r="B19" s="33" t="s">
        <v>285</v>
      </c>
      <c r="C19" s="34" t="s">
        <v>306</v>
      </c>
      <c r="D19" s="34" t="s">
        <v>145</v>
      </c>
      <c r="E19" s="35">
        <v>2695</v>
      </c>
      <c r="F19" s="35">
        <f t="shared" si="0"/>
        <v>2695</v>
      </c>
      <c r="G19" s="35">
        <v>155.97</v>
      </c>
      <c r="H19" s="35">
        <f t="shared" si="1"/>
        <v>155.97</v>
      </c>
      <c r="I19" s="38">
        <f t="shared" si="2"/>
        <v>2539.0300000000002</v>
      </c>
    </row>
    <row r="20" spans="1:9" s="30" customFormat="1" ht="25.5" customHeight="1" x14ac:dyDescent="0.2">
      <c r="A20" s="37">
        <v>164</v>
      </c>
      <c r="B20" s="33" t="s">
        <v>289</v>
      </c>
      <c r="C20" s="34" t="s">
        <v>306</v>
      </c>
      <c r="D20" s="34" t="s">
        <v>145</v>
      </c>
      <c r="E20" s="35">
        <v>2695</v>
      </c>
      <c r="F20" s="35">
        <f t="shared" si="0"/>
        <v>2695</v>
      </c>
      <c r="G20" s="35">
        <v>155.97</v>
      </c>
      <c r="H20" s="35">
        <f t="shared" si="1"/>
        <v>155.97</v>
      </c>
      <c r="I20" s="38">
        <f t="shared" si="2"/>
        <v>2539.0300000000002</v>
      </c>
    </row>
    <row r="21" spans="1:9" s="30" customFormat="1" ht="25.5" customHeight="1" x14ac:dyDescent="0.2">
      <c r="A21" s="37">
        <v>166</v>
      </c>
      <c r="B21" s="33" t="s">
        <v>291</v>
      </c>
      <c r="C21" s="34" t="s">
        <v>306</v>
      </c>
      <c r="D21" s="34" t="s">
        <v>145</v>
      </c>
      <c r="E21" s="35">
        <v>2695</v>
      </c>
      <c r="F21" s="35">
        <f t="shared" si="0"/>
        <v>2695</v>
      </c>
      <c r="G21" s="35">
        <v>155.97</v>
      </c>
      <c r="H21" s="35">
        <f t="shared" si="1"/>
        <v>155.97</v>
      </c>
      <c r="I21" s="38">
        <f t="shared" si="2"/>
        <v>2539.0300000000002</v>
      </c>
    </row>
    <row r="22" spans="1:9" s="30" customFormat="1" ht="25.5" customHeight="1" x14ac:dyDescent="0.2">
      <c r="A22" s="37">
        <v>214</v>
      </c>
      <c r="B22" s="36" t="s">
        <v>271</v>
      </c>
      <c r="C22" s="34" t="s">
        <v>306</v>
      </c>
      <c r="D22" s="34" t="s">
        <v>145</v>
      </c>
      <c r="E22" s="35">
        <v>1078</v>
      </c>
      <c r="F22" s="35">
        <f t="shared" si="0"/>
        <v>1078</v>
      </c>
      <c r="G22" s="35">
        <v>52.48</v>
      </c>
      <c r="H22" s="35">
        <f t="shared" si="1"/>
        <v>52.48</v>
      </c>
      <c r="I22" s="38">
        <f t="shared" si="2"/>
        <v>1025.52</v>
      </c>
    </row>
    <row r="23" spans="1:9" s="30" customFormat="1" ht="25.5" customHeight="1" x14ac:dyDescent="0.2">
      <c r="A23" s="37">
        <v>189</v>
      </c>
      <c r="B23" s="33" t="s">
        <v>272</v>
      </c>
      <c r="C23" s="34" t="s">
        <v>185</v>
      </c>
      <c r="D23" s="34" t="s">
        <v>144</v>
      </c>
      <c r="E23" s="35">
        <v>10171.32</v>
      </c>
      <c r="F23" s="35">
        <f t="shared" si="0"/>
        <v>10171.32</v>
      </c>
      <c r="G23" s="35">
        <v>1349.53</v>
      </c>
      <c r="H23" s="35">
        <f t="shared" si="1"/>
        <v>1349.53</v>
      </c>
      <c r="I23" s="38">
        <f t="shared" si="2"/>
        <v>8821.7899999999991</v>
      </c>
    </row>
    <row r="24" spans="1:9" s="30" customFormat="1" ht="25.5" customHeight="1" x14ac:dyDescent="0.2">
      <c r="A24" s="37">
        <v>171</v>
      </c>
      <c r="B24" s="33" t="s">
        <v>302</v>
      </c>
      <c r="C24" s="34" t="s">
        <v>185</v>
      </c>
      <c r="D24" s="34" t="s">
        <v>144</v>
      </c>
      <c r="E24" s="35">
        <v>10171.32</v>
      </c>
      <c r="F24" s="35">
        <f t="shared" si="0"/>
        <v>10171.32</v>
      </c>
      <c r="G24" s="35">
        <v>1349.53</v>
      </c>
      <c r="H24" s="35">
        <f t="shared" si="1"/>
        <v>1349.53</v>
      </c>
      <c r="I24" s="38">
        <f t="shared" si="2"/>
        <v>8821.7899999999991</v>
      </c>
    </row>
    <row r="25" spans="1:9" s="30" customFormat="1" ht="25.5" customHeight="1" x14ac:dyDescent="0.2">
      <c r="A25" s="37">
        <v>180</v>
      </c>
      <c r="B25" s="33" t="s">
        <v>275</v>
      </c>
      <c r="C25" s="34" t="s">
        <v>170</v>
      </c>
      <c r="D25" s="34" t="s">
        <v>144</v>
      </c>
      <c r="E25" s="35">
        <v>7823.2</v>
      </c>
      <c r="F25" s="35">
        <f t="shared" si="0"/>
        <v>7823.2</v>
      </c>
      <c r="G25" s="35">
        <v>847.97</v>
      </c>
      <c r="H25" s="35">
        <f t="shared" si="1"/>
        <v>847.97</v>
      </c>
      <c r="I25" s="38">
        <f t="shared" si="2"/>
        <v>6975.23</v>
      </c>
    </row>
    <row r="26" spans="1:9" s="30" customFormat="1" ht="25.5" customHeight="1" x14ac:dyDescent="0.2">
      <c r="A26" s="37">
        <v>168</v>
      </c>
      <c r="B26" s="33" t="s">
        <v>295</v>
      </c>
      <c r="C26" s="34" t="s">
        <v>223</v>
      </c>
      <c r="D26" s="34" t="s">
        <v>142</v>
      </c>
      <c r="E26" s="35">
        <v>10171.32</v>
      </c>
      <c r="F26" s="35">
        <f t="shared" si="0"/>
        <v>10171.32</v>
      </c>
      <c r="G26" s="35">
        <v>1349.53</v>
      </c>
      <c r="H26" s="35">
        <f t="shared" si="1"/>
        <v>1349.53</v>
      </c>
      <c r="I26" s="38">
        <f t="shared" si="2"/>
        <v>8821.7899999999991</v>
      </c>
    </row>
    <row r="27" spans="1:9" s="30" customFormat="1" ht="25.5" customHeight="1" x14ac:dyDescent="0.2">
      <c r="A27" s="37">
        <v>191</v>
      </c>
      <c r="B27" s="33" t="s">
        <v>301</v>
      </c>
      <c r="C27" s="34" t="s">
        <v>185</v>
      </c>
      <c r="D27" s="34" t="s">
        <v>150</v>
      </c>
      <c r="E27" s="35">
        <v>10171.32</v>
      </c>
      <c r="F27" s="35">
        <f t="shared" si="0"/>
        <v>10171.32</v>
      </c>
      <c r="G27" s="35">
        <v>1349.53</v>
      </c>
      <c r="H27" s="35">
        <f t="shared" si="1"/>
        <v>1349.53</v>
      </c>
      <c r="I27" s="38">
        <f t="shared" si="2"/>
        <v>8821.7899999999991</v>
      </c>
    </row>
    <row r="28" spans="1:9" s="30" customFormat="1" ht="25.5" customHeight="1" x14ac:dyDescent="0.2">
      <c r="A28" s="37">
        <v>193</v>
      </c>
      <c r="B28" s="33" t="s">
        <v>273</v>
      </c>
      <c r="C28" s="34" t="s">
        <v>170</v>
      </c>
      <c r="D28" s="34" t="s">
        <v>150</v>
      </c>
      <c r="E28" s="35">
        <v>7823.2</v>
      </c>
      <c r="F28" s="35">
        <f t="shared" si="0"/>
        <v>7823.2</v>
      </c>
      <c r="G28" s="35">
        <v>847.97</v>
      </c>
      <c r="H28" s="35">
        <f t="shared" si="1"/>
        <v>847.97</v>
      </c>
      <c r="I28" s="38">
        <f t="shared" si="2"/>
        <v>6975.23</v>
      </c>
    </row>
    <row r="29" spans="1:9" s="30" customFormat="1" ht="25.5" customHeight="1" x14ac:dyDescent="0.2">
      <c r="A29" s="37">
        <v>194</v>
      </c>
      <c r="B29" s="33" t="s">
        <v>299</v>
      </c>
      <c r="C29" s="34" t="s">
        <v>170</v>
      </c>
      <c r="D29" s="34" t="s">
        <v>150</v>
      </c>
      <c r="E29" s="35">
        <v>7823.2</v>
      </c>
      <c r="F29" s="35">
        <f t="shared" si="0"/>
        <v>7823.2</v>
      </c>
      <c r="G29" s="35">
        <v>847.97</v>
      </c>
      <c r="H29" s="35">
        <f t="shared" si="1"/>
        <v>847.97</v>
      </c>
      <c r="I29" s="38">
        <f t="shared" si="2"/>
        <v>6975.23</v>
      </c>
    </row>
    <row r="30" spans="1:9" s="30" customFormat="1" ht="25.5" customHeight="1" x14ac:dyDescent="0.2">
      <c r="A30" s="37">
        <v>183</v>
      </c>
      <c r="B30" s="33" t="s">
        <v>282</v>
      </c>
      <c r="C30" s="34" t="s">
        <v>223</v>
      </c>
      <c r="D30" s="34" t="s">
        <v>153</v>
      </c>
      <c r="E30" s="35">
        <v>10171.32</v>
      </c>
      <c r="F30" s="35">
        <f t="shared" si="0"/>
        <v>10171.32</v>
      </c>
      <c r="G30" s="35">
        <v>1349.53</v>
      </c>
      <c r="H30" s="35">
        <f t="shared" si="1"/>
        <v>1349.53</v>
      </c>
      <c r="I30" s="38">
        <f t="shared" si="2"/>
        <v>8821.7899999999991</v>
      </c>
    </row>
    <row r="31" spans="1:9" s="30" customFormat="1" ht="25.5" customHeight="1" x14ac:dyDescent="0.2">
      <c r="A31" s="37">
        <v>187</v>
      </c>
      <c r="B31" s="33" t="s">
        <v>292</v>
      </c>
      <c r="C31" s="34" t="s">
        <v>185</v>
      </c>
      <c r="D31" s="34" t="s">
        <v>153</v>
      </c>
      <c r="E31" s="35">
        <v>10171.32</v>
      </c>
      <c r="F31" s="35">
        <f t="shared" si="0"/>
        <v>10171.32</v>
      </c>
      <c r="G31" s="35">
        <v>1349.53</v>
      </c>
      <c r="H31" s="35">
        <f t="shared" si="1"/>
        <v>1349.53</v>
      </c>
      <c r="I31" s="38">
        <f t="shared" si="2"/>
        <v>8821.7899999999991</v>
      </c>
    </row>
    <row r="32" spans="1:9" s="30" customFormat="1" ht="25.5" customHeight="1" x14ac:dyDescent="0.2">
      <c r="A32" s="37">
        <v>185</v>
      </c>
      <c r="B32" s="33" t="s">
        <v>298</v>
      </c>
      <c r="C32" s="34" t="s">
        <v>189</v>
      </c>
      <c r="D32" s="34" t="s">
        <v>153</v>
      </c>
      <c r="E32" s="35">
        <v>10171.32</v>
      </c>
      <c r="F32" s="35">
        <f t="shared" si="0"/>
        <v>10171.32</v>
      </c>
      <c r="G32" s="35">
        <v>1349.53</v>
      </c>
      <c r="H32" s="35">
        <f t="shared" si="1"/>
        <v>1349.53</v>
      </c>
      <c r="I32" s="38">
        <f t="shared" si="2"/>
        <v>8821.7899999999991</v>
      </c>
    </row>
    <row r="33" spans="1:9" s="30" customFormat="1" ht="25.5" customHeight="1" x14ac:dyDescent="0.2">
      <c r="A33" s="37">
        <v>170</v>
      </c>
      <c r="B33" s="33" t="s">
        <v>269</v>
      </c>
      <c r="C33" s="34" t="s">
        <v>187</v>
      </c>
      <c r="D33" s="34" t="s">
        <v>153</v>
      </c>
      <c r="E33" s="35">
        <v>7823.2</v>
      </c>
      <c r="F33" s="35">
        <f t="shared" si="0"/>
        <v>7823.2</v>
      </c>
      <c r="G33" s="35">
        <v>847.97</v>
      </c>
      <c r="H33" s="35">
        <f t="shared" si="1"/>
        <v>847.97</v>
      </c>
      <c r="I33" s="38">
        <f t="shared" si="2"/>
        <v>6975.23</v>
      </c>
    </row>
    <row r="34" spans="1:9" s="30" customFormat="1" ht="25.5" customHeight="1" x14ac:dyDescent="0.2">
      <c r="A34" s="37">
        <v>186</v>
      </c>
      <c r="B34" s="33" t="s">
        <v>279</v>
      </c>
      <c r="C34" s="34" t="s">
        <v>187</v>
      </c>
      <c r="D34" s="34" t="s">
        <v>153</v>
      </c>
      <c r="E34" s="35">
        <v>7823.2</v>
      </c>
      <c r="F34" s="35">
        <f t="shared" si="0"/>
        <v>7823.2</v>
      </c>
      <c r="G34" s="35">
        <v>847.97</v>
      </c>
      <c r="H34" s="35">
        <f t="shared" si="1"/>
        <v>847.97</v>
      </c>
      <c r="I34" s="38">
        <f t="shared" si="2"/>
        <v>6975.23</v>
      </c>
    </row>
    <row r="35" spans="1:9" s="30" customFormat="1" ht="25.5" customHeight="1" x14ac:dyDescent="0.2">
      <c r="A35" s="37">
        <v>188</v>
      </c>
      <c r="B35" s="33" t="s">
        <v>293</v>
      </c>
      <c r="C35" s="34" t="s">
        <v>170</v>
      </c>
      <c r="D35" s="34" t="s">
        <v>153</v>
      </c>
      <c r="E35" s="35">
        <v>7823.2</v>
      </c>
      <c r="F35" s="35">
        <f t="shared" si="0"/>
        <v>7823.2</v>
      </c>
      <c r="G35" s="35">
        <v>847.97</v>
      </c>
      <c r="H35" s="35">
        <f t="shared" si="1"/>
        <v>847.97</v>
      </c>
      <c r="I35" s="38">
        <f t="shared" si="2"/>
        <v>6975.23</v>
      </c>
    </row>
    <row r="36" spans="1:9" s="30" customFormat="1" ht="25.5" customHeight="1" x14ac:dyDescent="0.2">
      <c r="A36" s="37">
        <v>155</v>
      </c>
      <c r="B36" s="33" t="s">
        <v>267</v>
      </c>
      <c r="C36" s="34" t="s">
        <v>305</v>
      </c>
      <c r="D36" s="34" t="s">
        <v>149</v>
      </c>
      <c r="E36" s="35">
        <v>15601.72</v>
      </c>
      <c r="F36" s="35">
        <f t="shared" si="0"/>
        <v>15601.72</v>
      </c>
      <c r="G36" s="35">
        <v>2513.58</v>
      </c>
      <c r="H36" s="35">
        <f t="shared" si="1"/>
        <v>2513.58</v>
      </c>
      <c r="I36" s="38">
        <f t="shared" si="2"/>
        <v>13088.14</v>
      </c>
    </row>
    <row r="37" spans="1:9" s="30" customFormat="1" ht="25.5" customHeight="1" x14ac:dyDescent="0.2">
      <c r="A37" s="37">
        <v>175</v>
      </c>
      <c r="B37" s="33" t="s">
        <v>284</v>
      </c>
      <c r="C37" s="34" t="s">
        <v>223</v>
      </c>
      <c r="D37" s="34" t="s">
        <v>152</v>
      </c>
      <c r="E37" s="35">
        <v>10171.32</v>
      </c>
      <c r="F37" s="35">
        <f t="shared" si="0"/>
        <v>10171.32</v>
      </c>
      <c r="G37" s="35">
        <v>1349.53</v>
      </c>
      <c r="H37" s="35">
        <f t="shared" si="1"/>
        <v>1349.53</v>
      </c>
      <c r="I37" s="38">
        <f t="shared" si="2"/>
        <v>8821.7899999999991</v>
      </c>
    </row>
    <row r="38" spans="1:9" s="30" customFormat="1" ht="25.5" customHeight="1" x14ac:dyDescent="0.2">
      <c r="A38" s="37">
        <v>177</v>
      </c>
      <c r="B38" s="33" t="s">
        <v>294</v>
      </c>
      <c r="C38" s="34" t="s">
        <v>223</v>
      </c>
      <c r="D38" s="34" t="s">
        <v>152</v>
      </c>
      <c r="E38" s="35">
        <v>10171.32</v>
      </c>
      <c r="F38" s="35">
        <f t="shared" si="0"/>
        <v>10171.32</v>
      </c>
      <c r="G38" s="35">
        <v>1349.53</v>
      </c>
      <c r="H38" s="35">
        <f t="shared" si="1"/>
        <v>1349.53</v>
      </c>
      <c r="I38" s="38">
        <f t="shared" si="2"/>
        <v>8821.7899999999991</v>
      </c>
    </row>
    <row r="39" spans="1:9" s="30" customFormat="1" ht="25.5" customHeight="1" x14ac:dyDescent="0.2">
      <c r="A39" s="37">
        <v>176</v>
      </c>
      <c r="B39" s="33" t="s">
        <v>304</v>
      </c>
      <c r="C39" s="34" t="s">
        <v>185</v>
      </c>
      <c r="D39" s="34" t="s">
        <v>152</v>
      </c>
      <c r="E39" s="35">
        <v>10171.32</v>
      </c>
      <c r="F39" s="35">
        <f t="shared" si="0"/>
        <v>10171.32</v>
      </c>
      <c r="G39" s="35">
        <v>1349.53</v>
      </c>
      <c r="H39" s="35">
        <f t="shared" si="1"/>
        <v>1349.53</v>
      </c>
      <c r="I39" s="38">
        <f t="shared" si="2"/>
        <v>8821.7899999999991</v>
      </c>
    </row>
    <row r="40" spans="1:9" s="30" customFormat="1" ht="25.5" customHeight="1" x14ac:dyDescent="0.2">
      <c r="A40" s="37">
        <v>197</v>
      </c>
      <c r="B40" s="33" t="s">
        <v>270</v>
      </c>
      <c r="C40" s="34" t="s">
        <v>187</v>
      </c>
      <c r="D40" s="34" t="s">
        <v>152</v>
      </c>
      <c r="E40" s="35">
        <v>7823.2</v>
      </c>
      <c r="F40" s="35">
        <f t="shared" si="0"/>
        <v>7823.2</v>
      </c>
      <c r="G40" s="35">
        <v>847.97</v>
      </c>
      <c r="H40" s="35">
        <f t="shared" si="1"/>
        <v>847.97</v>
      </c>
      <c r="I40" s="38">
        <f t="shared" si="2"/>
        <v>6975.23</v>
      </c>
    </row>
    <row r="41" spans="1:9" s="30" customFormat="1" ht="25.5" customHeight="1" x14ac:dyDescent="0.2">
      <c r="A41" s="37">
        <v>182</v>
      </c>
      <c r="B41" s="33" t="s">
        <v>290</v>
      </c>
      <c r="C41" s="34" t="s">
        <v>187</v>
      </c>
      <c r="D41" s="34" t="s">
        <v>152</v>
      </c>
      <c r="E41" s="35">
        <v>7823.2</v>
      </c>
      <c r="F41" s="35">
        <f t="shared" si="0"/>
        <v>7823.2</v>
      </c>
      <c r="G41" s="35">
        <v>847.97</v>
      </c>
      <c r="H41" s="35">
        <f t="shared" si="1"/>
        <v>847.97</v>
      </c>
      <c r="I41" s="38">
        <f t="shared" si="2"/>
        <v>6975.23</v>
      </c>
    </row>
    <row r="42" spans="1:9" s="30" customFormat="1" ht="25.5" customHeight="1" thickBot="1" x14ac:dyDescent="0.25">
      <c r="A42" s="39">
        <v>200</v>
      </c>
      <c r="B42" s="40" t="s">
        <v>300</v>
      </c>
      <c r="C42" s="41" t="s">
        <v>170</v>
      </c>
      <c r="D42" s="41" t="s">
        <v>152</v>
      </c>
      <c r="E42" s="42">
        <v>7823.2</v>
      </c>
      <c r="F42" s="42">
        <f t="shared" si="0"/>
        <v>7823.2</v>
      </c>
      <c r="G42" s="42">
        <v>847.97</v>
      </c>
      <c r="H42" s="42">
        <f t="shared" si="1"/>
        <v>847.97</v>
      </c>
      <c r="I42" s="43">
        <f t="shared" si="2"/>
        <v>6975.23</v>
      </c>
    </row>
    <row r="43" spans="1:9" ht="13.5" customHeight="1" thickBot="1" x14ac:dyDescent="0.25">
      <c r="A43" s="44"/>
      <c r="B43" s="26"/>
      <c r="C43" s="26" t="s">
        <v>263</v>
      </c>
      <c r="D43" s="26"/>
      <c r="E43" s="45">
        <f>SUM(E5:E42)</f>
        <v>325459.9600000002</v>
      </c>
      <c r="F43" s="45">
        <f t="shared" ref="F43:I43" si="3">SUM(F5:F42)</f>
        <v>325459.9600000002</v>
      </c>
      <c r="G43" s="45">
        <f t="shared" si="3"/>
        <v>40412.61</v>
      </c>
      <c r="H43" s="45">
        <f t="shared" si="3"/>
        <v>40412.61</v>
      </c>
      <c r="I43" s="46">
        <f t="shared" si="3"/>
        <v>285047.34999999998</v>
      </c>
    </row>
  </sheetData>
  <sortState xmlns:xlrd2="http://schemas.microsoft.com/office/spreadsheetml/2017/richdata2" ref="A5:I42">
    <sortCondition ref="D5:D42"/>
    <sortCondition descending="1" ref="E5:E42"/>
    <sortCondition ref="B5:B42"/>
  </sortState>
  <mergeCells count="3">
    <mergeCell ref="A3:I3"/>
    <mergeCell ref="A1:I1"/>
    <mergeCell ref="A2:I2"/>
  </mergeCells>
  <conditionalFormatting sqref="A1:A3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20D5-78BA-476B-96F6-9818DC8D8C4A}">
  <dimension ref="A1:L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RowHeight="15" customHeight="1" x14ac:dyDescent="0.2"/>
  <cols>
    <col min="1" max="1" width="12" style="48" customWidth="1"/>
    <col min="2" max="2" width="38.7109375" style="48" customWidth="1"/>
    <col min="3" max="4" width="12" style="48" customWidth="1"/>
    <col min="5" max="5" width="16.85546875" style="48" customWidth="1"/>
    <col min="6" max="9" width="12" style="48" customWidth="1"/>
  </cols>
  <sheetData>
    <row r="1" spans="1:12" s="49" customFormat="1" ht="23.25" x14ac:dyDescent="0.2">
      <c r="A1" s="63" t="s">
        <v>1</v>
      </c>
      <c r="B1" s="63"/>
      <c r="C1" s="63"/>
      <c r="D1" s="63"/>
      <c r="E1" s="63"/>
      <c r="F1" s="63"/>
      <c r="G1" s="63"/>
      <c r="H1" s="63"/>
      <c r="I1" s="63"/>
      <c r="J1" s="50"/>
      <c r="K1" s="50"/>
      <c r="L1" s="50"/>
    </row>
    <row r="2" spans="1:12" s="49" customFormat="1" ht="23.25" x14ac:dyDescent="0.2">
      <c r="A2" s="63" t="s">
        <v>309</v>
      </c>
      <c r="B2" s="63"/>
      <c r="C2" s="63"/>
      <c r="D2" s="63"/>
      <c r="E2" s="63"/>
      <c r="F2" s="63"/>
      <c r="G2" s="63"/>
      <c r="H2" s="63"/>
      <c r="I2" s="63"/>
      <c r="J2" s="50"/>
      <c r="K2" s="50"/>
      <c r="L2" s="50"/>
    </row>
    <row r="3" spans="1:12" s="49" customFormat="1" ht="15.75" thickBot="1" x14ac:dyDescent="0.25">
      <c r="A3" s="64" t="s">
        <v>3</v>
      </c>
      <c r="B3" s="64"/>
      <c r="C3" s="64"/>
      <c r="D3" s="64"/>
      <c r="E3" s="64"/>
      <c r="F3" s="64"/>
      <c r="G3" s="64"/>
      <c r="H3" s="64"/>
      <c r="I3" s="64"/>
      <c r="J3" s="51"/>
      <c r="K3" s="51"/>
      <c r="L3" s="51"/>
    </row>
    <row r="4" spans="1:12" s="47" customFormat="1" ht="24" x14ac:dyDescent="0.2">
      <c r="A4" s="6" t="s">
        <v>4</v>
      </c>
      <c r="B4" s="7" t="s">
        <v>0</v>
      </c>
      <c r="C4" s="7" t="s">
        <v>312</v>
      </c>
      <c r="D4" s="7" t="s">
        <v>310</v>
      </c>
      <c r="E4" s="7" t="s">
        <v>311</v>
      </c>
      <c r="F4" s="7" t="s">
        <v>256</v>
      </c>
      <c r="G4" s="7" t="s">
        <v>313</v>
      </c>
      <c r="H4" s="7" t="s">
        <v>261</v>
      </c>
      <c r="I4" s="9" t="s">
        <v>262</v>
      </c>
    </row>
    <row r="5" spans="1:12" s="48" customFormat="1" ht="25.5" customHeight="1" x14ac:dyDescent="0.2">
      <c r="A5" s="16">
        <v>127</v>
      </c>
      <c r="B5" s="11" t="s">
        <v>314</v>
      </c>
      <c r="C5" s="11"/>
      <c r="D5" s="52">
        <v>2368.08</v>
      </c>
      <c r="E5" s="52">
        <v>378.89</v>
      </c>
      <c r="F5" s="52">
        <f>SUM(C5:E5)</f>
        <v>2746.97</v>
      </c>
      <c r="G5" s="52">
        <v>378.89</v>
      </c>
      <c r="H5" s="53">
        <f>+G5</f>
        <v>378.89</v>
      </c>
      <c r="I5" s="55">
        <f>+F5-H5</f>
        <v>2368.08</v>
      </c>
    </row>
    <row r="6" spans="1:12" s="48" customFormat="1" ht="25.5" customHeight="1" x14ac:dyDescent="0.2">
      <c r="A6" s="16">
        <v>139</v>
      </c>
      <c r="B6" s="11" t="s">
        <v>316</v>
      </c>
      <c r="C6" s="54">
        <v>2368.08</v>
      </c>
      <c r="D6" s="52"/>
      <c r="E6" s="52"/>
      <c r="F6" s="52">
        <f>SUM(C6:E6)</f>
        <v>2368.08</v>
      </c>
      <c r="G6" s="54">
        <v>135.05000000000001</v>
      </c>
      <c r="H6" s="53">
        <f>+G6</f>
        <v>135.05000000000001</v>
      </c>
      <c r="I6" s="56">
        <f>+F6-H6</f>
        <v>2233.0299999999997</v>
      </c>
    </row>
    <row r="7" spans="1:12" s="48" customFormat="1" ht="25.5" customHeight="1" x14ac:dyDescent="0.2">
      <c r="A7" s="16">
        <v>137</v>
      </c>
      <c r="B7" s="11" t="s">
        <v>315</v>
      </c>
      <c r="C7" s="11"/>
      <c r="D7" s="52">
        <v>1732.74</v>
      </c>
      <c r="E7" s="52">
        <v>277.24</v>
      </c>
      <c r="F7" s="52">
        <f>SUM(C7:E7)</f>
        <v>2009.98</v>
      </c>
      <c r="G7" s="52">
        <v>277.24</v>
      </c>
      <c r="H7" s="53">
        <f>+G7</f>
        <v>277.24</v>
      </c>
      <c r="I7" s="55">
        <f>+F7-H7</f>
        <v>1732.74</v>
      </c>
    </row>
    <row r="8" spans="1:12" s="48" customFormat="1" ht="25.5" customHeight="1" thickBot="1" x14ac:dyDescent="0.25">
      <c r="A8" s="18">
        <v>165</v>
      </c>
      <c r="B8" s="19" t="s">
        <v>317</v>
      </c>
      <c r="C8" s="57">
        <v>2599.11</v>
      </c>
      <c r="D8" s="58"/>
      <c r="E8" s="58"/>
      <c r="F8" s="58">
        <f>SUM(C8:E8)</f>
        <v>2599.11</v>
      </c>
      <c r="G8" s="57">
        <v>149.83000000000001</v>
      </c>
      <c r="H8" s="59">
        <f>+G8</f>
        <v>149.83000000000001</v>
      </c>
      <c r="I8" s="60">
        <f>+F8-H8</f>
        <v>2449.2800000000002</v>
      </c>
    </row>
  </sheetData>
  <sortState xmlns:xlrd2="http://schemas.microsoft.com/office/spreadsheetml/2017/richdata2" ref="A5:I8">
    <sortCondition ref="B5:B8"/>
  </sortState>
  <mergeCells count="3">
    <mergeCell ref="A1:I1"/>
    <mergeCell ref="A2:I2"/>
    <mergeCell ref="A3:I3"/>
  </mergeCells>
  <conditionalFormatting sqref="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F 4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t F Q Q J K s A A A D 3 A A A A E g A A A E N v b m Z p Z y 9 Q Y W N r Y W d l L n h t b I S P v Q r C M B z E d 8 F 3 K N m b L x c p / 6 a D q w V B k K 6 h D W 2 w T a R J T d / N w U f y F W z R q p v j 3 f 3 g 7 h 6 3 O 2 R j 1 0 Z X 1 T t t T Y o Y p i h y X p p K t t a o F B m L M r F e w U G W Z 1 m r a K K N S 0 Z X p a j x / p I Q E k L A Y Y N t X x N O K S N F v j + W j e o k + s D 6 P x x r M 9 e W C g k 4 v d Y I j h n b Y k 4 5 p k A W E 3 J t v g C f B s / p j w m 7 o f V D r 4 R y c V 4 A W S S Q 9 w f x B A A A / / 8 D A F B L A w Q U A A I A C A A A A C E A J 5 i 3 m m 8 C A A A s F Q A A E w A A A E Z v c m 1 1 b G F z L 1 N l Y 3 R p b 2 4 x L m 3 s V t F O 4 k A U f S f x H 2 7 q C y S 1 a Q u K c c N D W z B g V J S C D 7 v d m L G M 7 C T t j O l M F U L 4 9 5 1 S Z M t K M U t 2 r U v g o b R 3 2 r n n n n P n z H D s C 8 I o u O m / 8 a V U 4 j 9 Q h I d w q L R d 2 w H b c l s K N C D A 4 q A E 8 t e N y A h T G X H 4 s 9 Z k f h x i K s r n J M C a w 6 i Q D 7 y s f D 3 z e i 1 n 0 H O 7 L r Q H V 9 Z 1 1 / V M 3 a x 6 h n b N Q k I R h / l j X Q M j Q n B L E V z E A W G e j a j P u L d M r f n 8 W a m o 3 5 o 4 I C E R O G o o q q K C w 4 I 4 p L x x q k J L f j A k d N Q w z G N T h d u Y C e y K S Y A b v 2 5 l U o q / V 9 S 0 g k O l T 5 4 Y + C h 8 I G j I k u r 6 6 E G + 1 Y 8 Q 5 Y 8 s C t P p + 5 M n z M t p v e p 0 q q R R Q 6 Y X c g Q E H o u Z C q 9 x M y d e z Y n X c u L H M t 6 h 4 q S m J f k z A y d 5 A / X l T C T M x k 9 X M s w q B y V C 1 z O Q V d 2 2 7 + y C V F + m 1 s R Y S N V p H A T q V F e h V p + p r b G I 0 B 0 K Y s y 1 z o i y C K u J 4 h 8 p 6 h 9 R 6 N 6 0 O h t 4 T M G d R 2 y B i 5 e n l 4 T K 2 p K Q L b m K J v + E 3 i W s B c c w J 3 l x n R O a r T K F u 9 Y U w L D g Y n B Z o D c s E O w t o h C L S M m H 5 L 4 g p 8 g g 2 B n D e K 3 p c / p G B t 2 W 9 r F 2 L i i b l d 2 s V n 5 q w N y w i n L L N x D 2 d v n h d v m 7 B P n 9 v u + E n e 8 E m E t Q j P x p 7 r 3 u x e g u d x Y L j N 5 8 7 X W 6 R X X A K o r / / e C 0 p q T i 3 H U X y c 0 c h z Z 3 b h F H t R y A W 5 7 W r E c S 3 P s s E u w e x Y I l q Y / 0 + p F R B a N q m r r + 1 + p 2 z r w B x x H 3 r q x e x 9 J u L K f d c r p e k 7 3 Q g K E h 9 9 5 D s v 3 h 2 0 q Y q m 6 3 R N 6 F v T L / 2 + a X G H X z U 6 y A 1 Z 0 k s w F s X B o / A Q A A / / 8 D A F B L A Q I t A B Q A B g A I A A A A I Q A q 3 a p A 0 g A A A D c B A A A T A A A A A A A A A A A A A A A A A A A A A A B b Q 2 9 u d G V u d F 9 U e X B l c 1 0 u e G 1 s U E s B A i 0 A F A A C A A g A A A A h A L R U E C S r A A A A 9 w A A A B I A A A A A A A A A A A A A A A A A C w M A A E N v b m Z p Z y 9 Q Y W N r Y W d l L n h t b F B L A Q I t A B Q A A g A I A A A A I Q A n m L e a b w I A A C w V A A A T A A A A A A A A A A A A A A A A A O Y D A A B G b 3 J t d W x h c y 9 T Z W N 0 a W 9 u M S 5 t U E s F B g A A A A A D A A M A w g A A A I Y G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b d w A A A A A A A L l 3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S F N C Q y U y M E J B U 0 U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D g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N y 0 x M 1 Q y M T o y N T o y N y 4 x O T A 1 M z Q 5 W i I v P j x F b n R y e S B U e X B l P S J G a W x s Q 2 9 s d W 1 u V H l w Z X M i I F Z h b H V l P S J z Q m d Z R 0 J n T U R D Z 1 k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F N C Q y B C Q V N F L 0 F 1 d G 9 S Z W 1 v d m V k Q 2 9 s d W 1 u c z E u e 0 N v b H V t b j E s M H 0 m c X V v d D s s J n F 1 b 3 Q 7 U 2 V j d G l v b j E v S F N C Q y B C Q V N F L 0 F 1 d G 9 S Z W 1 v d m V k Q 2 9 s d W 1 u c z E u e 0 N v b H V t b j I s M X 0 m c X V v d D s s J n F 1 b 3 Q 7 U 2 V j d G l v b j E v S F N C Q y B C Q V N F L 0 F 1 d G 9 S Z W 1 v d m V k Q 2 9 s d W 1 u c z E u e 0 N v b H V t b j M s M n 0 m c X V v d D s s J n F 1 b 3 Q 7 U 2 V j d G l v b j E v S F N C Q y B C Q V N F L 0 F 1 d G 9 S Z W 1 v d m V k Q 2 9 s d W 1 u c z E u e 0 N v b H V t b j Q s M 3 0 m c X V v d D s s J n F 1 b 3 Q 7 U 2 V j d G l v b j E v S F N C Q y B C Q V N F L 0 F 1 d G 9 S Z W 1 v d m V k Q 2 9 s d W 1 u c z E u e 0 N v b H V t b j U s N H 0 m c X V v d D s s J n F 1 b 3 Q 7 U 2 V j d G l v b j E v S F N C Q y B C Q V N F L 0 F 1 d G 9 S Z W 1 v d m V k Q 2 9 s d W 1 u c z E u e 0 N v b H V t b j Y s N X 0 m c X V v d D s s J n F 1 b 3 Q 7 U 2 V j d G l v b j E v S F N C Q y B C Q V N F L 0 F 1 d G 9 S Z W 1 v d m V k Q 2 9 s d W 1 u c z E u e 0 N v b H V t b j c s N n 0 m c X V v d D s s J n F 1 b 3 Q 7 U 2 V j d G l v b j E v S F N C Q y B C Q V N F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S F N C Q y B C Q V N F L 0 F 1 d G 9 S Z W 1 v d m V k Q 2 9 s d W 1 u c z E u e 0 N v b H V t b j E s M H 0 m c X V v d D s s J n F 1 b 3 Q 7 U 2 V j d G l v b j E v S F N C Q y B C Q V N F L 0 F 1 d G 9 S Z W 1 v d m V k Q 2 9 s d W 1 u c z E u e 0 N v b H V t b j I s M X 0 m c X V v d D s s J n F 1 b 3 Q 7 U 2 V j d G l v b j E v S F N C Q y B C Q V N F L 0 F 1 d G 9 S Z W 1 v d m V k Q 2 9 s d W 1 u c z E u e 0 N v b H V t b j M s M n 0 m c X V v d D s s J n F 1 b 3 Q 7 U 2 V j d G l v b j E v S F N C Q y B C Q V N F L 0 F 1 d G 9 S Z W 1 v d m V k Q 2 9 s d W 1 u c z E u e 0 N v b H V t b j Q s M 3 0 m c X V v d D s s J n F 1 b 3 Q 7 U 2 V j d G l v b j E v S F N C Q y B C Q V N F L 0 F 1 d G 9 S Z W 1 v d m V k Q 2 9 s d W 1 u c z E u e 0 N v b H V t b j U s N H 0 m c X V v d D s s J n F 1 b 3 Q 7 U 2 V j d G l v b j E v S F N C Q y B C Q V N F L 0 F 1 d G 9 S Z W 1 v d m V k Q 2 9 s d W 1 u c z E u e 0 N v b H V t b j Y s N X 0 m c X V v d D s s J n F 1 b 3 Q 7 U 2 V j d G l v b j E v S F N C Q y B C Q V N F L 0 F 1 d G 9 S Z W 1 v d m V k Q 2 9 s d W 1 u c z E u e 0 N v b H V t b j c s N n 0 m c X V v d D s s J n F 1 b 3 Q 7 U 2 V j d G l v b j E v S F N C Q y B C Q V N F L 0 F 1 d G 9 S Z W 1 v d m V k Q 2 9 s d W 1 u c z E u e 0 N v b H V t b j g s N 3 0 m c X V v d D t d L C Z x d W 9 0 O 1 J l b G F 0 a W 9 u c 2 h p c E l u Z m 8 m c X V v d D s 6 W 1 1 9 I i 8 + P E V u d H J 5 I F R 5 c G U 9 I l J l c 3 V s d F R 5 c G U i I F Z h b H V l P S J z R X h j Z X B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C Q l Z C J T I w Q k F T R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1 N y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3 L T E z V D I x O j I 2 O j M 2 L j U 5 M D U 5 N j l a I i 8 + P E V u d H J 5 I F R 5 c G U 9 I k Z p b G x D b 2 x 1 b W 5 U e X B l c y I g V m F s d W U 9 I n N C Z 1 k 9 I i 8 + P E V u d H J 5 I F R 5 c G U 9 I k Z p b G x D b 2 x 1 b W 5 O Y W 1 l c y I g V m F s d W U 9 I n N b J n F 1 b 3 Q 7 Q 2 9 s d W 1 u M S Z x d W 9 0 O y w m c X V v d D t D b 2 x 1 b W 4 y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k J W Q i B C Q V N F L 0 F 1 d G 9 S Z W 1 v d m V k Q 2 9 s d W 1 u c z E u e 0 N v b H V t b j E s M H 0 m c X V v d D s s J n F 1 b 3 Q 7 U 2 V j d G l v b j E v Q k J W Q i B C Q V N F L 0 F 1 d G 9 S Z W 1 v d m V k Q 2 9 s d W 1 u c z E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Q k J W Q i B C Q V N F L 0 F 1 d G 9 S Z W 1 v d m V k Q 2 9 s d W 1 u c z E u e 0 N v b H V t b j E s M H 0 m c X V v d D s s J n F 1 b 3 Q 7 U 2 V j d G l v b j E v Q k J W Q i B C Q V N F L 0 F 1 d G 9 S Z W 1 v d m V k Q 2 9 s d W 1 u c z E u e 0 N v b H V t b j I s M X 0 m c X V v d D t d L C Z x d W 9 0 O 1 J l b G F 0 a W 9 u c 2 h p c E l u Z m 8 m c X V v d D s 6 W 1 1 9 I i 8 + P E V u d H J 5 I F R 5 c G U 9 I l J l c 3 V s d F R 5 c G U i I F Z h b H V l P S J z R X h j Z X B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C Q l Z C J T I w U 1 B F S S U y M E J B U 0 U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j k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N y 0 x M 1 Q y M T o y O D o y M i 4 x M T A 3 M T c 2 W i I v P j x F b n R y e S B U e X B l P S J G a W x s Q 2 9 s d W 1 u V H l w Z X M i I F Z h b H V l P S J z Q m c 9 P S I v P j x F b n R y e S B U e X B l P S J G a W x s Q 2 9 s d W 1 u T m F t Z X M i I F Z h b H V l P S J z W y Z x d W 9 0 O 0 N v b H V t b j E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Q l Z C I F N Q R U k g Q k F T R S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J C V k I g U 1 B F S S B C Q V N F L 0 F 1 d G 9 S Z W 1 v d m V k Q 2 9 s d W 1 u c z E u e 0 N v b H V t b j E s M H 0 m c X V v d D t d L C Z x d W 9 0 O 1 J l b G F 0 a W 9 u c 2 h p c E l u Z m 8 m c X V v d D s 6 W 1 1 9 I i 8 + P E V u d H J 5 I F R 5 c G U 9 I l J l c 3 V s d F R 5 c G U i I F Z h b H V l P S J z R X h j Z X B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I U 0 J D J T I w Q k F T R S U y M D F B J T I w S l V M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Q 4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c t M T N U M j I 6 M z g 6 M T Q u M D Y 3 M z M 2 M F o i L z 4 8 R W 5 0 c n k g V H l w Z T 0 i R m l s b E N v b H V t b l R 5 c G V z I i B W Y W x 1 Z T 0 i c 0 J n W U d C Z 0 1 E Q 2 d Z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T Q k M g Q k F T R S A x Q S B K V U w v Q X V 0 b 1 J l b W 9 2 Z W R D b 2 x 1 b W 5 z M S 5 7 Q 2 9 s d W 1 u M S w w f S Z x d W 9 0 O y w m c X V v d D t T Z W N 0 a W 9 u M S 9 I U 0 J D I E J B U 0 U g M U E g S l V M L 0 F 1 d G 9 S Z W 1 v d m V k Q 2 9 s d W 1 u c z E u e 0 N v b H V t b j I s M X 0 m c X V v d D s s J n F 1 b 3 Q 7 U 2 V j d G l v b j E v S F N C Q y B C Q V N F I D F B I E p V T C 9 B d X R v U m V t b 3 Z l Z E N v b H V t b n M x L n t D b 2 x 1 b W 4 z L D J 9 J n F 1 b 3 Q 7 L C Z x d W 9 0 O 1 N l Y 3 R p b 2 4 x L 0 h T Q k M g Q k F T R S A x Q S B K V U w v Q X V 0 b 1 J l b W 9 2 Z W R D b 2 x 1 b W 5 z M S 5 7 Q 2 9 s d W 1 u N C w z f S Z x d W 9 0 O y w m c X V v d D t T Z W N 0 a W 9 u M S 9 I U 0 J D I E J B U 0 U g M U E g S l V M L 0 F 1 d G 9 S Z W 1 v d m V k Q 2 9 s d W 1 u c z E u e 0 N v b H V t b j U s N H 0 m c X V v d D s s J n F 1 b 3 Q 7 U 2 V j d G l v b j E v S F N C Q y B C Q V N F I D F B I E p V T C 9 B d X R v U m V t b 3 Z l Z E N v b H V t b n M x L n t D b 2 x 1 b W 4 2 L D V 9 J n F 1 b 3 Q 7 L C Z x d W 9 0 O 1 N l Y 3 R p b 2 4 x L 0 h T Q k M g Q k F T R S A x Q S B K V U w v Q X V 0 b 1 J l b W 9 2 Z W R D b 2 x 1 b W 5 z M S 5 7 Q 2 9 s d W 1 u N y w 2 f S Z x d W 9 0 O y w m c X V v d D t T Z W N 0 a W 9 u M S 9 I U 0 J D I E J B U 0 U g M U E g S l V M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S F N C Q y B C Q V N F I D F B I E p V T C 9 B d X R v U m V t b 3 Z l Z E N v b H V t b n M x L n t D b 2 x 1 b W 4 x L D B 9 J n F 1 b 3 Q 7 L C Z x d W 9 0 O 1 N l Y 3 R p b 2 4 x L 0 h T Q k M g Q k F T R S A x Q S B K V U w v Q X V 0 b 1 J l b W 9 2 Z W R D b 2 x 1 b W 5 z M S 5 7 Q 2 9 s d W 1 u M i w x f S Z x d W 9 0 O y w m c X V v d D t T Z W N 0 a W 9 u M S 9 I U 0 J D I E J B U 0 U g M U E g S l V M L 0 F 1 d G 9 S Z W 1 v d m V k Q 2 9 s d W 1 u c z E u e 0 N v b H V t b j M s M n 0 m c X V v d D s s J n F 1 b 3 Q 7 U 2 V j d G l v b j E v S F N C Q y B C Q V N F I D F B I E p V T C 9 B d X R v U m V t b 3 Z l Z E N v b H V t b n M x L n t D b 2 x 1 b W 4 0 L D N 9 J n F 1 b 3 Q 7 L C Z x d W 9 0 O 1 N l Y 3 R p b 2 4 x L 0 h T Q k M g Q k F T R S A x Q S B K V U w v Q X V 0 b 1 J l b W 9 2 Z W R D b 2 x 1 b W 5 z M S 5 7 Q 2 9 s d W 1 u N S w 0 f S Z x d W 9 0 O y w m c X V v d D t T Z W N 0 a W 9 u M S 9 I U 0 J D I E J B U 0 U g M U E g S l V M L 0 F 1 d G 9 S Z W 1 v d m V k Q 2 9 s d W 1 u c z E u e 0 N v b H V t b j Y s N X 0 m c X V v d D s s J n F 1 b 3 Q 7 U 2 V j d G l v b j E v S F N C Q y B C Q V N F I D F B I E p V T C 9 B d X R v U m V t b 3 Z l Z E N v b H V t b n M x L n t D b 2 x 1 b W 4 3 L D Z 9 J n F 1 b 3 Q 7 L C Z x d W 9 0 O 1 N l Y 3 R p b 2 4 x L 0 h T Q k M g Q k F T R S A x Q S B K V U w v Q X V 0 b 1 J l b W 9 2 Z W R D b 2 x 1 b W 5 z M S 5 7 Q 2 9 s d W 1 u O C w 3 f S Z x d W 9 0 O 1 0 s J n F 1 b 3 Q 7 U m V s Y X R p b 2 5 z a G l w S W 5 m b y Z x d W 9 0 O z p b X X 0 i L z 4 8 R W 5 0 c n k g V H l w Z T 0 i U m V z d W x 0 V H l w Z S I g V m F s d W U 9 I n N F e G N l c H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J C V k I l M j A x Q S U y M E p V T C U y M E J C V k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T c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N y 0 x M 1 Q y M j o 0 M T o y N y 4 y N T I 2 N z k y W i I v P j x F b n R y e S B U e X B l P S J G a W x s Q 2 9 s d W 1 u V H l w Z X M i I F Z h b H V l P S J z Q m d Z P S I v P j x F b n R y e S B U e X B l P S J G a W x s Q 2 9 s d W 1 u T m F t Z X M i I F Z h b H V l P S J z W y Z x d W 9 0 O 0 N v b H V t b j E m c X V v d D s s J n F 1 b 3 Q 7 Q 2 9 s d W 1 u M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C V k I g M U E g S l V M I E J C V k I v Q X V 0 b 1 J l b W 9 2 Z W R D b 2 x 1 b W 5 z M S 5 7 Q 2 9 s d W 1 u M S w w f S Z x d W 9 0 O y w m c X V v d D t T Z W N 0 a W 9 u M S 9 C Q l Z C I D F B I E p V T C B C Q l Z C L 0 F 1 d G 9 S Z W 1 v d m V k Q 2 9 s d W 1 u c z E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Q k J W Q i A x Q S B K V U w g Q k J W Q i 9 B d X R v U m V t b 3 Z l Z E N v b H V t b n M x L n t D b 2 x 1 b W 4 x L D B 9 J n F 1 b 3 Q 7 L C Z x d W 9 0 O 1 N l Y 3 R p b 2 4 x L 0 J C V k I g M U E g S l V M I E J C V k I v Q X V 0 b 1 J l b W 9 2 Z W R D b 2 x 1 b W 5 z M S 5 7 Q 2 9 s d W 1 u M i w x f S Z x d W 9 0 O 1 0 s J n F 1 b 3 Q 7 U m V s Y X R p b 2 5 z a G l w S W 5 m b y Z x d W 9 0 O z p b X X 0 i L z 4 8 R W 5 0 c n k g V H l w Z T 0 i U m V z d W x 0 V H l w Z S I g V m F s d W U 9 I n N F e G N l c H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J C V k I l M j B T U E V J J T I w M U E l M j B K V U w l M j B C Q V N F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I 5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c t M T N U M j I 6 N D Q 6 M D k u N T Q 3 N z c 3 M l o i L z 4 8 R W 5 0 c n k g V H l w Z T 0 i R m l s b E N v b H V t b l R 5 c G V z I i B W Y W x 1 Z T 0 i c 0 J n P T 0 i L z 4 8 R W 5 0 c n k g V H l w Z T 0 i R m l s b E N v b H V t b k 5 h b W V z I i B W Y W x 1 Z T 0 i c 1 s m c X V v d D t D b 2 x 1 b W 4 x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k J W Q i B T U E V J I D F B I E p V T C B C Q V N F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Q k J W Q i B T U E V J I D F B I E p V T C B C Q V N F L 0 F 1 d G 9 S Z W 1 v d m V k Q 2 9 s d W 1 u c z E u e 0 N v b H V t b j E s M H 0 m c X V v d D t d L C Z x d W 9 0 O 1 J l b G F 0 a W 9 u c 2 h p c E l u Z m 8 m c X V v d D s 6 W 1 1 9 I i 8 + P E V u d H J 5 I F R 5 c G U 9 I l J l c 3 V s d F R 5 c G U i I F Z h b H V l P S J z R X h j Z X B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C Q l Z C J T I w U 1 B F S S U y M D F B J T I w S l V M J T I w Q k F T R S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y O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3 L T E z V D I z O j I x O j E 0 L j E 4 M D k w O T R a I i 8 + P E V u d H J 5 I F R 5 c G U 9 I k Z p b G x D b 2 x 1 b W 5 U e X B l c y I g V m F s d W U 9 I n N C Z z 0 9 I i 8 + P E V u d H J 5 I F R 5 c G U 9 I k Z p b G x D b 2 x 1 b W 5 O Y W 1 l c y I g V m F s d W U 9 I n N b J n F 1 b 3 Q 7 Q 2 9 s d W 1 u M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C V k I g U 1 B F S S A x Q S B K V U w g Q k F T R S A o M i k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C Q l Z C I F N Q R U k g M U E g S l V M I E J B U 0 U g K D I p L 0 F 1 d G 9 S Z W 1 v d m V k Q 2 9 s d W 1 u c z E u e 0 N v b H V t b j E s M H 0 m c X V v d D t d L C Z x d W 9 0 O 1 J l b G F 0 a W 9 u c 2 h p c E l u Z m 8 m c X V v d D s 6 W 1 1 9 I i 8 + P E V u d H J 5 I F R 5 c G U 9 I l J l c 3 V s d F R 5 c G U i I F Z h b H V l P S J z R X h j Z X B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C Q V N F M S U y M E h T Q k M l M j A x Q S U y M E p V T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0 O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3 L T E z V D I z O j I 5 O j M w L j Q 0 M T E 3 N D B a I i 8 + P E V u d H J 5 I F R 5 c G U 9 I k Z p b G x D b 2 x 1 b W 5 U e X B l c y I g V m F s d W U 9 I n N C Z 1 l H Q m d N R E N n W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Q V N F M S B I U 0 J D I D F B I E p V T C 9 B d X R v U m V t b 3 Z l Z E N v b H V t b n M x L n t D b 2 x 1 b W 4 x L D B 9 J n F 1 b 3 Q 7 L C Z x d W 9 0 O 1 N l Y 3 R p b 2 4 x L 0 J B U 0 U x I E h T Q k M g M U E g S l V M L 0 F 1 d G 9 S Z W 1 v d m V k Q 2 9 s d W 1 u c z E u e 0 N v b H V t b j I s M X 0 m c X V v d D s s J n F 1 b 3 Q 7 U 2 V j d G l v b j E v Q k F T R T E g S F N C Q y A x Q S B K V U w v Q X V 0 b 1 J l b W 9 2 Z W R D b 2 x 1 b W 5 z M S 5 7 Q 2 9 s d W 1 u M y w y f S Z x d W 9 0 O y w m c X V v d D t T Z W N 0 a W 9 u M S 9 C Q V N F M S B I U 0 J D I D F B I E p V T C 9 B d X R v U m V t b 3 Z l Z E N v b H V t b n M x L n t D b 2 x 1 b W 4 0 L D N 9 J n F 1 b 3 Q 7 L C Z x d W 9 0 O 1 N l Y 3 R p b 2 4 x L 0 J B U 0 U x I E h T Q k M g M U E g S l V M L 0 F 1 d G 9 S Z W 1 v d m V k Q 2 9 s d W 1 u c z E u e 0 N v b H V t b j U s N H 0 m c X V v d D s s J n F 1 b 3 Q 7 U 2 V j d G l v b j E v Q k F T R T E g S F N C Q y A x Q S B K V U w v Q X V 0 b 1 J l b W 9 2 Z W R D b 2 x 1 b W 5 z M S 5 7 Q 2 9 s d W 1 u N i w 1 f S Z x d W 9 0 O y w m c X V v d D t T Z W N 0 a W 9 u M S 9 C Q V N F M S B I U 0 J D I D F B I E p V T C 9 B d X R v U m V t b 3 Z l Z E N v b H V t b n M x L n t D b 2 x 1 b W 4 3 L D Z 9 J n F 1 b 3 Q 7 L C Z x d W 9 0 O 1 N l Y 3 R p b 2 4 x L 0 J B U 0 U x I E h T Q k M g M U E g S l V M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k F T R T E g S F N C Q y A x Q S B K V U w v Q X V 0 b 1 J l b W 9 2 Z W R D b 2 x 1 b W 5 z M S 5 7 Q 2 9 s d W 1 u M S w w f S Z x d W 9 0 O y w m c X V v d D t T Z W N 0 a W 9 u M S 9 C Q V N F M S B I U 0 J D I D F B I E p V T C 9 B d X R v U m V t b 3 Z l Z E N v b H V t b n M x L n t D b 2 x 1 b W 4 y L D F 9 J n F 1 b 3 Q 7 L C Z x d W 9 0 O 1 N l Y 3 R p b 2 4 x L 0 J B U 0 U x I E h T Q k M g M U E g S l V M L 0 F 1 d G 9 S Z W 1 v d m V k Q 2 9 s d W 1 u c z E u e 0 N v b H V t b j M s M n 0 m c X V v d D s s J n F 1 b 3 Q 7 U 2 V j d G l v b j E v Q k F T R T E g S F N C Q y A x Q S B K V U w v Q X V 0 b 1 J l b W 9 2 Z W R D b 2 x 1 b W 5 z M S 5 7 Q 2 9 s d W 1 u N C w z f S Z x d W 9 0 O y w m c X V v d D t T Z W N 0 a W 9 u M S 9 C Q V N F M S B I U 0 J D I D F B I E p V T C 9 B d X R v U m V t b 3 Z l Z E N v b H V t b n M x L n t D b 2 x 1 b W 4 1 L D R 9 J n F 1 b 3 Q 7 L C Z x d W 9 0 O 1 N l Y 3 R p b 2 4 x L 0 J B U 0 U x I E h T Q k M g M U E g S l V M L 0 F 1 d G 9 S Z W 1 v d m V k Q 2 9 s d W 1 u c z E u e 0 N v b H V t b j Y s N X 0 m c X V v d D s s J n F 1 b 3 Q 7 U 2 V j d G l v b j E v Q k F T R T E g S F N C Q y A x Q S B K V U w v Q X V 0 b 1 J l b W 9 2 Z W R D b 2 x 1 b W 5 z M S 5 7 Q 2 9 s d W 1 u N y w 2 f S Z x d W 9 0 O y w m c X V v d D t T Z W N 0 a W 9 u M S 9 C Q V N F M S B I U 0 J D I D F B I E p V T C 9 B d X R v U m V t b 3 Z l Z E N v b H V t b n M x L n t D b 2 x 1 b W 4 4 L D d 9 J n F 1 b 3 Q 7 X S w m c X V v d D t S Z W x h d G l v b n N o a X B J b m Z v J n F 1 b 3 Q 7 O l t d f S I v P j x F b n R y e S B U e X B l P S J S Z X N 1 b H R U e X B l I i B W Y W x 1 Z T 0 i c 0 V 4 Y 2 V w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k F T R T E l M j B I U 0 J D J T I w M U E l M j B K V U w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D g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N y 0 x M 1 Q y M z o 0 O T o w O S 4 0 N z I 4 M z g 2 W i I v P j x F b n R y e S B U e X B l P S J G a W x s Q 2 9 s d W 1 u V H l w Z X M i I F Z h b H V l P S J z Q m d Z R 0 J n T U R D Z 1 k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k F T R T E g S F N C Q y A x Q S B K V U w g K D I p L 0 F 1 d G 9 S Z W 1 v d m V k Q 2 9 s d W 1 u c z E u e 0 N v b H V t b j E s M H 0 m c X V v d D s s J n F 1 b 3 Q 7 U 2 V j d G l v b j E v Q k F T R T E g S F N C Q y A x Q S B K V U w g K D I p L 0 F 1 d G 9 S Z W 1 v d m V k Q 2 9 s d W 1 u c z E u e 0 N v b H V t b j I s M X 0 m c X V v d D s s J n F 1 b 3 Q 7 U 2 V j d G l v b j E v Q k F T R T E g S F N C Q y A x Q S B K V U w g K D I p L 0 F 1 d G 9 S Z W 1 v d m V k Q 2 9 s d W 1 u c z E u e 0 N v b H V t b j M s M n 0 m c X V v d D s s J n F 1 b 3 Q 7 U 2 V j d G l v b j E v Q k F T R T E g S F N C Q y A x Q S B K V U w g K D I p L 0 F 1 d G 9 S Z W 1 v d m V k Q 2 9 s d W 1 u c z E u e 0 N v b H V t b j Q s M 3 0 m c X V v d D s s J n F 1 b 3 Q 7 U 2 V j d G l v b j E v Q k F T R T E g S F N C Q y A x Q S B K V U w g K D I p L 0 F 1 d G 9 S Z W 1 v d m V k Q 2 9 s d W 1 u c z E u e 0 N v b H V t b j U s N H 0 m c X V v d D s s J n F 1 b 3 Q 7 U 2 V j d G l v b j E v Q k F T R T E g S F N C Q y A x Q S B K V U w g K D I p L 0 F 1 d G 9 S Z W 1 v d m V k Q 2 9 s d W 1 u c z E u e 0 N v b H V t b j Y s N X 0 m c X V v d D s s J n F 1 b 3 Q 7 U 2 V j d G l v b j E v Q k F T R T E g S F N C Q y A x Q S B K V U w g K D I p L 0 F 1 d G 9 S Z W 1 v d m V k Q 2 9 s d W 1 u c z E u e 0 N v b H V t b j c s N n 0 m c X V v d D s s J n F 1 b 3 Q 7 U 2 V j d G l v b j E v Q k F T R T E g S F N C Q y A x Q S B K V U w g K D I p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k F T R T E g S F N C Q y A x Q S B K V U w g K D I p L 0 F 1 d G 9 S Z W 1 v d m V k Q 2 9 s d W 1 u c z E u e 0 N v b H V t b j E s M H 0 m c X V v d D s s J n F 1 b 3 Q 7 U 2 V j d G l v b j E v Q k F T R T E g S F N C Q y A x Q S B K V U w g K D I p L 0 F 1 d G 9 S Z W 1 v d m V k Q 2 9 s d W 1 u c z E u e 0 N v b H V t b j I s M X 0 m c X V v d D s s J n F 1 b 3 Q 7 U 2 V j d G l v b j E v Q k F T R T E g S F N C Q y A x Q S B K V U w g K D I p L 0 F 1 d G 9 S Z W 1 v d m V k Q 2 9 s d W 1 u c z E u e 0 N v b H V t b j M s M n 0 m c X V v d D s s J n F 1 b 3 Q 7 U 2 V j d G l v b j E v Q k F T R T E g S F N C Q y A x Q S B K V U w g K D I p L 0 F 1 d G 9 S Z W 1 v d m V k Q 2 9 s d W 1 u c z E u e 0 N v b H V t b j Q s M 3 0 m c X V v d D s s J n F 1 b 3 Q 7 U 2 V j d G l v b j E v Q k F T R T E g S F N C Q y A x Q S B K V U w g K D I p L 0 F 1 d G 9 S Z W 1 v d m V k Q 2 9 s d W 1 u c z E u e 0 N v b H V t b j U s N H 0 m c X V v d D s s J n F 1 b 3 Q 7 U 2 V j d G l v b j E v Q k F T R T E g S F N C Q y A x Q S B K V U w g K D I p L 0 F 1 d G 9 S Z W 1 v d m V k Q 2 9 s d W 1 u c z E u e 0 N v b H V t b j Y s N X 0 m c X V v d D s s J n F 1 b 3 Q 7 U 2 V j d G l v b j E v Q k F T R T E g S F N C Q y A x Q S B K V U w g K D I p L 0 F 1 d G 9 S Z W 1 v d m V k Q 2 9 s d W 1 u c z E u e 0 N v b H V t b j c s N n 0 m c X V v d D s s J n F 1 b 3 Q 7 U 2 V j d G l v b j E v Q k F T R T E g S F N C Q y A x Q S B K V U w g K D I p L 0 F 1 d G 9 S Z W 1 v d m V k Q 2 9 s d W 1 u c z E u e 0 N v b H V t b j g s N 3 0 m c X V v d D t d L C Z x d W 9 0 O 1 J l b G F 0 a W 9 u c 2 h p c E l u Z m 8 m c X V v d D s 6 W 1 1 9 I i 8 + P E V u d H J 5 I F R 5 c G U 9 I l J l c 3 V s d F R 5 c G U i I F Z h b H V l P S J z R X h j Z X B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C Q V N F J T I w J T I w S F N C Q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c t M T R U M D Q 6 M T Y 6 N D E u M j Y 2 O D I 5 N l o i L z 4 8 R W 5 0 c n k g V H l w Z T 0 i R m l s b E N v b H V t b l R 5 c G V z I i B W Y W x 1 Z T 0 i c 0 J n W U d C Z 0 1 E Q 2 d Z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B U 0 U g I E h T Q k M v Q X V 0 b 1 J l b W 9 2 Z W R D b 2 x 1 b W 5 z M S 5 7 Q 2 9 s d W 1 u M S w w f S Z x d W 9 0 O y w m c X V v d D t T Z W N 0 a W 9 u M S 9 C Q V N F I C B I U 0 J D L 0 F 1 d G 9 S Z W 1 v d m V k Q 2 9 s d W 1 u c z E u e 0 N v b H V t b j I s M X 0 m c X V v d D s s J n F 1 b 3 Q 7 U 2 V j d G l v b j E v Q k F T R S A g S F N C Q y 9 B d X R v U m V t b 3 Z l Z E N v b H V t b n M x L n t D b 2 x 1 b W 4 z L D J 9 J n F 1 b 3 Q 7 L C Z x d W 9 0 O 1 N l Y 3 R p b 2 4 x L 0 J B U 0 U g I E h T Q k M v Q X V 0 b 1 J l b W 9 2 Z W R D b 2 x 1 b W 5 z M S 5 7 Q 2 9 s d W 1 u N C w z f S Z x d W 9 0 O y w m c X V v d D t T Z W N 0 a W 9 u M S 9 C Q V N F I C B I U 0 J D L 0 F 1 d G 9 S Z W 1 v d m V k Q 2 9 s d W 1 u c z E u e 0 N v b H V t b j U s N H 0 m c X V v d D s s J n F 1 b 3 Q 7 U 2 V j d G l v b j E v Q k F T R S A g S F N C Q y 9 B d X R v U m V t b 3 Z l Z E N v b H V t b n M x L n t D b 2 x 1 b W 4 2 L D V 9 J n F 1 b 3 Q 7 L C Z x d W 9 0 O 1 N l Y 3 R p b 2 4 x L 0 J B U 0 U g I E h T Q k M v Q X V 0 b 1 J l b W 9 2 Z W R D b 2 x 1 b W 5 z M S 5 7 Q 2 9 s d W 1 u N y w 2 f S Z x d W 9 0 O y w m c X V v d D t T Z W N 0 a W 9 u M S 9 C Q V N F I C B I U 0 J D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k F T R S A g S F N C Q y 9 B d X R v U m V t b 3 Z l Z E N v b H V t b n M x L n t D b 2 x 1 b W 4 x L D B 9 J n F 1 b 3 Q 7 L C Z x d W 9 0 O 1 N l Y 3 R p b 2 4 x L 0 J B U 0 U g I E h T Q k M v Q X V 0 b 1 J l b W 9 2 Z W R D b 2 x 1 b W 5 z M S 5 7 Q 2 9 s d W 1 u M i w x f S Z x d W 9 0 O y w m c X V v d D t T Z W N 0 a W 9 u M S 9 C Q V N F I C B I U 0 J D L 0 F 1 d G 9 S Z W 1 v d m V k Q 2 9 s d W 1 u c z E u e 0 N v b H V t b j M s M n 0 m c X V v d D s s J n F 1 b 3 Q 7 U 2 V j d G l v b j E v Q k F T R S A g S F N C Q y 9 B d X R v U m V t b 3 Z l Z E N v b H V t b n M x L n t D b 2 x 1 b W 4 0 L D N 9 J n F 1 b 3 Q 7 L C Z x d W 9 0 O 1 N l Y 3 R p b 2 4 x L 0 J B U 0 U g I E h T Q k M v Q X V 0 b 1 J l b W 9 2 Z W R D b 2 x 1 b W 5 z M S 5 7 Q 2 9 s d W 1 u N S w 0 f S Z x d W 9 0 O y w m c X V v d D t T Z W N 0 a W 9 u M S 9 C Q V N F I C B I U 0 J D L 0 F 1 d G 9 S Z W 1 v d m V k Q 2 9 s d W 1 u c z E u e 0 N v b H V t b j Y s N X 0 m c X V v d D s s J n F 1 b 3 Q 7 U 2 V j d G l v b j E v Q k F T R S A g S F N C Q y 9 B d X R v U m V t b 3 Z l Z E N v b H V t b n M x L n t D b 2 x 1 b W 4 3 L D Z 9 J n F 1 b 3 Q 7 L C Z x d W 9 0 O 1 N l Y 3 R p b 2 4 x L 0 J B U 0 U g I E h T Q k M v Q X V 0 b 1 J l b W 9 2 Z W R D b 2 x 1 b W 5 z M S 5 7 Q 2 9 s d W 1 u O C w 3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k F T R S U y M C U y M E J C V k E l M j A x U k E l M j B K V U x J T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1 N y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3 L T E 0 V D A 0 O j Q x O j A w L j E w N j E 2 M D h a I i 8 + P E V u d H J 5 I F R 5 c G U 9 I k Z p b G x D b 2 x 1 b W 5 U e X B l c y I g V m F s d W U 9 I n N C Z 1 k 9 I i 8 + P E V u d H J 5 I F R 5 c G U 9 I k Z p b G x D b 2 x 1 b W 5 O Y W 1 l c y I g V m F s d W U 9 I n N b J n F 1 b 3 Q 7 Q 2 9 s d W 1 u M S Z x d W 9 0 O y w m c X V v d D t D b 2 x 1 b W 4 y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k F T R S A g Q k J W Q S A x U k E g S l V M S U 8 v Q X V 0 b 1 J l b W 9 2 Z W R D b 2 x 1 b W 5 z M S 5 7 Q 2 9 s d W 1 u M S w w f S Z x d W 9 0 O y w m c X V v d D t T Z W N 0 a W 9 u M S 9 C Q V N F I C B C Q l Z B I D F S Q S B K V U x J T y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J B U 0 U g I E J C V k E g M V J B I E p V T E l P L 0 F 1 d G 9 S Z W 1 v d m V k Q 2 9 s d W 1 u c z E u e 0 N v b H V t b j E s M H 0 m c X V v d D s s J n F 1 b 3 Q 7 U 2 V j d G l v b j E v Q k F T R S A g Q k J W Q S A x U k E g S l V M S U 8 v Q X V 0 b 1 J l b W 9 2 Z W R D b 2 x 1 b W 5 z M S 5 7 Q 2 9 s d W 1 u M i w x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k F T R S U y M C U y M E J C V k E l M j A x U k E l M j B K V U x J T y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c t M T R U M D Q 6 N D M 6 N T Y u N z g 4 M D Y 1 O V o i L z 4 8 R W 5 0 c n k g V H l w Z T 0 i R m l s b E N v b H V t b l R 5 c G V z I i B W Y W x 1 Z T 0 i c 0 J n W T 0 i L z 4 8 R W 5 0 c n k g V H l w Z T 0 i R m l s b E N v b H V t b k 5 h b W V z I i B W Y W x 1 Z T 0 i c 1 s m c X V v d D t D b 2 x 1 b W 4 x J n F 1 b 3 Q 7 L C Z x d W 9 0 O 0 N v b H V t b j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Q V N F I C B C Q l Z B I D F S Q S B K V U x J T y A o M i k v Q X V 0 b 1 J l b W 9 2 Z W R D b 2 x 1 b W 5 z M S 5 7 Q 2 9 s d W 1 u M S w w f S Z x d W 9 0 O y w m c X V v d D t T Z W N 0 a W 9 u M S 9 C Q V N F I C B C Q l Z B I D F S Q S B K V U x J T y A o M i k v Q X V 0 b 1 J l b W 9 2 Z W R D b 2 x 1 b W 5 z M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C Q V N F I C B C Q l Z B I D F S Q S B K V U x J T y A o M i k v Q X V 0 b 1 J l b W 9 2 Z W R D b 2 x 1 b W 5 z M S 5 7 Q 2 9 s d W 1 u M S w w f S Z x d W 9 0 O y w m c X V v d D t T Z W N 0 a W 9 u M S 9 C Q V N F I C B C Q l Z B I D F S Q S B K V U x J T y A o M i k v Q X V 0 b 1 J l b W 9 2 Z W R D b 2 x 1 b W 5 z M S 5 7 Q 2 9 s d W 1 u M i w x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k F T R S U y M E J C V k I l M j B T U E V J J T I w M V J B J T I w S l V M S U 8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j k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N y 0 x N F Q w N T o x M j o 1 M C 4 z M D Y 5 N D c 1 W i I v P j x F b n R y e S B U e X B l P S J G a W x s Q 2 9 s d W 1 u V H l w Z X M i I F Z h b H V l P S J z Q m c 9 P S I v P j x F b n R y e S B U e X B l P S J G a W x s Q 2 9 s d W 1 u T m F t Z X M i I F Z h b H V l P S J z W y Z x d W 9 0 O 0 N v b H V t b j E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Q V N F I E J C V k I g U 1 B F S S A x U k E g S l V M S U 8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C Q V N F I E J C V k I g U 1 B F S S A x U k E g S l V M S U 8 v Q X V 0 b 1 J l b W 9 2 Z W R D b 2 x 1 b W 5 z M S 5 7 Q 2 9 s d W 1 u M S w w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W Z p b F 9 j b 3 J 0 b 1 9 h d X R v M j A y M y 0 w N y 0 x M y U y M D E z M j I w M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2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c t M T R U M T U 6 M j Q 6 M T g u O D U z N j Y 3 N F o i L z 4 8 R W 5 0 c n k g V H l w Z T 0 i R m l s b E N v b H V t b l R 5 c G V z I i B W Y W x 1 Z T 0 i c 0 J n P T 0 i L z 4 8 R W 5 0 c n k g V H l w Z T 0 i R m l s b E N v b H V t b k 5 h b W V z I i B W Y W x 1 Z T 0 i c 1 s m c X V v d D t D b 2 x 1 b W 4 x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Z p b F 9 j b 3 J 0 b 1 9 h d X R v M j A y M y 0 w N y 0 x M y A x M z I y M D A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B Z m l s X 2 N v c n R v X 2 F 1 d G 8 y M D I z L T A 3 L T E z I D E z M j I w M C 9 B d X R v U m V t b 3 Z l Z E N v b H V t b n M x L n t D b 2 x 1 b W 4 x L D B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C Q l Z B U 1 B F S T M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3 L T E 0 V D E 1 O j I 1 O j A y L j c w N z I z M T F a I i 8 + P E V u d H J 5 I F R 5 c G U 9 I k Z p b G x D b 2 x 1 b W 5 U e X B l c y I g V m F s d W U 9 I n N C Z 1 l E I i 8 + P E V u d H J 5 I F R 5 c G U 9 I k Z p b G x D b 2 x 1 b W 5 O Y W 1 l c y I g V m F s d W U 9 I n N b J n F 1 b 3 Q 7 Q 2 9 s d W 1 u M S Z x d W 9 0 O y w m c X V v d D t D b 2 x 1 b W 4 y J n F 1 b 3 Q 7 L C Z x d W 9 0 O 0 N v b H V t b j M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Q l Z B U 1 B F S T M g K D I p L 0 F 1 d G 9 S Z W 1 v d m V k Q 2 9 s d W 1 u c z E u e 0 N v b H V t b j E s M H 0 m c X V v d D s s J n F 1 b 3 Q 7 U 2 V j d G l v b j E v Q k J W Q V N Q R U k z I C g y K S 9 B d X R v U m V t b 3 Z l Z E N v b H V t b n M x L n t D b 2 x 1 b W 4 y L D F 9 J n F 1 b 3 Q 7 L C Z x d W 9 0 O 1 N l Y 3 R p b 2 4 x L 0 J C V k F T U E V J M y A o M i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C Q l Z B U 1 B F S T M g K D I p L 0 F 1 d G 9 S Z W 1 v d m V k Q 2 9 s d W 1 u c z E u e 0 N v b H V t b j E s M H 0 m c X V v d D s s J n F 1 b 3 Q 7 U 2 V j d G l v b j E v Q k J W Q V N Q R U k z I C g y K S 9 B d X R v U m V t b 3 Z l Z E N v b H V t b n M x L n t D b 2 x 1 b W 4 y L D F 9 J n F 1 b 3 Q 7 L C Z x d W 9 0 O 1 N l Y 3 R p b 2 4 x L 0 J C V k F T U E V J M y A o M i k v Q X V 0 b 1 J l b W 9 2 Z W R D b 2 x 1 b W 5 z M S 5 7 Q 2 9 s d W 1 u M y w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S F N C Q y U y M E J B U 0 U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I U 0 J D J T I w Q k F T R S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J C V k I l M j B C Q V N F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k J W Q i U y M E J B U 0 U v V G l w b y U y M G N h b W J p Y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Q l Z C J T I w U 1 B F S S U y M E J B U 0 U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I U 0 J D J T I w Q k F T R S U y M D F B J T I w S l V M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F N C Q y U y M E J B U 0 U l M j A x Q S U y M E p V T C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J C V k I l M j A x Q S U y M E p V T C U y M E J C V k I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Q l Z C J T I w M U E l M j B K V U w l M j B C Q l Z C L 1 R p c G 8 l M j B j Y W 1 i a W F k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k J W Q i U y M F N Q R U k l M j A x Q S U y M E p V T C U y M E J B U 0 U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Q l Z C J T I w U 1 B F S S U y M D F B J T I w S l V M J T I w Q k F T R S U y M C g y K S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J B U 0 U x J T I w S F N C Q y U y M D F B J T I w S l V M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k F T R T E l M j B I U 0 J D J T I w M U E l M j B K V U w v V G l w b y U y M G N h b W J p Y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Q V N F M S U y M E h T Q k M l M j A x Q S U y M E p V T C U y M C g y K S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J B U 0 U x J T I w S F N C Q y U y M D F B J T I w S l V M J T I w K D I p L 1 R p c G 8 l M j B j Y W 1 i a W F k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k F T R S U y M C U y M E h T Q k M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Q V N F J T I w J T I w S F N C Q y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J B U 0 U l M j A l M j B C Q l Z B J T I w M V J B J T I w S l V M S U 8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Q V N F J T I w J T I w Q k J W Q S U y M D F S Q S U y M E p V T E l P L 1 R p c G 8 l M j B j Y W 1 i a W F k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k F T R S U y M C U y M E J C V k E l M j A x U k E l M j B K V U x J T y U y M C g y K S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J B U 0 U l M j A l M j B C Q l Z B J T I w M V J B J T I w S l V M S U 8 l M j A o M i k v V G l w b y U y M G N h b W J p Y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Q V N F J T I w Q k J W Q i U y M F N Q R U k l M j A x U k E l M j B K V U x J T y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m a W x f Y 2 9 y d G 9 f Y X V 0 b z I w M j M t M D c t M T M l M j A x M z I y M D A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Q l Z B U 1 B F S T M l M j A o M i k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Q l Z B U 1 B F S T M l M j A o M i k v V G l w b y U y M G N h b W J p Y W R v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D a A A A A A Q A A A N C M n d 8 B F d E R j H o A w E / C l + s B A A A A Z 5 H 8 B j V R u E q Y p R 8 7 d J 7 y X A A A A A A C A A A A A A A D Z g A A w A A A A B A A A A C r K k K v g v j 3 j S e S H D E S L n / x A A A A A A S A A A C g A A A A E A A A A F w f a Y W / 8 r S d U l P z m B 6 Y D P p Q A A A A P 4 K w 4 h 9 M 5 V L v e t 7 J 7 J v i D + S O / Z j M A a 3 x 3 U X B n Q v Q g a u a 0 b T h L J c o a t X i n T b D + a u x A x a 6 O e s K D V W 9 p o X o W R q Z f 0 w 5 7 A t u 3 O / L E o q j c C 5 P S f g U A A A A a q n j k l e s U c p 1 m E 3 + z W 4 5 Y r 2 o f l k = < / D a t a M a s h u p > 
</file>

<file path=customXml/itemProps1.xml><?xml version="1.0" encoding="utf-8"?>
<ds:datastoreItem xmlns:ds="http://schemas.openxmlformats.org/officeDocument/2006/customXml" ds:itemID="{069A229C-3241-46E3-BC64-4469C07F73C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BASE Y EVENTUAL</vt:lpstr>
      <vt:lpstr>PROCESO</vt:lpstr>
      <vt:lpstr>FINIQUITOS</vt:lpstr>
      <vt:lpstr>'BASE Y EVENTUAL'!Títulos_a_imprimir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Huerta Marcial</cp:lastModifiedBy>
  <cp:lastPrinted>2023-07-12T17:44:23Z</cp:lastPrinted>
  <dcterms:modified xsi:type="dcterms:W3CDTF">2023-07-17T18:08:09Z</dcterms:modified>
</cp:coreProperties>
</file>