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09 Septiembre\"/>
    </mc:Choice>
  </mc:AlternateContent>
  <xr:revisionPtr revIDLastSave="0" documentId="13_ncr:1_{709A8C02-873F-4577-A6BF-ED8482A1904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BASE Y EVENTUAL" sheetId="1" r:id="rId1"/>
    <sheet name="PROCESO" sheetId="2" r:id="rId2"/>
    <sheet name="INCENTIVOS" sheetId="4" r:id="rId3"/>
    <sheet name="FINIQUITOS" sheetId="5" r:id="rId4"/>
  </sheets>
  <definedNames>
    <definedName name="_xlnm._FilterDatabase" localSheetId="0" hidden="1">'BASE Y EVENTUAL'!$A$4:$P$125</definedName>
    <definedName name="_xlnm.Print_Titles" localSheetId="0">'BASE Y EVENTUAL'!$4:$4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G4" i="5"/>
  <c r="I5" i="4"/>
  <c r="I6" i="4"/>
  <c r="I4" i="4"/>
  <c r="G5" i="4"/>
  <c r="G6" i="4"/>
  <c r="G4" i="4"/>
  <c r="H9" i="2"/>
  <c r="F9" i="2"/>
  <c r="H34" i="2"/>
  <c r="F34" i="2"/>
  <c r="H6" i="2"/>
  <c r="F6" i="2"/>
  <c r="H100" i="2"/>
  <c r="F100" i="2"/>
  <c r="H70" i="2"/>
  <c r="F70" i="2"/>
  <c r="H113" i="2"/>
  <c r="F113" i="2"/>
  <c r="H20" i="2"/>
  <c r="F20" i="2"/>
  <c r="H86" i="2"/>
  <c r="F86" i="2"/>
  <c r="H64" i="2"/>
  <c r="F64" i="2"/>
  <c r="H63" i="2"/>
  <c r="F63" i="2"/>
  <c r="I63" i="2" s="1"/>
  <c r="H96" i="2"/>
  <c r="F96" i="2"/>
  <c r="H92" i="2"/>
  <c r="F92" i="2"/>
  <c r="H91" i="2"/>
  <c r="F91" i="2"/>
  <c r="H22" i="2"/>
  <c r="F22" i="2"/>
  <c r="H72" i="2"/>
  <c r="F72" i="2"/>
  <c r="H125" i="2"/>
  <c r="F125" i="2"/>
  <c r="H99" i="2"/>
  <c r="F99" i="2"/>
  <c r="H62" i="2"/>
  <c r="F62" i="2"/>
  <c r="I62" i="2" s="1"/>
  <c r="H85" i="2"/>
  <c r="F85" i="2"/>
  <c r="H120" i="2"/>
  <c r="F120" i="2"/>
  <c r="H108" i="2"/>
  <c r="F108" i="2"/>
  <c r="H65" i="2"/>
  <c r="F65" i="2"/>
  <c r="H33" i="2"/>
  <c r="I33" i="2" s="1"/>
  <c r="F33" i="2"/>
  <c r="H13" i="2"/>
  <c r="F13" i="2"/>
  <c r="I13" i="2" s="1"/>
  <c r="H52" i="2"/>
  <c r="F52" i="2"/>
  <c r="H61" i="2"/>
  <c r="F61" i="2"/>
  <c r="I61" i="2" s="1"/>
  <c r="H103" i="2"/>
  <c r="F103" i="2"/>
  <c r="H84" i="2"/>
  <c r="F84" i="2"/>
  <c r="H75" i="2"/>
  <c r="F75" i="2"/>
  <c r="H83" i="2"/>
  <c r="F83" i="2"/>
  <c r="H82" i="2"/>
  <c r="F82" i="2"/>
  <c r="H60" i="2"/>
  <c r="F60" i="2"/>
  <c r="I60" i="2" s="1"/>
  <c r="H119" i="2"/>
  <c r="F119" i="2"/>
  <c r="H40" i="2"/>
  <c r="F40" i="2"/>
  <c r="I40" i="2" s="1"/>
  <c r="H112" i="2"/>
  <c r="F112" i="2"/>
  <c r="H81" i="2"/>
  <c r="F81" i="2"/>
  <c r="H21" i="2"/>
  <c r="F21" i="2"/>
  <c r="H95" i="2"/>
  <c r="F95" i="2"/>
  <c r="H107" i="2"/>
  <c r="F107" i="2"/>
  <c r="H51" i="2"/>
  <c r="F51" i="2"/>
  <c r="H14" i="2"/>
  <c r="F14" i="2"/>
  <c r="H50" i="2"/>
  <c r="F50" i="2"/>
  <c r="H49" i="2"/>
  <c r="F49" i="2"/>
  <c r="H124" i="2"/>
  <c r="F124" i="2"/>
  <c r="H38" i="2"/>
  <c r="F38" i="2"/>
  <c r="H98" i="2"/>
  <c r="F98" i="2"/>
  <c r="H8" i="2"/>
  <c r="F8" i="2"/>
  <c r="H80" i="2"/>
  <c r="F80" i="2"/>
  <c r="H48" i="2"/>
  <c r="F48" i="2"/>
  <c r="H47" i="2"/>
  <c r="F47" i="2"/>
  <c r="H19" i="2"/>
  <c r="F19" i="2"/>
  <c r="H111" i="2"/>
  <c r="F111" i="2"/>
  <c r="H79" i="2"/>
  <c r="F79" i="2"/>
  <c r="H115" i="2"/>
  <c r="F115" i="2"/>
  <c r="H87" i="2"/>
  <c r="F87" i="2"/>
  <c r="H97" i="2"/>
  <c r="F97" i="2"/>
  <c r="H46" i="2"/>
  <c r="F46" i="2"/>
  <c r="H90" i="2"/>
  <c r="F90" i="2"/>
  <c r="I90" i="2" s="1"/>
  <c r="H32" i="2"/>
  <c r="F32" i="2"/>
  <c r="H117" i="2"/>
  <c r="F117" i="2"/>
  <c r="H31" i="2"/>
  <c r="F31" i="2"/>
  <c r="H59" i="2"/>
  <c r="F59" i="2"/>
  <c r="H78" i="2"/>
  <c r="F78" i="2"/>
  <c r="H89" i="2"/>
  <c r="F89" i="2"/>
  <c r="I89" i="2" s="1"/>
  <c r="H93" i="2"/>
  <c r="F93" i="2"/>
  <c r="H77" i="2"/>
  <c r="F77" i="2"/>
  <c r="I77" i="2" s="1"/>
  <c r="H74" i="2"/>
  <c r="F74" i="2"/>
  <c r="H37" i="2"/>
  <c r="F37" i="2"/>
  <c r="H123" i="2"/>
  <c r="F123" i="2"/>
  <c r="H30" i="2"/>
  <c r="F30" i="2"/>
  <c r="H68" i="2"/>
  <c r="I68" i="2" s="1"/>
  <c r="F68" i="2"/>
  <c r="H106" i="2"/>
  <c r="F106" i="2"/>
  <c r="I106" i="2" s="1"/>
  <c r="H58" i="2"/>
  <c r="F58" i="2"/>
  <c r="H122" i="2"/>
  <c r="F122" i="2"/>
  <c r="I122" i="2" s="1"/>
  <c r="H118" i="2"/>
  <c r="F118" i="2"/>
  <c r="H12" i="2"/>
  <c r="F12" i="2"/>
  <c r="H114" i="2"/>
  <c r="F114" i="2"/>
  <c r="H11" i="2"/>
  <c r="F11" i="2"/>
  <c r="H105" i="2"/>
  <c r="F105" i="2"/>
  <c r="H36" i="2"/>
  <c r="F36" i="2"/>
  <c r="I36" i="2" s="1"/>
  <c r="H88" i="2"/>
  <c r="F88" i="2"/>
  <c r="H18" i="2"/>
  <c r="F18" i="2"/>
  <c r="I18" i="2" s="1"/>
  <c r="H45" i="2"/>
  <c r="F45" i="2"/>
  <c r="H73" i="2"/>
  <c r="F73" i="2"/>
  <c r="H44" i="2"/>
  <c r="F44" i="2"/>
  <c r="H15" i="2"/>
  <c r="F15" i="2"/>
  <c r="H29" i="2"/>
  <c r="F29" i="2"/>
  <c r="H57" i="2"/>
  <c r="F57" i="2"/>
  <c r="H56" i="2"/>
  <c r="F56" i="2"/>
  <c r="H17" i="2"/>
  <c r="F17" i="2"/>
  <c r="H43" i="2"/>
  <c r="F43" i="2"/>
  <c r="H42" i="2"/>
  <c r="F42" i="2"/>
  <c r="H28" i="2"/>
  <c r="F28" i="2"/>
  <c r="H110" i="2"/>
  <c r="F110" i="2"/>
  <c r="H27" i="2"/>
  <c r="F27" i="2"/>
  <c r="H16" i="2"/>
  <c r="F16" i="2"/>
  <c r="H10" i="2"/>
  <c r="F10" i="2"/>
  <c r="H7" i="2"/>
  <c r="F7" i="2"/>
  <c r="H104" i="2"/>
  <c r="F104" i="2"/>
  <c r="H26" i="2"/>
  <c r="F26" i="2"/>
  <c r="H66" i="2"/>
  <c r="F66" i="2"/>
  <c r="H55" i="2"/>
  <c r="F55" i="2"/>
  <c r="H101" i="2"/>
  <c r="F101" i="2"/>
  <c r="H67" i="2"/>
  <c r="F67" i="2"/>
  <c r="H71" i="2"/>
  <c r="F71" i="2"/>
  <c r="H102" i="2"/>
  <c r="F102" i="2"/>
  <c r="H25" i="2"/>
  <c r="F25" i="2"/>
  <c r="H94" i="2"/>
  <c r="F94" i="2"/>
  <c r="H5" i="2"/>
  <c r="F5" i="2"/>
  <c r="H69" i="2"/>
  <c r="F69" i="2"/>
  <c r="H39" i="2"/>
  <c r="F39" i="2"/>
  <c r="H54" i="2"/>
  <c r="F54" i="2"/>
  <c r="H76" i="2"/>
  <c r="F76" i="2"/>
  <c r="H35" i="2"/>
  <c r="F35" i="2"/>
  <c r="H41" i="2"/>
  <c r="F41" i="2"/>
  <c r="H23" i="2"/>
  <c r="F23" i="2"/>
  <c r="H53" i="2"/>
  <c r="F53" i="2"/>
  <c r="H121" i="2"/>
  <c r="F121" i="2"/>
  <c r="H109" i="2"/>
  <c r="F109" i="2"/>
  <c r="H24" i="2"/>
  <c r="F24" i="2"/>
  <c r="H116" i="2"/>
  <c r="F116" i="2"/>
  <c r="I34" i="2" l="1"/>
  <c r="I116" i="2"/>
  <c r="I41" i="2"/>
  <c r="I76" i="2"/>
  <c r="I29" i="2"/>
  <c r="I6" i="2"/>
  <c r="I9" i="2"/>
  <c r="I109" i="2"/>
  <c r="I7" i="2"/>
  <c r="I16" i="2"/>
  <c r="I17" i="2"/>
  <c r="I57" i="2"/>
  <c r="I20" i="2"/>
  <c r="I39" i="2"/>
  <c r="I25" i="2"/>
  <c r="I71" i="2"/>
  <c r="I101" i="2"/>
  <c r="I104" i="2"/>
  <c r="I10" i="2"/>
  <c r="I27" i="2"/>
  <c r="I74" i="2"/>
  <c r="I93" i="2"/>
  <c r="I78" i="2"/>
  <c r="I32" i="2"/>
  <c r="I46" i="2"/>
  <c r="I87" i="2"/>
  <c r="I19" i="2"/>
  <c r="I48" i="2"/>
  <c r="I8" i="2"/>
  <c r="I49" i="2"/>
  <c r="I14" i="2"/>
  <c r="I107" i="2"/>
  <c r="I112" i="2"/>
  <c r="I119" i="2"/>
  <c r="I82" i="2"/>
  <c r="I43" i="2"/>
  <c r="I56" i="2"/>
  <c r="I97" i="2"/>
  <c r="I103" i="2"/>
  <c r="I52" i="2"/>
  <c r="I120" i="2"/>
  <c r="I92" i="2"/>
  <c r="I35" i="2"/>
  <c r="I102" i="2"/>
  <c r="I67" i="2"/>
  <c r="I45" i="2"/>
  <c r="I88" i="2"/>
  <c r="I105" i="2"/>
  <c r="I118" i="2"/>
  <c r="I58" i="2"/>
  <c r="I47" i="2"/>
  <c r="I80" i="2"/>
  <c r="I50" i="2"/>
  <c r="I51" i="2"/>
  <c r="I85" i="2"/>
  <c r="I99" i="2"/>
  <c r="I72" i="2"/>
  <c r="I91" i="2"/>
  <c r="I96" i="2"/>
  <c r="I64" i="2"/>
  <c r="I24" i="2"/>
  <c r="I121" i="2"/>
  <c r="I23" i="2"/>
  <c r="I5" i="2"/>
  <c r="I55" i="2"/>
  <c r="I26" i="2"/>
  <c r="I28" i="2"/>
  <c r="I15" i="2"/>
  <c r="I73" i="2"/>
  <c r="I114" i="2"/>
  <c r="I30" i="2"/>
  <c r="I37" i="2"/>
  <c r="I31" i="2"/>
  <c r="I115" i="2"/>
  <c r="I111" i="2"/>
  <c r="I38" i="2"/>
  <c r="I95" i="2"/>
  <c r="I81" i="2"/>
  <c r="I75" i="2"/>
  <c r="I65" i="2"/>
  <c r="I86" i="2"/>
  <c r="I113" i="2"/>
  <c r="I100" i="2"/>
  <c r="I54" i="2"/>
  <c r="I53" i="2"/>
  <c r="I69" i="2"/>
  <c r="I94" i="2"/>
  <c r="I66" i="2"/>
  <c r="I110" i="2"/>
  <c r="I42" i="2"/>
  <c r="I44" i="2"/>
  <c r="I11" i="2"/>
  <c r="I12" i="2"/>
  <c r="I123" i="2"/>
  <c r="I59" i="2"/>
  <c r="I117" i="2"/>
  <c r="I79" i="2"/>
  <c r="I98" i="2"/>
  <c r="I124" i="2"/>
  <c r="I21" i="2"/>
  <c r="I83" i="2"/>
  <c r="I84" i="2"/>
  <c r="I108" i="2"/>
  <c r="I125" i="2"/>
  <c r="I22" i="2"/>
  <c r="I70" i="2"/>
  <c r="O12" i="1" l="1"/>
  <c r="O78" i="1"/>
  <c r="O82" i="1"/>
  <c r="O71" i="1"/>
  <c r="O57" i="1"/>
  <c r="O83" i="1"/>
  <c r="O13" i="1"/>
  <c r="O108" i="1"/>
  <c r="O65" i="1"/>
  <c r="O43" i="1"/>
  <c r="O14" i="1"/>
  <c r="O30" i="1"/>
  <c r="O44" i="1"/>
  <c r="O15" i="1"/>
  <c r="O16" i="1"/>
  <c r="O5" i="1"/>
  <c r="O92" i="1"/>
  <c r="O53" i="1"/>
  <c r="O95" i="1"/>
  <c r="O96" i="1"/>
  <c r="O112" i="1"/>
  <c r="O107" i="1"/>
  <c r="O54" i="1"/>
  <c r="O135" i="1"/>
  <c r="O116" i="1"/>
  <c r="O6" i="1"/>
  <c r="O66" i="1"/>
  <c r="O84" i="1"/>
  <c r="O17" i="1"/>
  <c r="O105" i="1"/>
  <c r="O127" i="1"/>
  <c r="O23" i="1"/>
  <c r="O73" i="1"/>
  <c r="O131" i="1"/>
  <c r="O126" i="1"/>
  <c r="O67" i="1"/>
  <c r="O124" i="1"/>
  <c r="O77" i="1"/>
  <c r="O93" i="1"/>
  <c r="O41" i="1"/>
  <c r="O56" i="1"/>
  <c r="O38" i="1"/>
  <c r="O76" i="1"/>
  <c r="O31" i="1"/>
  <c r="O68" i="1"/>
  <c r="O109" i="1"/>
  <c r="O128" i="1"/>
  <c r="O136" i="1"/>
  <c r="O32" i="1"/>
  <c r="O79" i="1"/>
  <c r="O117" i="1"/>
  <c r="O51" i="1"/>
  <c r="O52" i="1"/>
  <c r="O74" i="1"/>
  <c r="O132" i="1"/>
  <c r="O61" i="1"/>
  <c r="O62" i="1"/>
  <c r="O119" i="1"/>
  <c r="O90" i="1"/>
  <c r="O58" i="1"/>
  <c r="O113" i="1"/>
  <c r="O99" i="1"/>
  <c r="O45" i="1"/>
  <c r="O97" i="1"/>
  <c r="O36" i="1"/>
  <c r="O94" i="1"/>
  <c r="O85" i="1"/>
  <c r="O39" i="1"/>
  <c r="O120" i="1"/>
  <c r="O100" i="1"/>
  <c r="O34" i="1"/>
  <c r="O121" i="1"/>
  <c r="O40" i="1"/>
  <c r="O18" i="1"/>
  <c r="O24" i="1"/>
  <c r="O133" i="1"/>
  <c r="O129" i="1"/>
  <c r="O70" i="1"/>
  <c r="O25" i="1"/>
  <c r="O19" i="1"/>
  <c r="O69" i="1"/>
  <c r="O122" i="1"/>
  <c r="O75" i="1"/>
  <c r="O80" i="1"/>
  <c r="O20" i="1"/>
  <c r="O106" i="1"/>
  <c r="O48" i="1"/>
  <c r="O86" i="1"/>
  <c r="O63" i="1"/>
  <c r="O104" i="1"/>
  <c r="O123" i="1"/>
  <c r="O7" i="1"/>
  <c r="O137" i="1"/>
  <c r="O49" i="1"/>
  <c r="O87" i="1"/>
  <c r="O103" i="1"/>
  <c r="O8" i="1"/>
  <c r="O59" i="1"/>
  <c r="O88" i="1"/>
  <c r="O21" i="1"/>
  <c r="O46" i="1"/>
  <c r="O26" i="1"/>
  <c r="O89" i="1"/>
  <c r="O114" i="1"/>
  <c r="O35" i="1"/>
  <c r="O29" i="1"/>
  <c r="O101" i="1"/>
  <c r="O60" i="1"/>
  <c r="O55" i="1"/>
  <c r="O134" i="1"/>
  <c r="O125" i="1"/>
  <c r="O22" i="1"/>
  <c r="O33" i="1"/>
  <c r="O110" i="1"/>
  <c r="O47" i="1"/>
  <c r="O81" i="1"/>
  <c r="O37" i="1"/>
  <c r="O130" i="1"/>
  <c r="O118" i="1"/>
  <c r="O9" i="1"/>
  <c r="O102" i="1"/>
  <c r="O27" i="1"/>
  <c r="O98" i="1"/>
  <c r="O111" i="1"/>
  <c r="O28" i="1"/>
  <c r="O50" i="1"/>
  <c r="O91" i="1"/>
  <c r="O64" i="1"/>
  <c r="O42" i="1"/>
  <c r="O72" i="1"/>
  <c r="O115" i="1"/>
  <c r="O10" i="1"/>
  <c r="O11" i="1"/>
  <c r="J12" i="1"/>
  <c r="J78" i="1"/>
  <c r="J82" i="1"/>
  <c r="J71" i="1"/>
  <c r="J57" i="1"/>
  <c r="J83" i="1"/>
  <c r="J13" i="1"/>
  <c r="J108" i="1"/>
  <c r="J65" i="1"/>
  <c r="J43" i="1"/>
  <c r="J14" i="1"/>
  <c r="J30" i="1"/>
  <c r="J44" i="1"/>
  <c r="J15" i="1"/>
  <c r="J16" i="1"/>
  <c r="J5" i="1"/>
  <c r="J92" i="1"/>
  <c r="J53" i="1"/>
  <c r="J95" i="1"/>
  <c r="J96" i="1"/>
  <c r="J112" i="1"/>
  <c r="J107" i="1"/>
  <c r="J54" i="1"/>
  <c r="J135" i="1"/>
  <c r="J116" i="1"/>
  <c r="J6" i="1"/>
  <c r="J66" i="1"/>
  <c r="J84" i="1"/>
  <c r="J17" i="1"/>
  <c r="J105" i="1"/>
  <c r="J127" i="1"/>
  <c r="J23" i="1"/>
  <c r="J73" i="1"/>
  <c r="J131" i="1"/>
  <c r="J126" i="1"/>
  <c r="J67" i="1"/>
  <c r="J124" i="1"/>
  <c r="J77" i="1"/>
  <c r="J93" i="1"/>
  <c r="J41" i="1"/>
  <c r="J56" i="1"/>
  <c r="J38" i="1"/>
  <c r="J76" i="1"/>
  <c r="J31" i="1"/>
  <c r="J68" i="1"/>
  <c r="J109" i="1"/>
  <c r="J128" i="1"/>
  <c r="J136" i="1"/>
  <c r="J32" i="1"/>
  <c r="J79" i="1"/>
  <c r="J117" i="1"/>
  <c r="J51" i="1"/>
  <c r="J52" i="1"/>
  <c r="J74" i="1"/>
  <c r="J132" i="1"/>
  <c r="J61" i="1"/>
  <c r="J62" i="1"/>
  <c r="J119" i="1"/>
  <c r="J90" i="1"/>
  <c r="J58" i="1"/>
  <c r="J113" i="1"/>
  <c r="J99" i="1"/>
  <c r="J45" i="1"/>
  <c r="J97" i="1"/>
  <c r="J36" i="1"/>
  <c r="J94" i="1"/>
  <c r="J85" i="1"/>
  <c r="J39" i="1"/>
  <c r="J120" i="1"/>
  <c r="J100" i="1"/>
  <c r="J34" i="1"/>
  <c r="J121" i="1"/>
  <c r="J40" i="1"/>
  <c r="J18" i="1"/>
  <c r="J24" i="1"/>
  <c r="J133" i="1"/>
  <c r="J129" i="1"/>
  <c r="J70" i="1"/>
  <c r="J25" i="1"/>
  <c r="J19" i="1"/>
  <c r="J69" i="1"/>
  <c r="J122" i="1"/>
  <c r="J75" i="1"/>
  <c r="J80" i="1"/>
  <c r="J20" i="1"/>
  <c r="J106" i="1"/>
  <c r="J48" i="1"/>
  <c r="J86" i="1"/>
  <c r="J63" i="1"/>
  <c r="J104" i="1"/>
  <c r="J123" i="1"/>
  <c r="J7" i="1"/>
  <c r="J137" i="1"/>
  <c r="J49" i="1"/>
  <c r="J87" i="1"/>
  <c r="J103" i="1"/>
  <c r="J8" i="1"/>
  <c r="J59" i="1"/>
  <c r="J88" i="1"/>
  <c r="J21" i="1"/>
  <c r="J46" i="1"/>
  <c r="J26" i="1"/>
  <c r="J89" i="1"/>
  <c r="J114" i="1"/>
  <c r="J35" i="1"/>
  <c r="J29" i="1"/>
  <c r="J101" i="1"/>
  <c r="J60" i="1"/>
  <c r="J55" i="1"/>
  <c r="J134" i="1"/>
  <c r="J125" i="1"/>
  <c r="J22" i="1"/>
  <c r="J33" i="1"/>
  <c r="J110" i="1"/>
  <c r="J47" i="1"/>
  <c r="J81" i="1"/>
  <c r="J37" i="1"/>
  <c r="J130" i="1"/>
  <c r="J118" i="1"/>
  <c r="J9" i="1"/>
  <c r="J102" i="1"/>
  <c r="J27" i="1"/>
  <c r="J98" i="1"/>
  <c r="J111" i="1"/>
  <c r="J28" i="1"/>
  <c r="J50" i="1"/>
  <c r="J91" i="1"/>
  <c r="J64" i="1"/>
  <c r="J42" i="1"/>
  <c r="J72" i="1"/>
  <c r="J115" i="1"/>
  <c r="J10" i="1"/>
  <c r="J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D6D773-4572-4FE1-8711-441592FB37A1}" keepAlive="1" name="Consulta - BASE - BBVA" description="Conexión a la consulta 'BASE - BBVA' en el libro." type="5" refreshedVersion="8" background="1" saveData="1">
    <dbPr connection="Provider=Microsoft.Mashup.OleDb.1;Data Source=$Workbook$;Location=&quot;BASE - BBVA&quot;;Extended Properties=&quot;&quot;" command="SELECT * FROM [BASE - BBVA]"/>
  </connection>
</connections>
</file>

<file path=xl/sharedStrings.xml><?xml version="1.0" encoding="utf-8"?>
<sst xmlns="http://schemas.openxmlformats.org/spreadsheetml/2006/main" count="962" uniqueCount="419">
  <si>
    <t>Nombre</t>
  </si>
  <si>
    <t>Importe Neto</t>
  </si>
  <si>
    <t>INSTITUTO ELECTORAL DE PARTICIPACION CIUDADANA DEL ESTADO DE JALISCO</t>
  </si>
  <si>
    <t>PERSONAL DE BASE Y EVENTUAL</t>
  </si>
  <si>
    <t>Periodo 17 al 17    Quincena del 01/09/2023 al 15/09/2023</t>
  </si>
  <si>
    <t>Total de Percepciones</t>
  </si>
  <si>
    <t>Sueldo</t>
  </si>
  <si>
    <t>Retroactivo Sueldo</t>
  </si>
  <si>
    <t>Compensacion Adicional</t>
  </si>
  <si>
    <t>Total de Deducciones</t>
  </si>
  <si>
    <t>Codigo</t>
  </si>
  <si>
    <t>Puesto</t>
  </si>
  <si>
    <t>Area de Adscripcion</t>
  </si>
  <si>
    <t>Tipo de Plaza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</si>
  <si>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</si>
  <si>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</si>
  <si>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</si>
  <si>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</si>
  <si>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</si>
  <si>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</si>
  <si>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</si>
  <si>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</si>
  <si>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</si>
  <si>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</si>
  <si>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</si>
  <si>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</si>
  <si>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Andrea Zarzosa Codocedo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</si>
  <si>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</si>
  <si>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</si>
  <si>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</si>
  <si>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</si>
  <si>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</si>
  <si>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</si>
  <si>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</si>
  <si>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</si>
  <si>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</si>
  <si>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</si>
  <si>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</si>
  <si>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Fernando Partida Uribe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</si>
  <si>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</si>
  <si>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</si>
  <si>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</si>
  <si>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</si>
  <si>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</si>
  <si>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</si>
  <si>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</si>
  <si>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</si>
  <si>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</si>
  <si>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Casillas Torres</t>
  </si>
  <si>
    <t>Eduardo Meza Rincon</t>
  </si>
  <si>
    <t>Eduardo Robles Aldana</t>
  </si>
  <si>
    <t>Efrain Ulloa Gutierrez</t>
  </si>
  <si>
    <t>Elvira Yadira Sanchez Alvarez</t>
  </si>
  <si>
    <t>Emerita Perez Santos</t>
  </si>
  <si>
    <t>Eric Alvar Garcia Hernandez</t>
  </si>
  <si>
    <t>Erika Denisse Lozano Martin</t>
  </si>
  <si>
    <t>Felipe De Jesus Ponce Barajas</t>
  </si>
  <si>
    <t>Fernando Perez Nuñez</t>
  </si>
  <si>
    <t>Fernando Radillo Martinez Sandoval</t>
  </si>
  <si>
    <t>Francisco Javier Dominguez Gonzalez</t>
  </si>
  <si>
    <t>Gabriela Guadalupe Ramos Ortega</t>
  </si>
  <si>
    <t>Gabriela Sarahi Navarro Ramirez</t>
  </si>
  <si>
    <t>Gerardo Haro Rodriguez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</si>
  <si>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</si>
  <si>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</si>
  <si>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</si>
  <si>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</si>
  <si>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</si>
  <si>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</si>
  <si>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</si>
  <si>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</si>
  <si>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</si>
  <si>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</si>
  <si>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</si>
  <si>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</si>
  <si>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</si>
  <si>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</si>
  <si>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</si>
  <si>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Emmanuel Flores Gomez</t>
  </si>
  <si>
    <t>Jose Alberto Muñoz Ramirez</t>
  </si>
  <si>
    <t>Jose Miguel Escudero Gonzalez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</si>
  <si>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</si>
  <si>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</si>
  <si>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</si>
  <si>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</si>
  <si>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</si>
  <si>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</si>
  <si>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</si>
  <si>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</si>
  <si>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</si>
  <si>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</si>
  <si>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</si>
  <si>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</si>
  <si>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</si>
  <si>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</si>
  <si>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</si>
  <si>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</si>
  <si>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</si>
  <si>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Elena Sainz Lopez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</si>
  <si>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</si>
  <si>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</si>
  <si>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</si>
  <si>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</si>
  <si>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</si>
  <si>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Martha Cecilia Gonzalez Carrillo</t>
  </si>
  <si>
    <t>Miguel Alberto Gutierrez Camiade</t>
  </si>
  <si>
    <t>Miguel Godinez Terriquez</t>
  </si>
  <si>
    <t>Miguel Olmos Loera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</si>
  <si>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</si>
  <si>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</si>
  <si>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</si>
  <si>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</si>
  <si>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</si>
  <si>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</si>
  <si>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</si>
  <si>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</si>
  <si>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</si>
  <si>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</si>
  <si>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</si>
  <si>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Patricia Montserrat Gutierrez Vazquez</t>
  </si>
  <si>
    <t>Paula Ramirez Hohne</t>
  </si>
  <si>
    <t>Penelope Roa Montoya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</si>
  <si>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</si>
  <si>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</si>
  <si>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</si>
  <si>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</si>
  <si>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</si>
  <si>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</si>
  <si>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</si>
  <si>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</si>
  <si>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</si>
  <si>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</si>
  <si>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Alberto Zavala Avalos</t>
  </si>
  <si>
    <t>Sergio Duarte Vega</t>
  </si>
  <si>
    <t>Silvia Guadalupe Bustos Vasquez</t>
  </si>
  <si>
    <t>Silvia Veronica Mexia Castro</t>
  </si>
  <si>
    <t>Silvia Yolanda Guzman Lopez</t>
  </si>
  <si>
    <t>Soledad Chiu Pablo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</si>
  <si>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</si>
  <si>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</si>
  <si>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</si>
  <si>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</si>
  <si>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</si>
  <si>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</si>
  <si>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</si>
  <si>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</si>
  <si>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</si>
  <si>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Dirección Ejecutiva de Administración e Innovación</t>
  </si>
  <si>
    <t>Dirección del Secretariado</t>
  </si>
  <si>
    <t xml:space="preserve">Dirección de Organización Electoral </t>
  </si>
  <si>
    <t xml:space="preserve">Dirección Jurídica </t>
  </si>
  <si>
    <t>Dirección de Transparencia, Protección de Datos Personales y Archivo</t>
  </si>
  <si>
    <t>Dirección de Educación Cívica</t>
  </si>
  <si>
    <t>Presidencia</t>
  </si>
  <si>
    <t xml:space="preserve">Auxiliar de Recursos Materiales y Servicios </t>
  </si>
  <si>
    <t>Dirección de Informática</t>
  </si>
  <si>
    <t>Dirección Ejecutiva de Participación Ciudadana y Educación Cívica</t>
  </si>
  <si>
    <t xml:space="preserve">Auxiliar </t>
  </si>
  <si>
    <t xml:space="preserve">Contraloría General </t>
  </si>
  <si>
    <t>Secretario Ejecutivo</t>
  </si>
  <si>
    <t>Secretaría Ejecutiva</t>
  </si>
  <si>
    <t xml:space="preserve">Dirección Ejecutiva de Prerrogativas </t>
  </si>
  <si>
    <t xml:space="preserve">Asistente de Consejería </t>
  </si>
  <si>
    <t>Contralor General</t>
  </si>
  <si>
    <t>Auxiliar Notificador de Oficialía de Partes</t>
  </si>
  <si>
    <t xml:space="preserve">Intendente de Recursos Materiales y Servicios </t>
  </si>
  <si>
    <t>Dirección de Editorial</t>
  </si>
  <si>
    <t>Asistente</t>
  </si>
  <si>
    <t xml:space="preserve">Dirección de Comunicación Social </t>
  </si>
  <si>
    <t>Asistente de Presidencia</t>
  </si>
  <si>
    <t>Dirección de Igualdad de Género y No Discriminación</t>
  </si>
  <si>
    <t>Asistente de Secretaría Ejecutiva</t>
  </si>
  <si>
    <t xml:space="preserve">Unidad de Fiscalización </t>
  </si>
  <si>
    <t xml:space="preserve">Asesora de Consejería </t>
  </si>
  <si>
    <t>Coordinadora de Recursos Humanos</t>
  </si>
  <si>
    <t>Consejerías</t>
  </si>
  <si>
    <t xml:space="preserve">Asesor de Consejería </t>
  </si>
  <si>
    <t xml:space="preserve">Coordinador de Planeación y Evaluación  </t>
  </si>
  <si>
    <t>Técnico del SPEN</t>
  </si>
  <si>
    <t>Coordinador del Secretariado</t>
  </si>
  <si>
    <t xml:space="preserve">Director de Organización Electoral </t>
  </si>
  <si>
    <t xml:space="preserve">Técnico de Recursos Materiales y Servicios </t>
  </si>
  <si>
    <t xml:space="preserve">Coordinadora de lo Contencioso </t>
  </si>
  <si>
    <t>Directora de Transparencia, Protección de Datos Personales y Archivo</t>
  </si>
  <si>
    <t>Técnica de Educación Cívica</t>
  </si>
  <si>
    <t>Asesora de Presidencia</t>
  </si>
  <si>
    <t>Consejera Electoral</t>
  </si>
  <si>
    <t xml:space="preserve">Coordinador de Soporte y Desarrollo Institucional </t>
  </si>
  <si>
    <t>Director Ejecutivo de Participación Ciudadana y Educación Cívica</t>
  </si>
  <si>
    <t>Director de Participación Ciudadana</t>
  </si>
  <si>
    <t xml:space="preserve">Técnica de Convenios, Contratos y Consultas </t>
  </si>
  <si>
    <t>Directora Jurídica</t>
  </si>
  <si>
    <t xml:space="preserve">Coordinador de Redes </t>
  </si>
  <si>
    <t xml:space="preserve">Coordinadora de Transparencia y Protección de Datos Personales </t>
  </si>
  <si>
    <t xml:space="preserve">Técnica de Recursos Humanos </t>
  </si>
  <si>
    <t>Coordinadora de Prerrogativas</t>
  </si>
  <si>
    <t>Coordinadora</t>
  </si>
  <si>
    <t xml:space="preserve">Técnico de Actas y Acuerdos </t>
  </si>
  <si>
    <t xml:space="preserve">Técnico </t>
  </si>
  <si>
    <t xml:space="preserve">Técnico de Transparencia y Protección de Datos Personales </t>
  </si>
  <si>
    <t>Directora de Administración de Recursos</t>
  </si>
  <si>
    <t>Coordinador de Educación Cívica</t>
  </si>
  <si>
    <t>Técnica de Informática</t>
  </si>
  <si>
    <t>Coordinador de Editorial</t>
  </si>
  <si>
    <t>Director Ejecutivo de Administración e Innovación</t>
  </si>
  <si>
    <t>Asesor de Presidencia</t>
  </si>
  <si>
    <t>Coordinador de Archivo</t>
  </si>
  <si>
    <t xml:space="preserve">Coordinadora de Convenios, Contratos y Consultas </t>
  </si>
  <si>
    <t>Coordinadora Secretaria Ejecutiva</t>
  </si>
  <si>
    <t xml:space="preserve">Coordinadora de Recursos Financieros </t>
  </si>
  <si>
    <t>Coordinador de Secretaría Ejecutiva</t>
  </si>
  <si>
    <t>Director de Informática</t>
  </si>
  <si>
    <t>Coordinador de Programación</t>
  </si>
  <si>
    <t>Técnico</t>
  </si>
  <si>
    <t>Técnico de Materiales</t>
  </si>
  <si>
    <t>Técnico de Estadística Electoral</t>
  </si>
  <si>
    <t>Técnico de Secretaría Ejecutiva</t>
  </si>
  <si>
    <t>Coordinador de Estadística Electoral</t>
  </si>
  <si>
    <t xml:space="preserve">Técnico de Defensa Constitucional </t>
  </si>
  <si>
    <t>Técnico de Participación Ciudadana</t>
  </si>
  <si>
    <t>Técnico de Educación Cívica</t>
  </si>
  <si>
    <t>Coordinador del Centro de Estudios e Investigación Irene Robledo García</t>
  </si>
  <si>
    <t xml:space="preserve">Coordinador de Comunicación Social </t>
  </si>
  <si>
    <t xml:space="preserve">Técnico de Planeación y Evaluación  </t>
  </si>
  <si>
    <t>Técnico de Oficialía de Partes</t>
  </si>
  <si>
    <t>Técnica de Participación Ciudadana</t>
  </si>
  <si>
    <t>Técnica de Oficialía de Partes</t>
  </si>
  <si>
    <t>Directora de Educación Cívica</t>
  </si>
  <si>
    <t>Técnica</t>
  </si>
  <si>
    <t xml:space="preserve">Coordinador </t>
  </si>
  <si>
    <t>Director del Secretariado</t>
  </si>
  <si>
    <t>Técnica de Archivo</t>
  </si>
  <si>
    <t>Técnica del Secretariado</t>
  </si>
  <si>
    <t>Técnica de Prerrogativas</t>
  </si>
  <si>
    <t>Coordinadora de Igualdad de Género y No Discriminación</t>
  </si>
  <si>
    <t xml:space="preserve">Técnica de Procesos  </t>
  </si>
  <si>
    <t>Directora de Prerrogativas</t>
  </si>
  <si>
    <t>Consejero Electoral</t>
  </si>
  <si>
    <t>Auxiliar</t>
  </si>
  <si>
    <t>Técnica de Igualdad de Género y No Discriminación</t>
  </si>
  <si>
    <t xml:space="preserve">Técnica de Recursos Materiales y Servicios </t>
  </si>
  <si>
    <t>Directora Ejecutivo de Prerrogativas</t>
  </si>
  <si>
    <t>Coordinadora de Materiales</t>
  </si>
  <si>
    <t xml:space="preserve">Técnica de Recursos Financieros </t>
  </si>
  <si>
    <t>Asesora de Consejería</t>
  </si>
  <si>
    <t xml:space="preserve">Técnico de Recursos Financieros </t>
  </si>
  <si>
    <t xml:space="preserve">Técnico de Acuerdos y Normas </t>
  </si>
  <si>
    <t xml:space="preserve">Directora de Comunicación Social </t>
  </si>
  <si>
    <t>Consejera Presidenta</t>
  </si>
  <si>
    <t xml:space="preserve">Coordinador de Procesos  </t>
  </si>
  <si>
    <t xml:space="preserve">Coordinador de Sistemas Electorales </t>
  </si>
  <si>
    <t>Titular de la Unidad de Fiscalización</t>
  </si>
  <si>
    <t>Asesor de Consejería</t>
  </si>
  <si>
    <t>Coordinador de Agenda y Seguimiento</t>
  </si>
  <si>
    <t>Coordinadora de Defensa Constitucional</t>
  </si>
  <si>
    <t>Directora de Igualdad de Género y No Discriminación</t>
  </si>
  <si>
    <t>Coordinador de Recursos Materiales y Servicios</t>
  </si>
  <si>
    <t>Directora de Editorial</t>
  </si>
  <si>
    <t>Coordinador</t>
  </si>
  <si>
    <t>Coordinador de Oficialía de Partes</t>
  </si>
  <si>
    <t>Asistente de Consejería</t>
  </si>
  <si>
    <t>Coordinadora de Participación Ciudadana</t>
  </si>
  <si>
    <t>Coordinadora de Acuerdos y Normas</t>
  </si>
  <si>
    <t>Técnico de Procesos</t>
  </si>
  <si>
    <t>Coordinadora de Educación Cívica</t>
  </si>
  <si>
    <t>Coordinadora de Actas y Acuerdos</t>
  </si>
  <si>
    <t>Técnica de lo Contencioso</t>
  </si>
  <si>
    <t>Base</t>
  </si>
  <si>
    <t>Eventual</t>
  </si>
  <si>
    <t>Otas Percepciones</t>
  </si>
  <si>
    <t>ISR Retenido</t>
  </si>
  <si>
    <t>IMSS Trabajador</t>
  </si>
  <si>
    <t>Aportacion Fondo IPEJAL</t>
  </si>
  <si>
    <t>Otras Deducciones</t>
  </si>
  <si>
    <t>PERSONAL DE PROCESO - HONORARIOS ASIMILADOS</t>
  </si>
  <si>
    <t>Periodo 17 al 17       Quincena del 01/09/2023 al 15/09/2023</t>
  </si>
  <si>
    <t>No.</t>
  </si>
  <si>
    <t>Honorarios Asimilados</t>
  </si>
  <si>
    <t>Total Percepciones</t>
  </si>
  <si>
    <t>ISR Asimilados</t>
  </si>
  <si>
    <t>Total Deducciones</t>
  </si>
  <si>
    <t>Abraham Alejandro Torres Aguilar</t>
  </si>
  <si>
    <t>Adriana Elizabeth Gallardo Zambrano</t>
  </si>
  <si>
    <t>Alan Ivan Padilla Salas</t>
  </si>
  <si>
    <t>Alberto Alejandro Lomeli Arreola</t>
  </si>
  <si>
    <t>Alberto Hernandez Ortiz</t>
  </si>
  <si>
    <t>Alberto Ruyichi Masuoka Shiguematsu</t>
  </si>
  <si>
    <t>Aldo Rodrigo Reyes Becerra</t>
  </si>
  <si>
    <t>Ana Belen Romero Molina</t>
  </si>
  <si>
    <t>Angelica Gabriela Muñiz Ramirez</t>
  </si>
  <si>
    <t>Ari Yunuen Estrada Rodriguez</t>
  </si>
  <si>
    <t>Armando Valdemar Mandujano Perez</t>
  </si>
  <si>
    <t>Beatriz Chavez Ramirez</t>
  </si>
  <si>
    <t>Beatriz Godinez Terriquez</t>
  </si>
  <si>
    <t>Brenda Rosario Luna Chavez</t>
  </si>
  <si>
    <t>Byron Dzoerwan Rios Contreras</t>
  </si>
  <si>
    <t>Carlos Guadalupe Lopez De Alba</t>
  </si>
  <si>
    <t>Carmen Alicia Ramos Navarro</t>
  </si>
  <si>
    <t>Carolina Brenez Garnica</t>
  </si>
  <si>
    <t>Cesar Andres Serrano Torres</t>
  </si>
  <si>
    <t>Cesar Omar Rivera Reynoso</t>
  </si>
  <si>
    <t>Cesar Paul Lopez Avalos</t>
  </si>
  <si>
    <t>Christian Mojarro Orozco</t>
  </si>
  <si>
    <t>Daniel Chavez Aguilar</t>
  </si>
  <si>
    <t>Daniel Ortiz Sanchez</t>
  </si>
  <si>
    <t>David Alejandro Lopez Serret Y Gonzalez</t>
  </si>
  <si>
    <t>Demetrio Martin Lopez Rosas</t>
  </si>
  <si>
    <t>Diana Sarahi Gonzalez Corona</t>
  </si>
  <si>
    <t>Diego Alejandro Martinez Melendez</t>
  </si>
  <si>
    <t>Eduardo Alejandro Valdivia Vega</t>
  </si>
  <si>
    <t>Efrain Espinoza Garcia</t>
  </si>
  <si>
    <t>Efrain Gonzalez Anguiano</t>
  </si>
  <si>
    <t>Emmanuel Garcia Marquez</t>
  </si>
  <si>
    <t>Ernesto Padilla Dominguez</t>
  </si>
  <si>
    <t>Ernesto Torres Carrillo</t>
  </si>
  <si>
    <t>Esaul Navarro Mora</t>
  </si>
  <si>
    <t>Esteban Perez De Alba</t>
  </si>
  <si>
    <t>Evert Ivan Rodriguez Salazar</t>
  </si>
  <si>
    <t>Fabian Ching Chavez</t>
  </si>
  <si>
    <t>Fatima Esther Ulloa Trujillo</t>
  </si>
  <si>
    <t>Felipe De Jesus Jarero Suarez</t>
  </si>
  <si>
    <t>Felipe Neri Fuentes Borruel</t>
  </si>
  <si>
    <t>Felix Rosendo Longoria Espinoza</t>
  </si>
  <si>
    <t>Gerardo Alarcon Rodriguez</t>
  </si>
  <si>
    <t>Graciela Olivia Castro Fregoso</t>
  </si>
  <si>
    <t>Griselda Simon Jimenez</t>
  </si>
  <si>
    <t>Hector David Perez Lopez</t>
  </si>
  <si>
    <t>Hector Manuel Fonseca Cabezas</t>
  </si>
  <si>
    <t>Hector Romo Duran</t>
  </si>
  <si>
    <t>Heriberto Oswaldo Medina Rocha</t>
  </si>
  <si>
    <t>Irma Angelica Quezada Cebreros</t>
  </si>
  <si>
    <t>Israel Flores Gomez</t>
  </si>
  <si>
    <t>Itza Nonatzin Beltran Zamora</t>
  </si>
  <si>
    <t>Jared Alberto Gomez Gutierrez</t>
  </si>
  <si>
    <t>Jesus Alberto Dumaine Tirado</t>
  </si>
  <si>
    <t>Jimena Gonzalez Estrada</t>
  </si>
  <si>
    <t>Jorge Luis Vargas Cordova</t>
  </si>
  <si>
    <t>Jose Alfredo Peña Galvan</t>
  </si>
  <si>
    <t>Jose Cruz Lopez Ruvalcaba</t>
  </si>
  <si>
    <t>Jose De Jesus De La Mora Galindo</t>
  </si>
  <si>
    <t>Jose De Jesus Moreno Ruiz</t>
  </si>
  <si>
    <t>Jose Juan Meneses De La Sotarriba</t>
  </si>
  <si>
    <t>Jose Ruben Alonso Gonzalez</t>
  </si>
  <si>
    <t>Joselyne Cruz De Alba</t>
  </si>
  <si>
    <t>Juan Carlos Ramirez Gallardo</t>
  </si>
  <si>
    <t>Juan Francisco Sanchez Aguilera</t>
  </si>
  <si>
    <t>Juan Jose Borunda Padilla</t>
  </si>
  <si>
    <t>Juan Manuel Martinez Lepe</t>
  </si>
  <si>
    <t>Karen Lissette Gutierrez Reyes</t>
  </si>
  <si>
    <t>Karla Imelda Belmonte Juarez</t>
  </si>
  <si>
    <t>Karla Victoria Velez Barba</t>
  </si>
  <si>
    <t>Leobardo Gonzalez Ramos</t>
  </si>
  <si>
    <t>Leonardo Coronado Santillan</t>
  </si>
  <si>
    <t>Leonardo Hernandez Chavez</t>
  </si>
  <si>
    <t>Liliana Livier Aviles Cuellar</t>
  </si>
  <si>
    <t>Linda Gabriela Peñaloza Garcia</t>
  </si>
  <si>
    <t>Lourdes Janitzio Gonzalez Saavedra</t>
  </si>
  <si>
    <t>Luis Alberto Gutierrez Mora</t>
  </si>
  <si>
    <t>Luis Gerardo Cervantes Mendez</t>
  </si>
  <si>
    <t>Luz Del Carmen Hernandez Briseño</t>
  </si>
  <si>
    <t>Magdabet Ezbai Gonzalez Sanchez</t>
  </si>
  <si>
    <t>Marcela Desire Rodriguez Iñiguez</t>
  </si>
  <si>
    <t>Marco Antonio Sanchez Murguia</t>
  </si>
  <si>
    <t>Margarita Berenice Rosas Huerta</t>
  </si>
  <si>
    <t>Maria Teresa Mendez Cisneros</t>
  </si>
  <si>
    <t>Marina Fernanda Espejo Gil Samaniego</t>
  </si>
  <si>
    <t>Marisol Medina Ochoa</t>
  </si>
  <si>
    <t>Marissa Velazquez Ramirez</t>
  </si>
  <si>
    <t>Martha Ofelia Leyva Martinez</t>
  </si>
  <si>
    <t>Mauricio Flores Lomeli</t>
  </si>
  <si>
    <t>Mayra Belen Arias Tejeda</t>
  </si>
  <si>
    <t>Mayra Isabel Gallegos Zepeda</t>
  </si>
  <si>
    <t>Mayra Livier Zepeda Ramirez</t>
  </si>
  <si>
    <t>Miguel Angel Lopez Torres</t>
  </si>
  <si>
    <t>Miguel Angel Martinez Lozano</t>
  </si>
  <si>
    <t>Miriam Del Rocio Gonzalez Hernandez</t>
  </si>
  <si>
    <t>Moises Bahena Adame</t>
  </si>
  <si>
    <t>Nayeli Elizabeth Magaña Gomez</t>
  </si>
  <si>
    <t>Nestor Perez Castillo</t>
  </si>
  <si>
    <t>Oliver Alexis Hernandez Barajas</t>
  </si>
  <si>
    <t>Oscar Amado Felix Espinosa</t>
  </si>
  <si>
    <t>Oscar Isaac Sanchez Covarrubias</t>
  </si>
  <si>
    <t>Paola Alejandra Aguayo Bernal</t>
  </si>
  <si>
    <t>Patricia Guadalupe Galvan Bedoy</t>
  </si>
  <si>
    <t>Pedro Alberto Franco Euyoque</t>
  </si>
  <si>
    <t>Perla Beatriz Martinez Gonzalez</t>
  </si>
  <si>
    <t>Priscila Macias Orendain</t>
  </si>
  <si>
    <t>Rafael De Dios Garcia</t>
  </si>
  <si>
    <t>Raul Arturo Garcia Aranda</t>
  </si>
  <si>
    <t>Raul Corona Guzman</t>
  </si>
  <si>
    <t>Raymundo Rubio Cuellar</t>
  </si>
  <si>
    <t>Renata Rocha Camarena</t>
  </si>
  <si>
    <t>Salvador Mota Galvez</t>
  </si>
  <si>
    <t>Sandro Antonio Zubieta Iñiguez</t>
  </si>
  <si>
    <t>Sara Emma Barajas Salazar</t>
  </si>
  <si>
    <t>Shade Anayatzi Rodriguez Diaz</t>
  </si>
  <si>
    <t>Sofia Gutierrez Villanueva</t>
  </si>
  <si>
    <t>Sonia Lilia Perez Andrade</t>
  </si>
  <si>
    <t>Susana Rocio Jauregui Navarro</t>
  </si>
  <si>
    <t>Valeria Yareli Juarez Aguilar</t>
  </si>
  <si>
    <t>Virginia Vanessa Hernandez Robles</t>
  </si>
  <si>
    <t>Vivecka Rodriguez Galvan</t>
  </si>
  <si>
    <t xml:space="preserve">Dirección de Comunicación Social  </t>
  </si>
  <si>
    <t xml:space="preserve">Dirección de Editorial </t>
  </si>
  <si>
    <t xml:space="preserve">Dirección de Igualdad de Género y No Discriminación </t>
  </si>
  <si>
    <t>Dirección Ejecutiva de Administración e Innovación.</t>
  </si>
  <si>
    <t xml:space="preserve">Dirección Jurídica  </t>
  </si>
  <si>
    <t xml:space="preserve">PERSONAL DE BASE </t>
  </si>
  <si>
    <t>INCENTIVO SPEN</t>
  </si>
  <si>
    <t>ISR PARA ESTIMULOS DEL SPEN</t>
  </si>
  <si>
    <t>ISR</t>
  </si>
  <si>
    <t>EZEQUIEL RODOLFO DE DIOS IBARRA</t>
  </si>
  <si>
    <t>Aguinaldo</t>
  </si>
  <si>
    <t>Isr Ley Spejn Parrafo II Art-54</t>
  </si>
  <si>
    <t xml:space="preserve">ISR </t>
  </si>
  <si>
    <t>AUXILIAR NOTIFICADOR</t>
  </si>
  <si>
    <t>SECRETARIA EJECUTIVA</t>
  </si>
  <si>
    <t>TOTAL DE PERCEPCIONES</t>
  </si>
  <si>
    <t>TOTAL DE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</si>
</sst>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10" x14ac:knownFonts="1">
    <font>
      <sz val="10"/>
      <name val="Arial"/>
      <charset val="1"/>
    </font>
    <font>
      <sz val="10"/>
      <color indexed="0"/>
      <name val="Arial"/>
    </font>
    <font>
      <sz val="10"/>
      <name val="Arial"/>
      <charset val="1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9"/>
      <color rgb="FFFFFFFF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6" fillId="0" borderId="0" xfId="0" applyNumberFormat="1" applyFont="1" applyFill="1" applyBorder="1" applyAlignment="1" applyProtection="1">
      <alignment horizontal="left"/>
    </xf>
    <xf numFmtId="43" fontId="5" fillId="2" borderId="2" xfId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wrapText="1"/>
    </xf>
    <xf numFmtId="164" fontId="7" fillId="0" borderId="1" xfId="1" applyNumberFormat="1" applyFont="1" applyFill="1" applyBorder="1" applyAlignment="1" applyProtection="1"/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/>
    </xf>
    <xf numFmtId="164" fontId="7" fillId="0" borderId="7" xfId="1" applyNumberFormat="1" applyFont="1" applyFill="1" applyBorder="1" applyAlignment="1" applyProtection="1"/>
    <xf numFmtId="0" fontId="7" fillId="0" borderId="8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 wrapText="1"/>
    </xf>
    <xf numFmtId="164" fontId="7" fillId="0" borderId="9" xfId="1" applyNumberFormat="1" applyFont="1" applyFill="1" applyBorder="1" applyAlignment="1" applyProtection="1"/>
    <xf numFmtId="164" fontId="7" fillId="0" borderId="10" xfId="1" applyNumberFormat="1" applyFont="1" applyFill="1" applyBorder="1" applyAlignment="1" applyProtection="1"/>
    <xf numFmtId="0" fontId="0" fillId="0" borderId="0" xfId="0" applyAlignment="1">
      <alignment horizontal="center"/>
    </xf>
    <xf numFmtId="0" fontId="0" fillId="0" borderId="0" xfId="0" applyFill="1"/>
    <xf numFmtId="4" fontId="7" fillId="0" borderId="1" xfId="0" applyNumberFormat="1" applyFont="1" applyFill="1" applyBorder="1" applyAlignment="1" applyProtection="1"/>
    <xf numFmtId="4" fontId="7" fillId="0" borderId="7" xfId="0" applyNumberFormat="1" applyFont="1" applyFill="1" applyBorder="1" applyAlignment="1" applyProtection="1"/>
    <xf numFmtId="4" fontId="7" fillId="0" borderId="9" xfId="0" applyNumberFormat="1" applyFont="1" applyFill="1" applyBorder="1" applyAlignment="1" applyProtection="1"/>
    <xf numFmtId="4" fontId="7" fillId="0" borderId="10" xfId="0" applyNumberFormat="1" applyFont="1" applyFill="1" applyBorder="1" applyAlignment="1" applyProtection="1"/>
    <xf numFmtId="165" fontId="3" fillId="0" borderId="0" xfId="0" applyNumberFormat="1" applyFont="1" applyAlignment="1">
      <alignment vertical="center"/>
    </xf>
    <xf numFmtId="0" fontId="0" fillId="0" borderId="0" xfId="0" applyFont="1" applyAlignment="1"/>
    <xf numFmtId="0" fontId="6" fillId="0" borderId="1" xfId="0" applyNumberFormat="1" applyFont="1" applyFill="1" applyBorder="1" applyAlignment="1" applyProtection="1">
      <alignment horizontal="left"/>
    </xf>
    <xf numFmtId="43" fontId="6" fillId="0" borderId="1" xfId="1" applyFont="1" applyFill="1" applyBorder="1" applyAlignment="1" applyProtection="1">
      <alignment horizontal="right"/>
    </xf>
    <xf numFmtId="43" fontId="5" fillId="2" borderId="11" xfId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left"/>
    </xf>
    <xf numFmtId="43" fontId="6" fillId="0" borderId="4" xfId="1" applyFont="1" applyFill="1" applyBorder="1" applyAlignment="1" applyProtection="1">
      <alignment horizontal="right"/>
    </xf>
    <xf numFmtId="43" fontId="6" fillId="0" borderId="5" xfId="1" applyFont="1" applyFill="1" applyBorder="1" applyAlignment="1" applyProtection="1">
      <alignment horizontal="left"/>
    </xf>
    <xf numFmtId="0" fontId="6" fillId="0" borderId="6" xfId="0" applyNumberFormat="1" applyFont="1" applyFill="1" applyBorder="1" applyAlignment="1" applyProtection="1">
      <alignment horizontal="center"/>
    </xf>
    <xf numFmtId="43" fontId="6" fillId="0" borderId="7" xfId="1" applyFont="1" applyFill="1" applyBorder="1" applyAlignment="1" applyProtection="1">
      <alignment horizontal="left"/>
    </xf>
    <xf numFmtId="0" fontId="6" fillId="0" borderId="8" xfId="0" applyNumberFormat="1" applyFont="1" applyFill="1" applyBorder="1" applyAlignment="1" applyProtection="1">
      <alignment horizontal="center"/>
    </xf>
    <xf numFmtId="43" fontId="6" fillId="0" borderId="9" xfId="1" applyFont="1" applyFill="1" applyBorder="1" applyAlignment="1" applyProtection="1">
      <alignment horizontal="right"/>
    </xf>
    <xf numFmtId="0" fontId="6" fillId="0" borderId="8" xfId="0" applyNumberFormat="1" applyFont="1" applyFill="1" applyBorder="1" applyAlignment="1" applyProtection="1">
      <alignment horizontal="left"/>
    </xf>
    <xf numFmtId="0" fontId="6" fillId="0" borderId="8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3" fontId="6" fillId="0" borderId="12" xfId="1" applyFont="1" applyFill="1" applyBorder="1" applyAlignment="1" applyProtection="1">
      <alignment horizontal="right"/>
    </xf>
    <xf numFmtId="43" fontId="6" fillId="0" borderId="8" xfId="1" applyFont="1" applyFill="1" applyBorder="1" applyAlignment="1" applyProtection="1">
      <alignment horizontal="right"/>
    </xf>
    <xf numFmtId="43" fontId="6" fillId="0" borderId="0" xfId="0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0" applyNumberFormat="1"/>
    <xf numFmtId="165" fontId="9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13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7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32" sqref="G32"/>
    </sheetView>
  </sheetViews>
  <sheetFormatPr baseColWidth="10" defaultRowHeight="15" customHeight="1" x14ac:dyDescent="0.2"/>
  <cols>
    <col min="1" max="1" width="7.140625" style="1" bestFit="1" customWidth="1"/>
    <col min="2" max="2" width="38.7109375" style="1" customWidth="1"/>
    <col min="3" max="3" width="35.7109375" style="1" customWidth="1"/>
    <col min="4" max="4" width="33.28515625" style="1" customWidth="1"/>
    <col min="5" max="5" width="8" style="1" bestFit="1" customWidth="1"/>
    <col min="6" max="6" width="10.28515625" style="1" bestFit="1" customWidth="1"/>
    <col min="7" max="7" width="10.140625" style="1" bestFit="1" customWidth="1"/>
    <col min="8" max="8" width="11.85546875" style="1" bestFit="1" customWidth="1"/>
    <col min="9" max="9" width="13.5703125" style="1" bestFit="1" customWidth="1"/>
    <col min="10" max="10" width="11.85546875" style="1" bestFit="1" customWidth="1"/>
    <col min="11" max="11" width="10.28515625" style="1" bestFit="1" customWidth="1"/>
    <col min="12" max="12" width="9.5703125" style="1" bestFit="1" customWidth="1"/>
    <col min="13" max="13" width="12" style="1" bestFit="1" customWidth="1"/>
    <col min="14" max="14" width="11.42578125" style="1" bestFit="1" customWidth="1"/>
    <col min="15" max="15" width="12.85546875" style="1" customWidth="1"/>
    <col min="16" max="16" width="12.85546875" bestFit="1" customWidth="1"/>
  </cols>
  <sheetData>
    <row r="1" spans="1:16" s="2" customFormat="1" ht="24.75" customHeight="1" x14ac:dyDescent="0.2">
      <c r="A1" s="39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2" customFormat="1" ht="24.75" customHeight="1" x14ac:dyDescent="0.2">
      <c r="A2" s="39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2" customFormat="1" ht="15.75" customHeight="1" thickBot="1" x14ac:dyDescent="0.25">
      <c r="A3" s="40" t="s">
        <v>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1" customFormat="1" ht="24.75" customHeight="1" x14ac:dyDescent="0.2">
      <c r="A4" s="8" t="s">
        <v>10</v>
      </c>
      <c r="B4" s="9" t="s">
        <v>0</v>
      </c>
      <c r="C4" s="9" t="s">
        <v>11</v>
      </c>
      <c r="D4" s="9" t="s">
        <v>12</v>
      </c>
      <c r="E4" s="9" t="s">
        <v>13</v>
      </c>
      <c r="F4" s="9" t="s">
        <v>6</v>
      </c>
      <c r="G4" s="9" t="s">
        <v>7</v>
      </c>
      <c r="H4" s="9" t="s">
        <v>269</v>
      </c>
      <c r="I4" s="9" t="s">
        <v>8</v>
      </c>
      <c r="J4" s="9" t="s">
        <v>5</v>
      </c>
      <c r="K4" s="9" t="s">
        <v>270</v>
      </c>
      <c r="L4" s="9" t="s">
        <v>271</v>
      </c>
      <c r="M4" s="9" t="s">
        <v>272</v>
      </c>
      <c r="N4" s="9" t="s">
        <v>273</v>
      </c>
      <c r="O4" s="9" t="s">
        <v>9</v>
      </c>
      <c r="P4" s="10" t="s">
        <v>1</v>
      </c>
    </row>
    <row r="5" spans="1:16" s="1" customFormat="1" ht="25.5" customHeight="1" x14ac:dyDescent="0.2">
      <c r="A5" s="11">
        <v>9</v>
      </c>
      <c r="B5" s="5" t="s">
        <v>30</v>
      </c>
      <c r="C5" s="6" t="s">
        <v>186</v>
      </c>
      <c r="D5" s="6" t="s">
        <v>175</v>
      </c>
      <c r="E5" s="5" t="s">
        <v>267</v>
      </c>
      <c r="F5" s="7">
        <v>68872.44</v>
      </c>
      <c r="G5" s="7"/>
      <c r="H5" s="7"/>
      <c r="I5" s="7">
        <v>0</v>
      </c>
      <c r="J5" s="7">
        <f t="shared" ref="J5:J36" si="0">SUM(F5:I5)</f>
        <v>68872.44</v>
      </c>
      <c r="K5" s="7">
        <v>18522.22</v>
      </c>
      <c r="L5" s="7">
        <v>308.27999999999997</v>
      </c>
      <c r="M5" s="7">
        <v>7072.16</v>
      </c>
      <c r="N5" s="7">
        <v>6892.24</v>
      </c>
      <c r="O5" s="7">
        <f t="shared" ref="O5:O36" si="1">SUM(K5:N5)</f>
        <v>32794.9</v>
      </c>
      <c r="P5" s="12">
        <v>36077.54</v>
      </c>
    </row>
    <row r="6" spans="1:16" s="1" customFormat="1" ht="25.5" customHeight="1" x14ac:dyDescent="0.2">
      <c r="A6" s="11">
        <v>12</v>
      </c>
      <c r="B6" s="5" t="s">
        <v>40</v>
      </c>
      <c r="C6" s="6" t="s">
        <v>186</v>
      </c>
      <c r="D6" s="6" t="s">
        <v>175</v>
      </c>
      <c r="E6" s="5" t="s">
        <v>267</v>
      </c>
      <c r="F6" s="7">
        <v>68872.44</v>
      </c>
      <c r="G6" s="7"/>
      <c r="H6" s="7"/>
      <c r="I6" s="7">
        <v>0</v>
      </c>
      <c r="J6" s="7">
        <f t="shared" si="0"/>
        <v>68872.44</v>
      </c>
      <c r="K6" s="7">
        <v>18522.22</v>
      </c>
      <c r="L6" s="7">
        <v>308.27999999999997</v>
      </c>
      <c r="M6" s="7">
        <v>7072.16</v>
      </c>
      <c r="N6" s="7">
        <v>6416</v>
      </c>
      <c r="O6" s="7">
        <f t="shared" si="1"/>
        <v>32318.66</v>
      </c>
      <c r="P6" s="12">
        <v>36553.78</v>
      </c>
    </row>
    <row r="7" spans="1:16" s="1" customFormat="1" ht="25.5" customHeight="1" x14ac:dyDescent="0.2">
      <c r="A7" s="11">
        <v>13</v>
      </c>
      <c r="B7" s="5" t="s">
        <v>106</v>
      </c>
      <c r="C7" s="6" t="s">
        <v>237</v>
      </c>
      <c r="D7" s="6" t="s">
        <v>175</v>
      </c>
      <c r="E7" s="5" t="s">
        <v>267</v>
      </c>
      <c r="F7" s="7">
        <v>68872.44</v>
      </c>
      <c r="G7" s="7"/>
      <c r="H7" s="7"/>
      <c r="I7" s="7">
        <v>0</v>
      </c>
      <c r="J7" s="7">
        <f t="shared" si="0"/>
        <v>68872.44</v>
      </c>
      <c r="K7" s="7">
        <v>18522.22</v>
      </c>
      <c r="L7" s="7">
        <v>308.27999999999997</v>
      </c>
      <c r="M7" s="7">
        <v>7072.16</v>
      </c>
      <c r="N7" s="7">
        <v>20940.310000000001</v>
      </c>
      <c r="O7" s="7">
        <f t="shared" si="1"/>
        <v>46842.97</v>
      </c>
      <c r="P7" s="12">
        <v>22029.47</v>
      </c>
    </row>
    <row r="8" spans="1:16" s="1" customFormat="1" ht="25.5" customHeight="1" x14ac:dyDescent="0.2">
      <c r="A8" s="11">
        <v>14</v>
      </c>
      <c r="B8" s="5" t="s">
        <v>111</v>
      </c>
      <c r="C8" s="6" t="s">
        <v>237</v>
      </c>
      <c r="D8" s="6" t="s">
        <v>175</v>
      </c>
      <c r="E8" s="5" t="s">
        <v>267</v>
      </c>
      <c r="F8" s="7">
        <v>68872.44</v>
      </c>
      <c r="G8" s="7"/>
      <c r="H8" s="7"/>
      <c r="I8" s="7">
        <v>0</v>
      </c>
      <c r="J8" s="7">
        <f t="shared" si="0"/>
        <v>68872.44</v>
      </c>
      <c r="K8" s="7">
        <v>18522.22</v>
      </c>
      <c r="L8" s="7">
        <v>308.27999999999997</v>
      </c>
      <c r="M8" s="7">
        <v>7072.16</v>
      </c>
      <c r="N8" s="7">
        <v>0</v>
      </c>
      <c r="O8" s="7">
        <f t="shared" si="1"/>
        <v>25902.66</v>
      </c>
      <c r="P8" s="12">
        <v>42969.78</v>
      </c>
    </row>
    <row r="9" spans="1:16" s="1" customFormat="1" ht="25.5" customHeight="1" x14ac:dyDescent="0.2">
      <c r="A9" s="11">
        <v>11</v>
      </c>
      <c r="B9" s="5" t="s">
        <v>134</v>
      </c>
      <c r="C9" s="6" t="s">
        <v>186</v>
      </c>
      <c r="D9" s="6" t="s">
        <v>175</v>
      </c>
      <c r="E9" s="5" t="s">
        <v>267</v>
      </c>
      <c r="F9" s="7">
        <v>68872.44</v>
      </c>
      <c r="G9" s="7"/>
      <c r="H9" s="7">
        <v>900</v>
      </c>
      <c r="I9" s="7">
        <v>0</v>
      </c>
      <c r="J9" s="7">
        <f t="shared" si="0"/>
        <v>69772.44</v>
      </c>
      <c r="K9" s="7">
        <v>18522.22</v>
      </c>
      <c r="L9" s="7">
        <v>308.27999999999997</v>
      </c>
      <c r="M9" s="7">
        <v>7072.16</v>
      </c>
      <c r="N9" s="7">
        <v>28520</v>
      </c>
      <c r="O9" s="7">
        <f t="shared" si="1"/>
        <v>54422.66</v>
      </c>
      <c r="P9" s="12">
        <v>15349.78</v>
      </c>
    </row>
    <row r="10" spans="1:16" s="1" customFormat="1" ht="25.5" customHeight="1" x14ac:dyDescent="0.2">
      <c r="A10" s="11">
        <v>10</v>
      </c>
      <c r="B10" s="5" t="s">
        <v>146</v>
      </c>
      <c r="C10" s="6" t="s">
        <v>186</v>
      </c>
      <c r="D10" s="6" t="s">
        <v>175</v>
      </c>
      <c r="E10" s="5" t="s">
        <v>267</v>
      </c>
      <c r="F10" s="7">
        <v>68872.44</v>
      </c>
      <c r="G10" s="7"/>
      <c r="H10" s="7"/>
      <c r="I10" s="7">
        <v>0</v>
      </c>
      <c r="J10" s="7">
        <f t="shared" si="0"/>
        <v>68872.44</v>
      </c>
      <c r="K10" s="7">
        <v>18522.22</v>
      </c>
      <c r="L10" s="7">
        <v>308.27999999999997</v>
      </c>
      <c r="M10" s="7">
        <v>7072.16</v>
      </c>
      <c r="N10" s="7">
        <v>0</v>
      </c>
      <c r="O10" s="7">
        <f t="shared" si="1"/>
        <v>25902.66</v>
      </c>
      <c r="P10" s="12">
        <v>42969.78</v>
      </c>
    </row>
    <row r="11" spans="1:16" s="1" customFormat="1" ht="25.5" customHeight="1" x14ac:dyDescent="0.2">
      <c r="A11" s="11">
        <v>102</v>
      </c>
      <c r="B11" s="5" t="s">
        <v>14</v>
      </c>
      <c r="C11" s="6" t="s">
        <v>173</v>
      </c>
      <c r="D11" s="6" t="s">
        <v>175</v>
      </c>
      <c r="E11" s="5" t="s">
        <v>267</v>
      </c>
      <c r="F11" s="7">
        <v>17833.72</v>
      </c>
      <c r="G11" s="7"/>
      <c r="H11" s="7"/>
      <c r="I11" s="7">
        <v>5944.57</v>
      </c>
      <c r="J11" s="7">
        <f t="shared" si="0"/>
        <v>23778.29</v>
      </c>
      <c r="K11" s="7">
        <v>4436.71</v>
      </c>
      <c r="L11" s="7">
        <v>65.53</v>
      </c>
      <c r="M11" s="7">
        <v>2734.5</v>
      </c>
      <c r="N11" s="7">
        <v>2080</v>
      </c>
      <c r="O11" s="7">
        <f t="shared" si="1"/>
        <v>9316.74</v>
      </c>
      <c r="P11" s="12">
        <v>14461.55</v>
      </c>
    </row>
    <row r="12" spans="1:16" s="1" customFormat="1" ht="25.5" customHeight="1" x14ac:dyDescent="0.2">
      <c r="A12" s="11">
        <v>131</v>
      </c>
      <c r="B12" s="5" t="s">
        <v>15</v>
      </c>
      <c r="C12" s="6" t="s">
        <v>176</v>
      </c>
      <c r="D12" s="6" t="s">
        <v>175</v>
      </c>
      <c r="E12" s="5" t="s">
        <v>267</v>
      </c>
      <c r="F12" s="7">
        <v>17833.72</v>
      </c>
      <c r="G12" s="7"/>
      <c r="H12" s="7"/>
      <c r="I12" s="7">
        <v>5944.57</v>
      </c>
      <c r="J12" s="7">
        <f t="shared" si="0"/>
        <v>23778.29</v>
      </c>
      <c r="K12" s="7">
        <v>4436.71</v>
      </c>
      <c r="L12" s="7">
        <v>65.53</v>
      </c>
      <c r="M12" s="7">
        <v>2734.5</v>
      </c>
      <c r="N12" s="7">
        <v>0</v>
      </c>
      <c r="O12" s="7">
        <f t="shared" si="1"/>
        <v>7236.74</v>
      </c>
      <c r="P12" s="12">
        <v>16541.55</v>
      </c>
    </row>
    <row r="13" spans="1:16" s="1" customFormat="1" ht="25.5" customHeight="1" x14ac:dyDescent="0.2">
      <c r="A13" s="11">
        <v>19</v>
      </c>
      <c r="B13" s="5" t="s">
        <v>21</v>
      </c>
      <c r="C13" s="6" t="s">
        <v>173</v>
      </c>
      <c r="D13" s="6" t="s">
        <v>175</v>
      </c>
      <c r="E13" s="5" t="s">
        <v>267</v>
      </c>
      <c r="F13" s="7">
        <v>17833.72</v>
      </c>
      <c r="G13" s="7"/>
      <c r="H13" s="7">
        <v>900</v>
      </c>
      <c r="I13" s="7">
        <v>5944.57</v>
      </c>
      <c r="J13" s="7">
        <f t="shared" si="0"/>
        <v>24678.29</v>
      </c>
      <c r="K13" s="7">
        <v>4436.71</v>
      </c>
      <c r="L13" s="7">
        <v>65.53</v>
      </c>
      <c r="M13" s="7">
        <v>2734.5</v>
      </c>
      <c r="N13" s="7">
        <v>0</v>
      </c>
      <c r="O13" s="7">
        <f t="shared" si="1"/>
        <v>7236.74</v>
      </c>
      <c r="P13" s="12">
        <v>17441.55</v>
      </c>
    </row>
    <row r="14" spans="1:16" s="1" customFormat="1" ht="25.5" customHeight="1" x14ac:dyDescent="0.2">
      <c r="A14" s="11">
        <v>114</v>
      </c>
      <c r="B14" s="5" t="s">
        <v>25</v>
      </c>
      <c r="C14" s="6" t="s">
        <v>173</v>
      </c>
      <c r="D14" s="6" t="s">
        <v>175</v>
      </c>
      <c r="E14" s="5" t="s">
        <v>268</v>
      </c>
      <c r="F14" s="7">
        <v>17833.72</v>
      </c>
      <c r="G14" s="7"/>
      <c r="H14" s="7"/>
      <c r="I14" s="7">
        <v>5944.57</v>
      </c>
      <c r="J14" s="7">
        <f t="shared" si="0"/>
        <v>23778.29</v>
      </c>
      <c r="K14" s="7">
        <v>4436.71</v>
      </c>
      <c r="L14" s="7">
        <v>65.53</v>
      </c>
      <c r="M14" s="7">
        <v>2734.5</v>
      </c>
      <c r="N14" s="7">
        <v>0</v>
      </c>
      <c r="O14" s="7">
        <f t="shared" si="1"/>
        <v>7236.74</v>
      </c>
      <c r="P14" s="12">
        <v>16541.55</v>
      </c>
    </row>
    <row r="15" spans="1:16" s="1" customFormat="1" ht="25.5" customHeight="1" x14ac:dyDescent="0.2">
      <c r="A15" s="11">
        <v>103</v>
      </c>
      <c r="B15" s="5" t="s">
        <v>28</v>
      </c>
      <c r="C15" s="6" t="s">
        <v>173</v>
      </c>
      <c r="D15" s="6" t="s">
        <v>175</v>
      </c>
      <c r="E15" s="5" t="s">
        <v>268</v>
      </c>
      <c r="F15" s="7">
        <v>17833.72</v>
      </c>
      <c r="G15" s="7"/>
      <c r="H15" s="7"/>
      <c r="I15" s="7">
        <v>5944.57</v>
      </c>
      <c r="J15" s="7">
        <f t="shared" si="0"/>
        <v>23778.29</v>
      </c>
      <c r="K15" s="7">
        <v>4436.71</v>
      </c>
      <c r="L15" s="7">
        <v>65.53</v>
      </c>
      <c r="M15" s="7">
        <v>2734.5</v>
      </c>
      <c r="N15" s="7">
        <v>6237.06</v>
      </c>
      <c r="O15" s="7">
        <f t="shared" si="1"/>
        <v>13473.8</v>
      </c>
      <c r="P15" s="12">
        <v>10304.49</v>
      </c>
    </row>
    <row r="16" spans="1:16" s="1" customFormat="1" ht="25.5" customHeight="1" x14ac:dyDescent="0.2">
      <c r="A16" s="11">
        <v>18</v>
      </c>
      <c r="B16" s="5" t="s">
        <v>29</v>
      </c>
      <c r="C16" s="6" t="s">
        <v>173</v>
      </c>
      <c r="D16" s="6" t="s">
        <v>175</v>
      </c>
      <c r="E16" s="5" t="s">
        <v>267</v>
      </c>
      <c r="F16" s="7">
        <v>17833.72</v>
      </c>
      <c r="G16" s="7"/>
      <c r="H16" s="7"/>
      <c r="I16" s="7">
        <v>5944.57</v>
      </c>
      <c r="J16" s="7">
        <f t="shared" si="0"/>
        <v>23778.29</v>
      </c>
      <c r="K16" s="7">
        <v>4436.71</v>
      </c>
      <c r="L16" s="7">
        <v>65.53</v>
      </c>
      <c r="M16" s="7">
        <v>2734.5</v>
      </c>
      <c r="N16" s="7">
        <v>8917.5499999999993</v>
      </c>
      <c r="O16" s="7">
        <f t="shared" si="1"/>
        <v>16154.289999999999</v>
      </c>
      <c r="P16" s="12">
        <v>7624</v>
      </c>
    </row>
    <row r="17" spans="1:16" s="1" customFormat="1" ht="25.5" customHeight="1" x14ac:dyDescent="0.2">
      <c r="A17" s="11">
        <v>113</v>
      </c>
      <c r="B17" s="5" t="s">
        <v>43</v>
      </c>
      <c r="C17" s="6" t="s">
        <v>176</v>
      </c>
      <c r="D17" s="6" t="s">
        <v>175</v>
      </c>
      <c r="E17" s="5" t="s">
        <v>268</v>
      </c>
      <c r="F17" s="7">
        <v>17833.72</v>
      </c>
      <c r="G17" s="7"/>
      <c r="H17" s="7"/>
      <c r="I17" s="7">
        <v>5944.57</v>
      </c>
      <c r="J17" s="7">
        <f t="shared" si="0"/>
        <v>23778.29</v>
      </c>
      <c r="K17" s="7">
        <v>4436.71</v>
      </c>
      <c r="L17" s="7">
        <v>65.53</v>
      </c>
      <c r="M17" s="7">
        <v>2734.5</v>
      </c>
      <c r="N17" s="7">
        <v>0</v>
      </c>
      <c r="O17" s="7">
        <f t="shared" si="1"/>
        <v>7236.74</v>
      </c>
      <c r="P17" s="12">
        <v>16541.55</v>
      </c>
    </row>
    <row r="18" spans="1:16" s="1" customFormat="1" ht="25.5" customHeight="1" x14ac:dyDescent="0.2">
      <c r="A18" s="11">
        <v>101</v>
      </c>
      <c r="B18" s="5" t="s">
        <v>88</v>
      </c>
      <c r="C18" s="6" t="s">
        <v>173</v>
      </c>
      <c r="D18" s="6" t="s">
        <v>175</v>
      </c>
      <c r="E18" s="5" t="s">
        <v>268</v>
      </c>
      <c r="F18" s="7">
        <v>17833.72</v>
      </c>
      <c r="G18" s="7"/>
      <c r="H18" s="7"/>
      <c r="I18" s="7">
        <v>5944.57</v>
      </c>
      <c r="J18" s="7">
        <f t="shared" si="0"/>
        <v>23778.29</v>
      </c>
      <c r="K18" s="7">
        <v>4436.71</v>
      </c>
      <c r="L18" s="7">
        <v>65.53</v>
      </c>
      <c r="M18" s="7">
        <v>2734.5</v>
      </c>
      <c r="N18" s="7">
        <v>4179</v>
      </c>
      <c r="O18" s="7">
        <f t="shared" si="1"/>
        <v>11415.74</v>
      </c>
      <c r="P18" s="12">
        <v>12362.55</v>
      </c>
    </row>
    <row r="19" spans="1:16" s="1" customFormat="1" ht="25.5" customHeight="1" x14ac:dyDescent="0.2">
      <c r="A19" s="11">
        <v>162</v>
      </c>
      <c r="B19" s="5" t="s">
        <v>94</v>
      </c>
      <c r="C19" s="6" t="s">
        <v>173</v>
      </c>
      <c r="D19" s="6" t="s">
        <v>175</v>
      </c>
      <c r="E19" s="5" t="s">
        <v>268</v>
      </c>
      <c r="F19" s="7">
        <v>17833.72</v>
      </c>
      <c r="G19" s="7"/>
      <c r="H19" s="7"/>
      <c r="I19" s="7">
        <v>5944.57</v>
      </c>
      <c r="J19" s="7">
        <f t="shared" si="0"/>
        <v>23778.29</v>
      </c>
      <c r="K19" s="7">
        <v>4436.71</v>
      </c>
      <c r="L19" s="7">
        <v>65.53</v>
      </c>
      <c r="M19" s="7">
        <v>2734.5</v>
      </c>
      <c r="N19" s="7">
        <v>0</v>
      </c>
      <c r="O19" s="7">
        <f t="shared" si="1"/>
        <v>7236.74</v>
      </c>
      <c r="P19" s="12">
        <v>16541.55</v>
      </c>
    </row>
    <row r="20" spans="1:16" s="1" customFormat="1" ht="25.5" customHeight="1" x14ac:dyDescent="0.2">
      <c r="A20" s="11">
        <v>17</v>
      </c>
      <c r="B20" s="5" t="s">
        <v>99</v>
      </c>
      <c r="C20" s="6" t="s">
        <v>173</v>
      </c>
      <c r="D20" s="6" t="s">
        <v>175</v>
      </c>
      <c r="E20" s="5" t="s">
        <v>267</v>
      </c>
      <c r="F20" s="7">
        <v>17833.72</v>
      </c>
      <c r="G20" s="7"/>
      <c r="H20" s="7"/>
      <c r="I20" s="7">
        <v>5944.57</v>
      </c>
      <c r="J20" s="7">
        <f t="shared" si="0"/>
        <v>23778.29</v>
      </c>
      <c r="K20" s="7">
        <v>4436.71</v>
      </c>
      <c r="L20" s="7">
        <v>65.53</v>
      </c>
      <c r="M20" s="7">
        <v>2734.5</v>
      </c>
      <c r="N20" s="7">
        <v>8917.68</v>
      </c>
      <c r="O20" s="7">
        <f t="shared" si="1"/>
        <v>16154.42</v>
      </c>
      <c r="P20" s="12">
        <v>7623.87</v>
      </c>
    </row>
    <row r="21" spans="1:16" s="1" customFormat="1" ht="25.5" customHeight="1" x14ac:dyDescent="0.2">
      <c r="A21" s="11">
        <v>100</v>
      </c>
      <c r="B21" s="5" t="s">
        <v>114</v>
      </c>
      <c r="C21" s="6" t="s">
        <v>244</v>
      </c>
      <c r="D21" s="6" t="s">
        <v>175</v>
      </c>
      <c r="E21" s="5" t="s">
        <v>268</v>
      </c>
      <c r="F21" s="7">
        <v>17833.72</v>
      </c>
      <c r="G21" s="7"/>
      <c r="H21" s="7"/>
      <c r="I21" s="7">
        <v>5944.57</v>
      </c>
      <c r="J21" s="7">
        <f t="shared" si="0"/>
        <v>23778.29</v>
      </c>
      <c r="K21" s="7">
        <v>4436.71</v>
      </c>
      <c r="L21" s="7">
        <v>65.53</v>
      </c>
      <c r="M21" s="7">
        <v>2734.5</v>
      </c>
      <c r="N21" s="7">
        <v>6948.26</v>
      </c>
      <c r="O21" s="7">
        <f t="shared" si="1"/>
        <v>14185</v>
      </c>
      <c r="P21" s="12">
        <v>9593.2900000000009</v>
      </c>
    </row>
    <row r="22" spans="1:16" s="1" customFormat="1" ht="25.5" customHeight="1" x14ac:dyDescent="0.2">
      <c r="A22" s="11">
        <v>16</v>
      </c>
      <c r="B22" s="5" t="s">
        <v>126</v>
      </c>
      <c r="C22" s="6" t="s">
        <v>252</v>
      </c>
      <c r="D22" s="6" t="s">
        <v>175</v>
      </c>
      <c r="E22" s="5" t="s">
        <v>267</v>
      </c>
      <c r="F22" s="7">
        <v>17833.72</v>
      </c>
      <c r="G22" s="7"/>
      <c r="H22" s="7"/>
      <c r="I22" s="7">
        <v>5944.57</v>
      </c>
      <c r="J22" s="7">
        <f t="shared" si="0"/>
        <v>23778.29</v>
      </c>
      <c r="K22" s="7">
        <v>4436.71</v>
      </c>
      <c r="L22" s="7">
        <v>65.53</v>
      </c>
      <c r="M22" s="7">
        <v>2734.5</v>
      </c>
      <c r="N22" s="7">
        <v>0</v>
      </c>
      <c r="O22" s="7">
        <f t="shared" si="1"/>
        <v>7236.74</v>
      </c>
      <c r="P22" s="12">
        <v>16541.55</v>
      </c>
    </row>
    <row r="23" spans="1:16" s="1" customFormat="1" ht="25.5" customHeight="1" x14ac:dyDescent="0.2">
      <c r="A23" s="11">
        <v>226</v>
      </c>
      <c r="B23" s="5" t="s">
        <v>46</v>
      </c>
      <c r="C23" s="6" t="s">
        <v>162</v>
      </c>
      <c r="D23" s="6" t="s">
        <v>175</v>
      </c>
      <c r="E23" s="5" t="s">
        <v>267</v>
      </c>
      <c r="F23" s="7">
        <v>11999.99</v>
      </c>
      <c r="G23" s="7"/>
      <c r="H23" s="7"/>
      <c r="I23" s="7">
        <v>4000</v>
      </c>
      <c r="J23" s="7">
        <f t="shared" si="0"/>
        <v>15999.99</v>
      </c>
      <c r="K23" s="7">
        <v>2607.25</v>
      </c>
      <c r="L23" s="7">
        <v>37.78</v>
      </c>
      <c r="M23" s="7">
        <v>1840</v>
      </c>
      <c r="N23" s="7">
        <v>0</v>
      </c>
      <c r="O23" s="7">
        <f t="shared" si="1"/>
        <v>4485.0300000000007</v>
      </c>
      <c r="P23" s="12">
        <v>11514.96</v>
      </c>
    </row>
    <row r="24" spans="1:16" s="1" customFormat="1" ht="25.5" customHeight="1" x14ac:dyDescent="0.2">
      <c r="A24" s="11">
        <v>24</v>
      </c>
      <c r="B24" s="5" t="s">
        <v>89</v>
      </c>
      <c r="C24" s="6" t="s">
        <v>162</v>
      </c>
      <c r="D24" s="6" t="s">
        <v>175</v>
      </c>
      <c r="E24" s="5" t="s">
        <v>267</v>
      </c>
      <c r="F24" s="7">
        <v>11999.99</v>
      </c>
      <c r="G24" s="7"/>
      <c r="H24" s="7"/>
      <c r="I24" s="7">
        <v>4000</v>
      </c>
      <c r="J24" s="7">
        <f t="shared" si="0"/>
        <v>15999.99</v>
      </c>
      <c r="K24" s="7">
        <v>2607.25</v>
      </c>
      <c r="L24" s="7">
        <v>37.78</v>
      </c>
      <c r="M24" s="7">
        <v>1840</v>
      </c>
      <c r="N24" s="7">
        <v>0</v>
      </c>
      <c r="O24" s="7">
        <f t="shared" si="1"/>
        <v>4485.0300000000007</v>
      </c>
      <c r="P24" s="12">
        <v>11514.96</v>
      </c>
    </row>
    <row r="25" spans="1:16" s="1" customFormat="1" ht="25.5" customHeight="1" x14ac:dyDescent="0.2">
      <c r="A25" s="11">
        <v>25</v>
      </c>
      <c r="B25" s="5" t="s">
        <v>93</v>
      </c>
      <c r="C25" s="6" t="s">
        <v>162</v>
      </c>
      <c r="D25" s="6" t="s">
        <v>175</v>
      </c>
      <c r="E25" s="5" t="s">
        <v>267</v>
      </c>
      <c r="F25" s="7">
        <v>11999.99</v>
      </c>
      <c r="G25" s="7"/>
      <c r="H25" s="7"/>
      <c r="I25" s="7">
        <v>4000</v>
      </c>
      <c r="J25" s="7">
        <f t="shared" si="0"/>
        <v>15999.99</v>
      </c>
      <c r="K25" s="7">
        <v>2607.25</v>
      </c>
      <c r="L25" s="7">
        <v>37.78</v>
      </c>
      <c r="M25" s="7">
        <v>1840</v>
      </c>
      <c r="N25" s="7">
        <v>0</v>
      </c>
      <c r="O25" s="7">
        <f t="shared" si="1"/>
        <v>4485.0300000000007</v>
      </c>
      <c r="P25" s="12">
        <v>11514.96</v>
      </c>
    </row>
    <row r="26" spans="1:16" s="1" customFormat="1" ht="25.5" customHeight="1" x14ac:dyDescent="0.2">
      <c r="A26" s="11">
        <v>26</v>
      </c>
      <c r="B26" s="5" t="s">
        <v>116</v>
      </c>
      <c r="C26" s="6" t="s">
        <v>162</v>
      </c>
      <c r="D26" s="6" t="s">
        <v>175</v>
      </c>
      <c r="E26" s="5" t="s">
        <v>267</v>
      </c>
      <c r="F26" s="7">
        <v>11999.99</v>
      </c>
      <c r="G26" s="7"/>
      <c r="H26" s="7"/>
      <c r="I26" s="7">
        <v>4000</v>
      </c>
      <c r="J26" s="7">
        <f t="shared" si="0"/>
        <v>15999.99</v>
      </c>
      <c r="K26" s="7">
        <v>2607.25</v>
      </c>
      <c r="L26" s="7">
        <v>37.78</v>
      </c>
      <c r="M26" s="7">
        <v>1840</v>
      </c>
      <c r="N26" s="7">
        <v>1829</v>
      </c>
      <c r="O26" s="7">
        <f t="shared" si="1"/>
        <v>6314.0300000000007</v>
      </c>
      <c r="P26" s="12">
        <v>9685.9599999999991</v>
      </c>
    </row>
    <row r="27" spans="1:16" s="1" customFormat="1" ht="25.5" customHeight="1" x14ac:dyDescent="0.2">
      <c r="A27" s="11">
        <v>21</v>
      </c>
      <c r="B27" s="5" t="s">
        <v>136</v>
      </c>
      <c r="C27" s="6" t="s">
        <v>260</v>
      </c>
      <c r="D27" s="6" t="s">
        <v>175</v>
      </c>
      <c r="E27" s="5" t="s">
        <v>267</v>
      </c>
      <c r="F27" s="7">
        <v>11999.99</v>
      </c>
      <c r="G27" s="7"/>
      <c r="H27" s="7"/>
      <c r="I27" s="7">
        <v>4000</v>
      </c>
      <c r="J27" s="7">
        <f t="shared" si="0"/>
        <v>15999.99</v>
      </c>
      <c r="K27" s="7">
        <v>2607.25</v>
      </c>
      <c r="L27" s="7">
        <v>37.78</v>
      </c>
      <c r="M27" s="7">
        <v>1840</v>
      </c>
      <c r="N27" s="7">
        <v>0</v>
      </c>
      <c r="O27" s="7">
        <f t="shared" si="1"/>
        <v>4485.0300000000007</v>
      </c>
      <c r="P27" s="12">
        <v>11514.96</v>
      </c>
    </row>
    <row r="28" spans="1:16" s="1" customFormat="1" ht="25.5" customHeight="1" x14ac:dyDescent="0.2">
      <c r="A28" s="11">
        <v>158</v>
      </c>
      <c r="B28" s="5" t="s">
        <v>139</v>
      </c>
      <c r="C28" s="6" t="s">
        <v>260</v>
      </c>
      <c r="D28" s="6" t="s">
        <v>175</v>
      </c>
      <c r="E28" s="5" t="s">
        <v>267</v>
      </c>
      <c r="F28" s="7">
        <v>11999.99</v>
      </c>
      <c r="G28" s="7"/>
      <c r="H28" s="7"/>
      <c r="I28" s="7">
        <v>4000</v>
      </c>
      <c r="J28" s="7">
        <f t="shared" si="0"/>
        <v>15999.99</v>
      </c>
      <c r="K28" s="7">
        <v>2607.25</v>
      </c>
      <c r="L28" s="7">
        <v>37.78</v>
      </c>
      <c r="M28" s="7">
        <v>1840</v>
      </c>
      <c r="N28" s="7">
        <v>0</v>
      </c>
      <c r="O28" s="7">
        <f t="shared" si="1"/>
        <v>4485.0300000000007</v>
      </c>
      <c r="P28" s="12">
        <v>11514.96</v>
      </c>
    </row>
    <row r="29" spans="1:16" s="1" customFormat="1" ht="25.5" customHeight="1" x14ac:dyDescent="0.2">
      <c r="A29" s="11">
        <v>1</v>
      </c>
      <c r="B29" s="5" t="s">
        <v>120</v>
      </c>
      <c r="C29" s="6" t="s">
        <v>248</v>
      </c>
      <c r="D29" s="6" t="s">
        <v>153</v>
      </c>
      <c r="E29" s="5" t="s">
        <v>267</v>
      </c>
      <c r="F29" s="7">
        <v>68872.44</v>
      </c>
      <c r="G29" s="7"/>
      <c r="H29" s="7"/>
      <c r="I29" s="7">
        <v>0</v>
      </c>
      <c r="J29" s="7">
        <f t="shared" si="0"/>
        <v>68872.44</v>
      </c>
      <c r="K29" s="7">
        <v>18522.22</v>
      </c>
      <c r="L29" s="7">
        <v>308.27999999999997</v>
      </c>
      <c r="M29" s="7">
        <v>7072.16</v>
      </c>
      <c r="N29" s="7">
        <v>0</v>
      </c>
      <c r="O29" s="7">
        <f t="shared" si="1"/>
        <v>25902.66</v>
      </c>
      <c r="P29" s="12">
        <v>42969.78</v>
      </c>
    </row>
    <row r="30" spans="1:16" s="1" customFormat="1" ht="25.5" customHeight="1" x14ac:dyDescent="0.2">
      <c r="A30" s="11">
        <v>3</v>
      </c>
      <c r="B30" s="5" t="s">
        <v>26</v>
      </c>
      <c r="C30" s="6" t="s">
        <v>185</v>
      </c>
      <c r="D30" s="6" t="s">
        <v>153</v>
      </c>
      <c r="E30" s="5" t="s">
        <v>267</v>
      </c>
      <c r="F30" s="7">
        <v>28925.99</v>
      </c>
      <c r="G30" s="7"/>
      <c r="H30" s="7"/>
      <c r="I30" s="7">
        <v>9642</v>
      </c>
      <c r="J30" s="7">
        <f t="shared" si="0"/>
        <v>38567.990000000005</v>
      </c>
      <c r="K30" s="7">
        <v>8840.35</v>
      </c>
      <c r="L30" s="7">
        <v>118.28</v>
      </c>
      <c r="M30" s="7">
        <v>4435.32</v>
      </c>
      <c r="N30" s="7">
        <v>0</v>
      </c>
      <c r="O30" s="7">
        <f t="shared" si="1"/>
        <v>13393.95</v>
      </c>
      <c r="P30" s="12">
        <v>25174.04</v>
      </c>
    </row>
    <row r="31" spans="1:16" s="1" customFormat="1" ht="25.5" customHeight="1" x14ac:dyDescent="0.2">
      <c r="A31" s="11">
        <v>190</v>
      </c>
      <c r="B31" s="5" t="s">
        <v>58</v>
      </c>
      <c r="C31" s="6" t="s">
        <v>205</v>
      </c>
      <c r="D31" s="6" t="s">
        <v>153</v>
      </c>
      <c r="E31" s="5" t="s">
        <v>267</v>
      </c>
      <c r="F31" s="7">
        <v>28925.99</v>
      </c>
      <c r="G31" s="7"/>
      <c r="H31" s="7"/>
      <c r="I31" s="7">
        <v>9642</v>
      </c>
      <c r="J31" s="7">
        <f t="shared" si="0"/>
        <v>38567.990000000005</v>
      </c>
      <c r="K31" s="7">
        <v>8840.35</v>
      </c>
      <c r="L31" s="7">
        <v>118.28</v>
      </c>
      <c r="M31" s="7">
        <v>4435.32</v>
      </c>
      <c r="N31" s="7">
        <v>0</v>
      </c>
      <c r="O31" s="7">
        <f t="shared" si="1"/>
        <v>13393.95</v>
      </c>
      <c r="P31" s="12">
        <v>25174.04</v>
      </c>
    </row>
    <row r="32" spans="1:16" s="1" customFormat="1" ht="25.5" customHeight="1" x14ac:dyDescent="0.2">
      <c r="A32" s="11">
        <v>2</v>
      </c>
      <c r="B32" s="5" t="s">
        <v>63</v>
      </c>
      <c r="C32" s="6" t="s">
        <v>208</v>
      </c>
      <c r="D32" s="6" t="s">
        <v>153</v>
      </c>
      <c r="E32" s="5" t="s">
        <v>267</v>
      </c>
      <c r="F32" s="7">
        <v>15601.72</v>
      </c>
      <c r="G32" s="7"/>
      <c r="H32" s="7"/>
      <c r="I32" s="7">
        <v>5200.57</v>
      </c>
      <c r="J32" s="7">
        <f t="shared" si="0"/>
        <v>20802.29</v>
      </c>
      <c r="K32" s="7">
        <v>3736.76</v>
      </c>
      <c r="L32" s="7">
        <v>54.91</v>
      </c>
      <c r="M32" s="7">
        <v>2392.2600000000002</v>
      </c>
      <c r="N32" s="7">
        <v>7801.48</v>
      </c>
      <c r="O32" s="7">
        <f t="shared" si="1"/>
        <v>13985.41</v>
      </c>
      <c r="P32" s="12">
        <v>6816.88</v>
      </c>
    </row>
    <row r="33" spans="1:16" s="1" customFormat="1" ht="25.5" customHeight="1" x14ac:dyDescent="0.2">
      <c r="A33" s="11">
        <v>5</v>
      </c>
      <c r="B33" s="5" t="s">
        <v>127</v>
      </c>
      <c r="C33" s="6" t="s">
        <v>253</v>
      </c>
      <c r="D33" s="6" t="s">
        <v>153</v>
      </c>
      <c r="E33" s="5" t="s">
        <v>267</v>
      </c>
      <c r="F33" s="7">
        <v>15601.72</v>
      </c>
      <c r="G33" s="7"/>
      <c r="H33" s="7"/>
      <c r="I33" s="7">
        <v>5200.57</v>
      </c>
      <c r="J33" s="7">
        <f t="shared" si="0"/>
        <v>20802.29</v>
      </c>
      <c r="K33" s="7">
        <v>3736.76</v>
      </c>
      <c r="L33" s="7">
        <v>54.91</v>
      </c>
      <c r="M33" s="7">
        <v>2392.2600000000002</v>
      </c>
      <c r="N33" s="7">
        <v>0</v>
      </c>
      <c r="O33" s="7">
        <f t="shared" si="1"/>
        <v>6183.93</v>
      </c>
      <c r="P33" s="12">
        <v>14618.36</v>
      </c>
    </row>
    <row r="34" spans="1:16" s="1" customFormat="1" ht="25.5" customHeight="1" x14ac:dyDescent="0.2">
      <c r="A34" s="11">
        <v>6</v>
      </c>
      <c r="B34" s="5" t="s">
        <v>85</v>
      </c>
      <c r="C34" s="6" t="s">
        <v>169</v>
      </c>
      <c r="D34" s="6" t="s">
        <v>153</v>
      </c>
      <c r="E34" s="5" t="s">
        <v>267</v>
      </c>
      <c r="F34" s="7">
        <v>9601.33</v>
      </c>
      <c r="G34" s="7"/>
      <c r="H34" s="7"/>
      <c r="I34" s="7">
        <v>3200.44</v>
      </c>
      <c r="J34" s="7">
        <f t="shared" si="0"/>
        <v>12801.77</v>
      </c>
      <c r="K34" s="7">
        <v>1911.4</v>
      </c>
      <c r="L34" s="7">
        <v>26.37</v>
      </c>
      <c r="M34" s="7">
        <v>1472.2</v>
      </c>
      <c r="N34" s="7">
        <v>1677</v>
      </c>
      <c r="O34" s="7">
        <f t="shared" si="1"/>
        <v>5086.97</v>
      </c>
      <c r="P34" s="12">
        <v>7714.8</v>
      </c>
    </row>
    <row r="35" spans="1:16" s="1" customFormat="1" ht="25.5" customHeight="1" x14ac:dyDescent="0.2">
      <c r="A35" s="11">
        <v>227</v>
      </c>
      <c r="B35" s="5" t="s">
        <v>119</v>
      </c>
      <c r="C35" s="6" t="s">
        <v>247</v>
      </c>
      <c r="D35" s="6" t="s">
        <v>168</v>
      </c>
      <c r="E35" s="5" t="s">
        <v>267</v>
      </c>
      <c r="F35" s="7">
        <v>26033.439999999999</v>
      </c>
      <c r="G35" s="7"/>
      <c r="H35" s="7"/>
      <c r="I35" s="7">
        <v>8677.81</v>
      </c>
      <c r="J35" s="7">
        <f t="shared" si="0"/>
        <v>34711.25</v>
      </c>
      <c r="K35" s="7">
        <v>7683.33</v>
      </c>
      <c r="L35" s="7">
        <v>104.53</v>
      </c>
      <c r="M35" s="7">
        <v>3991.79</v>
      </c>
      <c r="N35" s="7">
        <v>2431.9299999999998</v>
      </c>
      <c r="O35" s="7">
        <f t="shared" si="1"/>
        <v>14211.58</v>
      </c>
      <c r="P35" s="12">
        <v>20499.669999999998</v>
      </c>
    </row>
    <row r="36" spans="1:16" s="1" customFormat="1" ht="25.5" customHeight="1" x14ac:dyDescent="0.2">
      <c r="A36" s="11">
        <v>8</v>
      </c>
      <c r="B36" s="5" t="s">
        <v>79</v>
      </c>
      <c r="C36" s="6" t="s">
        <v>222</v>
      </c>
      <c r="D36" s="6" t="s">
        <v>168</v>
      </c>
      <c r="E36" s="5" t="s">
        <v>267</v>
      </c>
      <c r="F36" s="7">
        <v>15601.72</v>
      </c>
      <c r="G36" s="7"/>
      <c r="H36" s="7"/>
      <c r="I36" s="7">
        <v>5200.57</v>
      </c>
      <c r="J36" s="7">
        <f t="shared" si="0"/>
        <v>20802.29</v>
      </c>
      <c r="K36" s="7">
        <v>3736.76</v>
      </c>
      <c r="L36" s="7">
        <v>54.91</v>
      </c>
      <c r="M36" s="7">
        <v>2392.2600000000002</v>
      </c>
      <c r="N36" s="7">
        <v>0</v>
      </c>
      <c r="O36" s="7">
        <f t="shared" si="1"/>
        <v>6183.93</v>
      </c>
      <c r="P36" s="12">
        <v>14618.36</v>
      </c>
    </row>
    <row r="37" spans="1:16" s="1" customFormat="1" ht="25.5" customHeight="1" x14ac:dyDescent="0.2">
      <c r="A37" s="11">
        <v>64</v>
      </c>
      <c r="B37" s="5" t="s">
        <v>131</v>
      </c>
      <c r="C37" s="6" t="s">
        <v>257</v>
      </c>
      <c r="D37" s="6" t="s">
        <v>166</v>
      </c>
      <c r="E37" s="5" t="s">
        <v>267</v>
      </c>
      <c r="F37" s="7">
        <v>26033.439999999999</v>
      </c>
      <c r="G37" s="7"/>
      <c r="H37" s="7"/>
      <c r="I37" s="7">
        <v>8677.81</v>
      </c>
      <c r="J37" s="7">
        <f t="shared" ref="J37:J68" si="2">SUM(F37:I37)</f>
        <v>34711.25</v>
      </c>
      <c r="K37" s="7">
        <v>7683.33</v>
      </c>
      <c r="L37" s="7">
        <v>104.53</v>
      </c>
      <c r="M37" s="7">
        <v>3991.79</v>
      </c>
      <c r="N37" s="7">
        <v>2710.72</v>
      </c>
      <c r="O37" s="7">
        <f t="shared" ref="O37:O68" si="3">SUM(K37:N37)</f>
        <v>14490.369999999999</v>
      </c>
      <c r="P37" s="12">
        <v>20220.88</v>
      </c>
    </row>
    <row r="38" spans="1:16" s="1" customFormat="1" ht="25.5" customHeight="1" x14ac:dyDescent="0.2">
      <c r="A38" s="11">
        <v>236</v>
      </c>
      <c r="B38" s="5" t="s">
        <v>56</v>
      </c>
      <c r="C38" s="6" t="s">
        <v>203</v>
      </c>
      <c r="D38" s="6" t="s">
        <v>166</v>
      </c>
      <c r="E38" s="5" t="s">
        <v>267</v>
      </c>
      <c r="F38" s="7">
        <v>15601.72</v>
      </c>
      <c r="G38" s="7"/>
      <c r="H38" s="7"/>
      <c r="I38" s="7">
        <v>5200.57</v>
      </c>
      <c r="J38" s="7">
        <f t="shared" si="2"/>
        <v>20802.29</v>
      </c>
      <c r="K38" s="7">
        <v>3736.76</v>
      </c>
      <c r="L38" s="7">
        <v>54.91</v>
      </c>
      <c r="M38" s="7">
        <v>2392.2600000000002</v>
      </c>
      <c r="N38" s="7">
        <v>0</v>
      </c>
      <c r="O38" s="7">
        <f t="shared" si="3"/>
        <v>6183.93</v>
      </c>
      <c r="P38" s="12">
        <v>14618.36</v>
      </c>
    </row>
    <row r="39" spans="1:16" s="1" customFormat="1" ht="25.5" customHeight="1" x14ac:dyDescent="0.2">
      <c r="A39" s="11">
        <v>66</v>
      </c>
      <c r="B39" s="5" t="s">
        <v>82</v>
      </c>
      <c r="C39" s="6" t="s">
        <v>203</v>
      </c>
      <c r="D39" s="6" t="s">
        <v>166</v>
      </c>
      <c r="E39" s="5" t="s">
        <v>267</v>
      </c>
      <c r="F39" s="7">
        <v>15601.72</v>
      </c>
      <c r="G39" s="7"/>
      <c r="H39" s="7"/>
      <c r="I39" s="7">
        <v>5200.57</v>
      </c>
      <c r="J39" s="7">
        <f t="shared" si="2"/>
        <v>20802.29</v>
      </c>
      <c r="K39" s="7">
        <v>3736.76</v>
      </c>
      <c r="L39" s="7">
        <v>54.91</v>
      </c>
      <c r="M39" s="7">
        <v>2392.2600000000002</v>
      </c>
      <c r="N39" s="7">
        <v>4460.8600000000006</v>
      </c>
      <c r="O39" s="7">
        <f t="shared" si="3"/>
        <v>10644.79</v>
      </c>
      <c r="P39" s="12">
        <v>10157.5</v>
      </c>
    </row>
    <row r="40" spans="1:16" s="1" customFormat="1" ht="25.5" customHeight="1" x14ac:dyDescent="0.2">
      <c r="A40" s="11">
        <v>63</v>
      </c>
      <c r="B40" s="5" t="s">
        <v>87</v>
      </c>
      <c r="C40" s="6" t="s">
        <v>227</v>
      </c>
      <c r="D40" s="6" t="s">
        <v>152</v>
      </c>
      <c r="E40" s="5" t="s">
        <v>267</v>
      </c>
      <c r="F40" s="7">
        <v>28925.99</v>
      </c>
      <c r="G40" s="7"/>
      <c r="H40" s="7"/>
      <c r="I40" s="7">
        <v>9642</v>
      </c>
      <c r="J40" s="7">
        <f t="shared" si="2"/>
        <v>38567.990000000005</v>
      </c>
      <c r="K40" s="7">
        <v>8840.35</v>
      </c>
      <c r="L40" s="7">
        <v>118.28</v>
      </c>
      <c r="M40" s="7">
        <v>4435.32</v>
      </c>
      <c r="N40" s="7">
        <v>4133</v>
      </c>
      <c r="O40" s="7">
        <f t="shared" si="3"/>
        <v>17526.95</v>
      </c>
      <c r="P40" s="12">
        <v>21041.040000000001</v>
      </c>
    </row>
    <row r="41" spans="1:16" s="1" customFormat="1" ht="25.5" customHeight="1" x14ac:dyDescent="0.2">
      <c r="A41" s="11">
        <v>71</v>
      </c>
      <c r="B41" s="5" t="s">
        <v>54</v>
      </c>
      <c r="C41" s="6" t="s">
        <v>201</v>
      </c>
      <c r="D41" s="6" t="s">
        <v>152</v>
      </c>
      <c r="E41" s="5" t="s">
        <v>267</v>
      </c>
      <c r="F41" s="7">
        <v>15601.72</v>
      </c>
      <c r="G41" s="7"/>
      <c r="H41" s="7"/>
      <c r="I41" s="7">
        <v>5200.57</v>
      </c>
      <c r="J41" s="7">
        <f t="shared" si="2"/>
        <v>20802.29</v>
      </c>
      <c r="K41" s="7">
        <v>3736.76</v>
      </c>
      <c r="L41" s="7">
        <v>54.91</v>
      </c>
      <c r="M41" s="7">
        <v>2392.2600000000002</v>
      </c>
      <c r="N41" s="7">
        <v>0</v>
      </c>
      <c r="O41" s="7">
        <f t="shared" si="3"/>
        <v>6183.93</v>
      </c>
      <c r="P41" s="12">
        <v>14618.36</v>
      </c>
    </row>
    <row r="42" spans="1:16" s="1" customFormat="1" ht="25.5" customHeight="1" x14ac:dyDescent="0.2">
      <c r="A42" s="11">
        <v>70</v>
      </c>
      <c r="B42" s="5" t="s">
        <v>143</v>
      </c>
      <c r="C42" s="6" t="s">
        <v>264</v>
      </c>
      <c r="D42" s="6" t="s">
        <v>152</v>
      </c>
      <c r="E42" s="5" t="s">
        <v>267</v>
      </c>
      <c r="F42" s="7">
        <v>15601.72</v>
      </c>
      <c r="G42" s="7"/>
      <c r="H42" s="7"/>
      <c r="I42" s="7">
        <v>5200.57</v>
      </c>
      <c r="J42" s="7">
        <f t="shared" si="2"/>
        <v>20802.29</v>
      </c>
      <c r="K42" s="7">
        <v>3736.76</v>
      </c>
      <c r="L42" s="7">
        <v>54.91</v>
      </c>
      <c r="M42" s="7">
        <v>2392.2600000000002</v>
      </c>
      <c r="N42" s="7">
        <v>973</v>
      </c>
      <c r="O42" s="7">
        <f t="shared" si="3"/>
        <v>7156.93</v>
      </c>
      <c r="P42" s="12">
        <v>13645.36</v>
      </c>
    </row>
    <row r="43" spans="1:16" s="1" customFormat="1" ht="25.5" customHeight="1" x14ac:dyDescent="0.2">
      <c r="A43" s="11">
        <v>123</v>
      </c>
      <c r="B43" s="5" t="s">
        <v>24</v>
      </c>
      <c r="C43" s="6" t="s">
        <v>184</v>
      </c>
      <c r="D43" s="6" t="s">
        <v>152</v>
      </c>
      <c r="E43" s="5" t="s">
        <v>267</v>
      </c>
      <c r="F43" s="7">
        <v>11999.99</v>
      </c>
      <c r="G43" s="7"/>
      <c r="H43" s="7"/>
      <c r="I43" s="7">
        <v>4000</v>
      </c>
      <c r="J43" s="7">
        <f t="shared" si="2"/>
        <v>15999.99</v>
      </c>
      <c r="K43" s="7">
        <v>2607.25</v>
      </c>
      <c r="L43" s="7">
        <v>37.78</v>
      </c>
      <c r="M43" s="7">
        <v>1840</v>
      </c>
      <c r="N43" s="7">
        <v>0</v>
      </c>
      <c r="O43" s="7">
        <f t="shared" si="3"/>
        <v>4485.0300000000007</v>
      </c>
      <c r="P43" s="12">
        <v>11514.96</v>
      </c>
    </row>
    <row r="44" spans="1:16" s="1" customFormat="1" ht="25.5" customHeight="1" x14ac:dyDescent="0.2">
      <c r="A44" s="11">
        <v>121</v>
      </c>
      <c r="B44" s="5" t="s">
        <v>27</v>
      </c>
      <c r="C44" s="6" t="s">
        <v>184</v>
      </c>
      <c r="D44" s="6" t="s">
        <v>152</v>
      </c>
      <c r="E44" s="5" t="s">
        <v>267</v>
      </c>
      <c r="F44" s="7">
        <v>11999.99</v>
      </c>
      <c r="G44" s="7"/>
      <c r="H44" s="7"/>
      <c r="I44" s="7">
        <v>4000</v>
      </c>
      <c r="J44" s="7">
        <f t="shared" si="2"/>
        <v>15999.99</v>
      </c>
      <c r="K44" s="7">
        <v>2607.25</v>
      </c>
      <c r="L44" s="7">
        <v>37.78</v>
      </c>
      <c r="M44" s="7">
        <v>1840</v>
      </c>
      <c r="N44" s="7">
        <v>0</v>
      </c>
      <c r="O44" s="7">
        <f t="shared" si="3"/>
        <v>4485.0300000000007</v>
      </c>
      <c r="P44" s="12">
        <v>11514.96</v>
      </c>
    </row>
    <row r="45" spans="1:16" s="1" customFormat="1" ht="25.5" customHeight="1" x14ac:dyDescent="0.2">
      <c r="A45" s="11">
        <v>173</v>
      </c>
      <c r="B45" s="5" t="s">
        <v>77</v>
      </c>
      <c r="C45" s="6" t="s">
        <v>220</v>
      </c>
      <c r="D45" s="6" t="s">
        <v>152</v>
      </c>
      <c r="E45" s="5" t="s">
        <v>267</v>
      </c>
      <c r="F45" s="7">
        <v>11999.99</v>
      </c>
      <c r="G45" s="7"/>
      <c r="H45" s="7"/>
      <c r="I45" s="7">
        <v>4000</v>
      </c>
      <c r="J45" s="7">
        <f t="shared" si="2"/>
        <v>15999.99</v>
      </c>
      <c r="K45" s="7">
        <v>2607.25</v>
      </c>
      <c r="L45" s="7">
        <v>37.78</v>
      </c>
      <c r="M45" s="7">
        <v>1840</v>
      </c>
      <c r="N45" s="7">
        <v>0</v>
      </c>
      <c r="O45" s="7">
        <f t="shared" si="3"/>
        <v>4485.0300000000007</v>
      </c>
      <c r="P45" s="12">
        <v>11514.96</v>
      </c>
    </row>
    <row r="46" spans="1:16" s="1" customFormat="1" ht="25.5" customHeight="1" x14ac:dyDescent="0.2">
      <c r="A46" s="11">
        <v>67</v>
      </c>
      <c r="B46" s="5" t="s">
        <v>115</v>
      </c>
      <c r="C46" s="6" t="s">
        <v>220</v>
      </c>
      <c r="D46" s="6" t="s">
        <v>152</v>
      </c>
      <c r="E46" s="5" t="s">
        <v>267</v>
      </c>
      <c r="F46" s="7">
        <v>11999.99</v>
      </c>
      <c r="G46" s="7"/>
      <c r="H46" s="7"/>
      <c r="I46" s="7">
        <v>4000</v>
      </c>
      <c r="J46" s="7">
        <f t="shared" si="2"/>
        <v>15999.99</v>
      </c>
      <c r="K46" s="7">
        <v>2607.25</v>
      </c>
      <c r="L46" s="7">
        <v>37.78</v>
      </c>
      <c r="M46" s="7">
        <v>1840</v>
      </c>
      <c r="N46" s="7">
        <v>4500</v>
      </c>
      <c r="O46" s="7">
        <f t="shared" si="3"/>
        <v>8985.0300000000007</v>
      </c>
      <c r="P46" s="12">
        <v>7014.96</v>
      </c>
    </row>
    <row r="47" spans="1:16" s="1" customFormat="1" ht="25.5" customHeight="1" x14ac:dyDescent="0.2">
      <c r="A47" s="11">
        <v>59</v>
      </c>
      <c r="B47" s="5" t="s">
        <v>129</v>
      </c>
      <c r="C47" s="6" t="s">
        <v>255</v>
      </c>
      <c r="D47" s="6" t="s">
        <v>170</v>
      </c>
      <c r="E47" s="5" t="s">
        <v>267</v>
      </c>
      <c r="F47" s="7">
        <v>26033.439999999999</v>
      </c>
      <c r="G47" s="7"/>
      <c r="H47" s="7"/>
      <c r="I47" s="7">
        <v>8677.81</v>
      </c>
      <c r="J47" s="7">
        <f t="shared" si="2"/>
        <v>34711.25</v>
      </c>
      <c r="K47" s="7">
        <v>7683.33</v>
      </c>
      <c r="L47" s="7">
        <v>104.53</v>
      </c>
      <c r="M47" s="7">
        <v>3991.79</v>
      </c>
      <c r="N47" s="7">
        <v>5478.59</v>
      </c>
      <c r="O47" s="7">
        <f t="shared" si="3"/>
        <v>17258.239999999998</v>
      </c>
      <c r="P47" s="12">
        <v>17453.009999999998</v>
      </c>
    </row>
    <row r="48" spans="1:16" s="1" customFormat="1" ht="25.5" customHeight="1" x14ac:dyDescent="0.2">
      <c r="A48" s="11">
        <v>261</v>
      </c>
      <c r="B48" s="5" t="s">
        <v>101</v>
      </c>
      <c r="C48" s="6" t="s">
        <v>234</v>
      </c>
      <c r="D48" s="6" t="s">
        <v>170</v>
      </c>
      <c r="E48" s="5" t="s">
        <v>267</v>
      </c>
      <c r="F48" s="7">
        <v>15601.72</v>
      </c>
      <c r="G48" s="7"/>
      <c r="H48" s="7"/>
      <c r="I48" s="7">
        <v>5200.57</v>
      </c>
      <c r="J48" s="7">
        <f t="shared" si="2"/>
        <v>20802.29</v>
      </c>
      <c r="K48" s="7">
        <v>3736.76</v>
      </c>
      <c r="L48" s="7">
        <v>54.91</v>
      </c>
      <c r="M48" s="7">
        <v>2392.2600000000002</v>
      </c>
      <c r="N48" s="7">
        <v>2200</v>
      </c>
      <c r="O48" s="7">
        <f t="shared" si="3"/>
        <v>8383.93</v>
      </c>
      <c r="P48" s="12">
        <v>12418.36</v>
      </c>
    </row>
    <row r="49" spans="1:16" s="1" customFormat="1" ht="25.5" customHeight="1" x14ac:dyDescent="0.2">
      <c r="A49" s="11">
        <v>33</v>
      </c>
      <c r="B49" s="5" t="s">
        <v>108</v>
      </c>
      <c r="C49" s="6" t="s">
        <v>239</v>
      </c>
      <c r="D49" s="6" t="s">
        <v>170</v>
      </c>
      <c r="E49" s="5" t="s">
        <v>267</v>
      </c>
      <c r="F49" s="7">
        <v>11999.99</v>
      </c>
      <c r="G49" s="7"/>
      <c r="H49" s="7"/>
      <c r="I49" s="7">
        <v>4000</v>
      </c>
      <c r="J49" s="7">
        <f t="shared" si="2"/>
        <v>15999.99</v>
      </c>
      <c r="K49" s="7">
        <v>2607.25</v>
      </c>
      <c r="L49" s="7">
        <v>37.78</v>
      </c>
      <c r="M49" s="7">
        <v>1840</v>
      </c>
      <c r="N49" s="7">
        <v>5137</v>
      </c>
      <c r="O49" s="7">
        <f t="shared" si="3"/>
        <v>9622.0300000000007</v>
      </c>
      <c r="P49" s="12">
        <v>6377.96</v>
      </c>
    </row>
    <row r="50" spans="1:16" s="1" customFormat="1" ht="25.5" customHeight="1" x14ac:dyDescent="0.2">
      <c r="A50" s="11">
        <v>61</v>
      </c>
      <c r="B50" s="5" t="s">
        <v>140</v>
      </c>
      <c r="C50" s="6" t="s">
        <v>239</v>
      </c>
      <c r="D50" s="6" t="s">
        <v>170</v>
      </c>
      <c r="E50" s="5" t="s">
        <v>267</v>
      </c>
      <c r="F50" s="7">
        <v>11999.99</v>
      </c>
      <c r="G50" s="7"/>
      <c r="H50" s="7"/>
      <c r="I50" s="7">
        <v>4000</v>
      </c>
      <c r="J50" s="7">
        <f t="shared" si="2"/>
        <v>15999.99</v>
      </c>
      <c r="K50" s="7">
        <v>2607.25</v>
      </c>
      <c r="L50" s="7">
        <v>37.78</v>
      </c>
      <c r="M50" s="7">
        <v>1840</v>
      </c>
      <c r="N50" s="7">
        <v>1624.62</v>
      </c>
      <c r="O50" s="7">
        <f t="shared" si="3"/>
        <v>6109.6500000000005</v>
      </c>
      <c r="P50" s="12">
        <v>9890.34</v>
      </c>
    </row>
    <row r="51" spans="1:16" s="1" customFormat="1" ht="25.5" customHeight="1" x14ac:dyDescent="0.2">
      <c r="A51" s="11">
        <v>78</v>
      </c>
      <c r="B51" s="5" t="s">
        <v>66</v>
      </c>
      <c r="C51" s="6" t="s">
        <v>211</v>
      </c>
      <c r="D51" s="6" t="s">
        <v>155</v>
      </c>
      <c r="E51" s="5" t="s">
        <v>267</v>
      </c>
      <c r="F51" s="7">
        <v>26033.439999999999</v>
      </c>
      <c r="G51" s="7"/>
      <c r="H51" s="7"/>
      <c r="I51" s="7">
        <v>8677.81</v>
      </c>
      <c r="J51" s="7">
        <f t="shared" si="2"/>
        <v>34711.25</v>
      </c>
      <c r="K51" s="7">
        <v>7683.33</v>
      </c>
      <c r="L51" s="7">
        <v>104.53</v>
      </c>
      <c r="M51" s="7">
        <v>3991.79</v>
      </c>
      <c r="N51" s="7">
        <v>0</v>
      </c>
      <c r="O51" s="7">
        <f t="shared" si="3"/>
        <v>11779.65</v>
      </c>
      <c r="P51" s="12">
        <v>22931.599999999999</v>
      </c>
    </row>
    <row r="52" spans="1:16" s="1" customFormat="1" ht="25.5" customHeight="1" x14ac:dyDescent="0.2">
      <c r="A52" s="11">
        <v>82</v>
      </c>
      <c r="B52" s="5" t="s">
        <v>67</v>
      </c>
      <c r="C52" s="6" t="s">
        <v>212</v>
      </c>
      <c r="D52" s="6" t="s">
        <v>155</v>
      </c>
      <c r="E52" s="5" t="s">
        <v>267</v>
      </c>
      <c r="F52" s="7">
        <v>15616.72</v>
      </c>
      <c r="G52" s="7"/>
      <c r="H52" s="7"/>
      <c r="I52" s="7">
        <v>5205.57</v>
      </c>
      <c r="J52" s="7">
        <f t="shared" si="2"/>
        <v>20822.29</v>
      </c>
      <c r="K52" s="7">
        <v>3741.46</v>
      </c>
      <c r="L52" s="7">
        <v>54.98</v>
      </c>
      <c r="M52" s="7">
        <v>2394.56</v>
      </c>
      <c r="N52" s="7">
        <v>5000</v>
      </c>
      <c r="O52" s="7">
        <f t="shared" si="3"/>
        <v>11191</v>
      </c>
      <c r="P52" s="12">
        <v>9631.2900000000009</v>
      </c>
    </row>
    <row r="53" spans="1:16" s="1" customFormat="1" ht="25.5" customHeight="1" x14ac:dyDescent="0.2">
      <c r="A53" s="11">
        <v>81</v>
      </c>
      <c r="B53" s="5" t="s">
        <v>32</v>
      </c>
      <c r="C53" s="6" t="s">
        <v>187</v>
      </c>
      <c r="D53" s="6" t="s">
        <v>155</v>
      </c>
      <c r="E53" s="5" t="s">
        <v>267</v>
      </c>
      <c r="F53" s="7">
        <v>15601.72</v>
      </c>
      <c r="G53" s="7"/>
      <c r="H53" s="7"/>
      <c r="I53" s="7">
        <v>5200.57</v>
      </c>
      <c r="J53" s="7">
        <f t="shared" si="2"/>
        <v>20802.29</v>
      </c>
      <c r="K53" s="7">
        <v>3736.76</v>
      </c>
      <c r="L53" s="7">
        <v>54.91</v>
      </c>
      <c r="M53" s="7">
        <v>2392.2600000000002</v>
      </c>
      <c r="N53" s="7">
        <v>5041.68</v>
      </c>
      <c r="O53" s="7">
        <f t="shared" si="3"/>
        <v>11225.61</v>
      </c>
      <c r="P53" s="12">
        <v>9576.68</v>
      </c>
    </row>
    <row r="54" spans="1:16" s="1" customFormat="1" ht="25.5" customHeight="1" x14ac:dyDescent="0.2">
      <c r="A54" s="11">
        <v>79</v>
      </c>
      <c r="B54" s="5" t="s">
        <v>37</v>
      </c>
      <c r="C54" s="6" t="s">
        <v>192</v>
      </c>
      <c r="D54" s="6" t="s">
        <v>155</v>
      </c>
      <c r="E54" s="5" t="s">
        <v>267</v>
      </c>
      <c r="F54" s="7">
        <v>15601.72</v>
      </c>
      <c r="G54" s="7"/>
      <c r="H54" s="7"/>
      <c r="I54" s="7">
        <v>5200.57</v>
      </c>
      <c r="J54" s="7">
        <f t="shared" si="2"/>
        <v>20802.29</v>
      </c>
      <c r="K54" s="7">
        <v>3736.76</v>
      </c>
      <c r="L54" s="7">
        <v>54.91</v>
      </c>
      <c r="M54" s="7">
        <v>2392.2600000000002</v>
      </c>
      <c r="N54" s="7">
        <v>2857</v>
      </c>
      <c r="O54" s="7">
        <f t="shared" si="3"/>
        <v>9040.93</v>
      </c>
      <c r="P54" s="12">
        <v>11761.36</v>
      </c>
    </row>
    <row r="55" spans="1:16" s="1" customFormat="1" ht="25.5" customHeight="1" x14ac:dyDescent="0.2">
      <c r="A55" s="11">
        <v>85</v>
      </c>
      <c r="B55" s="5" t="s">
        <v>123</v>
      </c>
      <c r="C55" s="6" t="s">
        <v>250</v>
      </c>
      <c r="D55" s="6" t="s">
        <v>155</v>
      </c>
      <c r="E55" s="5" t="s">
        <v>267</v>
      </c>
      <c r="F55" s="7">
        <v>15601.72</v>
      </c>
      <c r="G55" s="7"/>
      <c r="H55" s="7"/>
      <c r="I55" s="7">
        <v>5200.57</v>
      </c>
      <c r="J55" s="7">
        <f t="shared" si="2"/>
        <v>20802.29</v>
      </c>
      <c r="K55" s="7">
        <v>3736.76</v>
      </c>
      <c r="L55" s="7">
        <v>54.91</v>
      </c>
      <c r="M55" s="7">
        <v>2392.2600000000002</v>
      </c>
      <c r="N55" s="7">
        <v>0</v>
      </c>
      <c r="O55" s="7">
        <f t="shared" si="3"/>
        <v>6183.93</v>
      </c>
      <c r="P55" s="12">
        <v>14618.36</v>
      </c>
    </row>
    <row r="56" spans="1:16" s="1" customFormat="1" ht="25.5" customHeight="1" x14ac:dyDescent="0.2">
      <c r="A56" s="11">
        <v>118</v>
      </c>
      <c r="B56" s="5" t="s">
        <v>55</v>
      </c>
      <c r="C56" s="6" t="s">
        <v>202</v>
      </c>
      <c r="D56" s="6" t="s">
        <v>155</v>
      </c>
      <c r="E56" s="5" t="s">
        <v>267</v>
      </c>
      <c r="F56" s="7">
        <v>11999.99</v>
      </c>
      <c r="G56" s="7"/>
      <c r="H56" s="7"/>
      <c r="I56" s="7">
        <v>4000</v>
      </c>
      <c r="J56" s="7">
        <f t="shared" si="2"/>
        <v>15999.99</v>
      </c>
      <c r="K56" s="7">
        <v>2607.25</v>
      </c>
      <c r="L56" s="7">
        <v>37.78</v>
      </c>
      <c r="M56" s="7">
        <v>1840</v>
      </c>
      <c r="N56" s="7">
        <v>0</v>
      </c>
      <c r="O56" s="7">
        <f t="shared" si="3"/>
        <v>4485.0300000000007</v>
      </c>
      <c r="P56" s="12">
        <v>11514.96</v>
      </c>
    </row>
    <row r="57" spans="1:16" s="1" customFormat="1" ht="25.5" customHeight="1" x14ac:dyDescent="0.2">
      <c r="A57" s="11">
        <v>39</v>
      </c>
      <c r="B57" s="5" t="s">
        <v>19</v>
      </c>
      <c r="C57" s="6" t="s">
        <v>180</v>
      </c>
      <c r="D57" s="6" t="s">
        <v>149</v>
      </c>
      <c r="E57" s="5" t="s">
        <v>267</v>
      </c>
      <c r="F57" s="7">
        <v>31200</v>
      </c>
      <c r="G57" s="7"/>
      <c r="H57" s="7"/>
      <c r="I57" s="7">
        <v>10400</v>
      </c>
      <c r="J57" s="7">
        <f t="shared" si="2"/>
        <v>41600</v>
      </c>
      <c r="K57" s="7">
        <v>9749.9500000000007</v>
      </c>
      <c r="L57" s="7">
        <v>129.1</v>
      </c>
      <c r="M57" s="7">
        <v>4784</v>
      </c>
      <c r="N57" s="7">
        <v>0</v>
      </c>
      <c r="O57" s="7">
        <f t="shared" si="3"/>
        <v>14663.050000000001</v>
      </c>
      <c r="P57" s="12">
        <v>26936.95</v>
      </c>
    </row>
    <row r="58" spans="1:16" s="1" customFormat="1" ht="25.5" customHeight="1" x14ac:dyDescent="0.2">
      <c r="A58" s="11">
        <v>46</v>
      </c>
      <c r="B58" s="5" t="s">
        <v>74</v>
      </c>
      <c r="C58" s="6" t="s">
        <v>217</v>
      </c>
      <c r="D58" s="6" t="s">
        <v>149</v>
      </c>
      <c r="E58" s="5" t="s">
        <v>267</v>
      </c>
      <c r="F58" s="7">
        <v>15601.72</v>
      </c>
      <c r="G58" s="7"/>
      <c r="H58" s="7"/>
      <c r="I58" s="7">
        <v>5200.57</v>
      </c>
      <c r="J58" s="7">
        <f t="shared" si="2"/>
        <v>20802.29</v>
      </c>
      <c r="K58" s="7">
        <v>3736.76</v>
      </c>
      <c r="L58" s="7">
        <v>54.91</v>
      </c>
      <c r="M58" s="7">
        <v>2392.2600000000002</v>
      </c>
      <c r="N58" s="7">
        <v>7801.7599999999993</v>
      </c>
      <c r="O58" s="7">
        <f t="shared" si="3"/>
        <v>13985.689999999999</v>
      </c>
      <c r="P58" s="12">
        <v>6816.6</v>
      </c>
    </row>
    <row r="59" spans="1:16" s="1" customFormat="1" ht="25.5" customHeight="1" x14ac:dyDescent="0.2">
      <c r="A59" s="11">
        <v>41</v>
      </c>
      <c r="B59" s="5" t="s">
        <v>112</v>
      </c>
      <c r="C59" s="6" t="s">
        <v>242</v>
      </c>
      <c r="D59" s="6" t="s">
        <v>149</v>
      </c>
      <c r="E59" s="5" t="s">
        <v>267</v>
      </c>
      <c r="F59" s="7">
        <v>15601.72</v>
      </c>
      <c r="G59" s="7"/>
      <c r="H59" s="7"/>
      <c r="I59" s="7">
        <v>5200.57</v>
      </c>
      <c r="J59" s="7">
        <f t="shared" si="2"/>
        <v>20802.29</v>
      </c>
      <c r="K59" s="7">
        <v>3736.76</v>
      </c>
      <c r="L59" s="7">
        <v>54.91</v>
      </c>
      <c r="M59" s="7">
        <v>2392.2600000000002</v>
      </c>
      <c r="N59" s="7">
        <v>0</v>
      </c>
      <c r="O59" s="7">
        <f t="shared" si="3"/>
        <v>6183.93</v>
      </c>
      <c r="P59" s="12">
        <v>14618.36</v>
      </c>
    </row>
    <row r="60" spans="1:16" s="1" customFormat="1" ht="25.5" customHeight="1" x14ac:dyDescent="0.2">
      <c r="A60" s="11">
        <v>40</v>
      </c>
      <c r="B60" s="5" t="s">
        <v>122</v>
      </c>
      <c r="C60" s="6" t="s">
        <v>249</v>
      </c>
      <c r="D60" s="6" t="s">
        <v>149</v>
      </c>
      <c r="E60" s="5" t="s">
        <v>267</v>
      </c>
      <c r="F60" s="7">
        <v>15601.72</v>
      </c>
      <c r="G60" s="7"/>
      <c r="H60" s="7"/>
      <c r="I60" s="7">
        <v>5200.57</v>
      </c>
      <c r="J60" s="7">
        <f t="shared" si="2"/>
        <v>20802.29</v>
      </c>
      <c r="K60" s="7">
        <v>3736.76</v>
      </c>
      <c r="L60" s="7">
        <v>54.91</v>
      </c>
      <c r="M60" s="7">
        <v>2392.2600000000002</v>
      </c>
      <c r="N60" s="7">
        <v>7801</v>
      </c>
      <c r="O60" s="7">
        <f t="shared" si="3"/>
        <v>13984.93</v>
      </c>
      <c r="P60" s="12">
        <v>6817.36</v>
      </c>
    </row>
    <row r="61" spans="1:16" s="1" customFormat="1" ht="25.5" customHeight="1" x14ac:dyDescent="0.2">
      <c r="A61" s="11">
        <v>43</v>
      </c>
      <c r="B61" s="5" t="s">
        <v>70</v>
      </c>
      <c r="C61" s="6" t="s">
        <v>214</v>
      </c>
      <c r="D61" s="6" t="s">
        <v>149</v>
      </c>
      <c r="E61" s="5" t="s">
        <v>267</v>
      </c>
      <c r="F61" s="7">
        <v>11999.99</v>
      </c>
      <c r="G61" s="7"/>
      <c r="H61" s="7"/>
      <c r="I61" s="7">
        <v>4000</v>
      </c>
      <c r="J61" s="7">
        <f t="shared" si="2"/>
        <v>15999.99</v>
      </c>
      <c r="K61" s="7">
        <v>2607.25</v>
      </c>
      <c r="L61" s="7">
        <v>37.78</v>
      </c>
      <c r="M61" s="7">
        <v>1840</v>
      </c>
      <c r="N61" s="7">
        <v>4669.8099999999995</v>
      </c>
      <c r="O61" s="7">
        <f t="shared" si="3"/>
        <v>9154.84</v>
      </c>
      <c r="P61" s="12">
        <v>6845.15</v>
      </c>
    </row>
    <row r="62" spans="1:16" s="1" customFormat="1" ht="25.5" customHeight="1" x14ac:dyDescent="0.2">
      <c r="A62" s="11">
        <v>44</v>
      </c>
      <c r="B62" s="5" t="s">
        <v>71</v>
      </c>
      <c r="C62" s="6" t="s">
        <v>215</v>
      </c>
      <c r="D62" s="6" t="s">
        <v>149</v>
      </c>
      <c r="E62" s="5" t="s">
        <v>267</v>
      </c>
      <c r="F62" s="7">
        <v>11999.99</v>
      </c>
      <c r="G62" s="7"/>
      <c r="H62" s="7"/>
      <c r="I62" s="7">
        <v>4000</v>
      </c>
      <c r="J62" s="7">
        <f t="shared" si="2"/>
        <v>15999.99</v>
      </c>
      <c r="K62" s="7">
        <v>2607.25</v>
      </c>
      <c r="L62" s="7">
        <v>37.78</v>
      </c>
      <c r="M62" s="7">
        <v>1840</v>
      </c>
      <c r="N62" s="7">
        <v>5300</v>
      </c>
      <c r="O62" s="7">
        <f t="shared" si="3"/>
        <v>9785.0300000000007</v>
      </c>
      <c r="P62" s="12">
        <v>6214.96</v>
      </c>
    </row>
    <row r="63" spans="1:16" s="1" customFormat="1" ht="25.5" customHeight="1" x14ac:dyDescent="0.2">
      <c r="A63" s="11">
        <v>69</v>
      </c>
      <c r="B63" s="5" t="s">
        <v>103</v>
      </c>
      <c r="C63" s="6" t="s">
        <v>235</v>
      </c>
      <c r="D63" s="6" t="s">
        <v>149</v>
      </c>
      <c r="E63" s="5" t="s">
        <v>267</v>
      </c>
      <c r="F63" s="7">
        <v>11999.99</v>
      </c>
      <c r="G63" s="7"/>
      <c r="H63" s="7"/>
      <c r="I63" s="7">
        <v>4000</v>
      </c>
      <c r="J63" s="7">
        <f t="shared" si="2"/>
        <v>15999.99</v>
      </c>
      <c r="K63" s="7">
        <v>2607.25</v>
      </c>
      <c r="L63" s="7">
        <v>37.78</v>
      </c>
      <c r="M63" s="7">
        <v>1840</v>
      </c>
      <c r="N63" s="7">
        <v>0</v>
      </c>
      <c r="O63" s="7">
        <f t="shared" si="3"/>
        <v>4485.0300000000007</v>
      </c>
      <c r="P63" s="12">
        <v>11514.96</v>
      </c>
    </row>
    <row r="64" spans="1:16" s="1" customFormat="1" ht="25.5" customHeight="1" x14ac:dyDescent="0.2">
      <c r="A64" s="11">
        <v>45</v>
      </c>
      <c r="B64" s="5" t="s">
        <v>142</v>
      </c>
      <c r="C64" s="6" t="s">
        <v>263</v>
      </c>
      <c r="D64" s="6" t="s">
        <v>149</v>
      </c>
      <c r="E64" s="5" t="s">
        <v>267</v>
      </c>
      <c r="F64" s="7">
        <v>11999.99</v>
      </c>
      <c r="G64" s="7"/>
      <c r="H64" s="7"/>
      <c r="I64" s="7">
        <v>4000</v>
      </c>
      <c r="J64" s="7">
        <f t="shared" si="2"/>
        <v>15999.99</v>
      </c>
      <c r="K64" s="7">
        <v>2607.25</v>
      </c>
      <c r="L64" s="7">
        <v>37.78</v>
      </c>
      <c r="M64" s="7">
        <v>1840</v>
      </c>
      <c r="N64" s="7">
        <v>0</v>
      </c>
      <c r="O64" s="7">
        <f t="shared" si="3"/>
        <v>4485.0300000000007</v>
      </c>
      <c r="P64" s="12">
        <v>11514.96</v>
      </c>
    </row>
    <row r="65" spans="1:16" s="1" customFormat="1" ht="25.5" customHeight="1" x14ac:dyDescent="0.2">
      <c r="A65" s="11">
        <v>29</v>
      </c>
      <c r="B65" s="5" t="s">
        <v>23</v>
      </c>
      <c r="C65" s="6" t="s">
        <v>183</v>
      </c>
      <c r="D65" s="6" t="s">
        <v>151</v>
      </c>
      <c r="E65" s="5" t="s">
        <v>267</v>
      </c>
      <c r="F65" s="7">
        <v>26033.439999999999</v>
      </c>
      <c r="G65" s="7"/>
      <c r="H65" s="7"/>
      <c r="I65" s="7">
        <v>8677.81</v>
      </c>
      <c r="J65" s="7">
        <f t="shared" si="2"/>
        <v>34711.25</v>
      </c>
      <c r="K65" s="7">
        <v>7683.33</v>
      </c>
      <c r="L65" s="7">
        <v>104.53</v>
      </c>
      <c r="M65" s="7">
        <v>3991.79</v>
      </c>
      <c r="N65" s="7">
        <v>0</v>
      </c>
      <c r="O65" s="7">
        <f t="shared" si="3"/>
        <v>11779.65</v>
      </c>
      <c r="P65" s="12">
        <v>22931.599999999999</v>
      </c>
    </row>
    <row r="66" spans="1:16" s="1" customFormat="1" ht="25.5" customHeight="1" x14ac:dyDescent="0.2">
      <c r="A66" s="11">
        <v>35</v>
      </c>
      <c r="B66" s="5" t="s">
        <v>41</v>
      </c>
      <c r="C66" s="6" t="s">
        <v>193</v>
      </c>
      <c r="D66" s="6" t="s">
        <v>151</v>
      </c>
      <c r="E66" s="5" t="s">
        <v>267</v>
      </c>
      <c r="F66" s="7">
        <v>15601.72</v>
      </c>
      <c r="G66" s="7"/>
      <c r="H66" s="7"/>
      <c r="I66" s="7">
        <v>5200.57</v>
      </c>
      <c r="J66" s="7">
        <f t="shared" si="2"/>
        <v>20802.29</v>
      </c>
      <c r="K66" s="7">
        <v>3736.76</v>
      </c>
      <c r="L66" s="7">
        <v>54.91</v>
      </c>
      <c r="M66" s="7">
        <v>2392.2600000000002</v>
      </c>
      <c r="N66" s="7">
        <v>500</v>
      </c>
      <c r="O66" s="7">
        <f t="shared" si="3"/>
        <v>6683.93</v>
      </c>
      <c r="P66" s="12">
        <v>14118.36</v>
      </c>
    </row>
    <row r="67" spans="1:16" s="1" customFormat="1" ht="25.5" customHeight="1" x14ac:dyDescent="0.2">
      <c r="A67" s="11">
        <v>74</v>
      </c>
      <c r="B67" s="5" t="s">
        <v>50</v>
      </c>
      <c r="C67" s="6" t="s">
        <v>199</v>
      </c>
      <c r="D67" s="6" t="s">
        <v>151</v>
      </c>
      <c r="E67" s="5" t="s">
        <v>268</v>
      </c>
      <c r="F67" s="7">
        <v>15601.72</v>
      </c>
      <c r="G67" s="7"/>
      <c r="H67" s="7"/>
      <c r="I67" s="7">
        <v>5200.57</v>
      </c>
      <c r="J67" s="7">
        <f t="shared" si="2"/>
        <v>20802.29</v>
      </c>
      <c r="K67" s="7">
        <v>3736.76</v>
      </c>
      <c r="L67" s="7">
        <v>54.91</v>
      </c>
      <c r="M67" s="7">
        <v>2392.2600000000002</v>
      </c>
      <c r="N67" s="7">
        <v>5000</v>
      </c>
      <c r="O67" s="7">
        <f t="shared" si="3"/>
        <v>11183.93</v>
      </c>
      <c r="P67" s="12">
        <v>9618.36</v>
      </c>
    </row>
    <row r="68" spans="1:16" s="1" customFormat="1" ht="25.5" customHeight="1" x14ac:dyDescent="0.2">
      <c r="A68" s="11">
        <v>15</v>
      </c>
      <c r="B68" s="5" t="s">
        <v>59</v>
      </c>
      <c r="C68" s="6" t="s">
        <v>206</v>
      </c>
      <c r="D68" s="6" t="s">
        <v>151</v>
      </c>
      <c r="E68" s="5" t="s">
        <v>267</v>
      </c>
      <c r="F68" s="7">
        <v>15601.72</v>
      </c>
      <c r="G68" s="7"/>
      <c r="H68" s="7"/>
      <c r="I68" s="7">
        <v>5200.57</v>
      </c>
      <c r="J68" s="7">
        <f t="shared" si="2"/>
        <v>20802.29</v>
      </c>
      <c r="K68" s="7">
        <v>3736.76</v>
      </c>
      <c r="L68" s="7">
        <v>54.91</v>
      </c>
      <c r="M68" s="7">
        <v>2392.2600000000002</v>
      </c>
      <c r="N68" s="7">
        <v>0</v>
      </c>
      <c r="O68" s="7">
        <f t="shared" si="3"/>
        <v>6183.93</v>
      </c>
      <c r="P68" s="12">
        <v>14618.36</v>
      </c>
    </row>
    <row r="69" spans="1:16" s="1" customFormat="1" ht="25.5" customHeight="1" x14ac:dyDescent="0.2">
      <c r="A69" s="11">
        <v>112</v>
      </c>
      <c r="B69" s="5" t="s">
        <v>95</v>
      </c>
      <c r="C69" s="6" t="s">
        <v>231</v>
      </c>
      <c r="D69" s="6" t="s">
        <v>151</v>
      </c>
      <c r="E69" s="5" t="s">
        <v>267</v>
      </c>
      <c r="F69" s="7">
        <v>11999.99</v>
      </c>
      <c r="G69" s="7"/>
      <c r="H69" s="7"/>
      <c r="I69" s="7">
        <v>4000</v>
      </c>
      <c r="J69" s="7">
        <f t="shared" ref="J69:J100" si="4">SUM(F69:I69)</f>
        <v>15999.99</v>
      </c>
      <c r="K69" s="7">
        <v>2607.25</v>
      </c>
      <c r="L69" s="7">
        <v>37.78</v>
      </c>
      <c r="M69" s="7">
        <v>1840</v>
      </c>
      <c r="N69" s="7">
        <v>1533</v>
      </c>
      <c r="O69" s="7">
        <f t="shared" ref="O69:O100" si="5">SUM(K69:N69)</f>
        <v>6018.0300000000007</v>
      </c>
      <c r="P69" s="12">
        <v>9981.9599999999991</v>
      </c>
    </row>
    <row r="70" spans="1:16" s="1" customFormat="1" ht="25.5" customHeight="1" x14ac:dyDescent="0.2">
      <c r="A70" s="11">
        <v>28</v>
      </c>
      <c r="B70" s="5" t="s">
        <v>92</v>
      </c>
      <c r="C70" s="6" t="s">
        <v>230</v>
      </c>
      <c r="D70" s="6" t="s">
        <v>148</v>
      </c>
      <c r="E70" s="5" t="s">
        <v>267</v>
      </c>
      <c r="F70" s="7">
        <v>28925.99</v>
      </c>
      <c r="G70" s="7"/>
      <c r="H70" s="7"/>
      <c r="I70" s="7">
        <v>9642</v>
      </c>
      <c r="J70" s="7">
        <f t="shared" si="4"/>
        <v>38567.990000000005</v>
      </c>
      <c r="K70" s="7">
        <v>8840.35</v>
      </c>
      <c r="L70" s="7">
        <v>118.28</v>
      </c>
      <c r="M70" s="7">
        <v>4435.32</v>
      </c>
      <c r="N70" s="7">
        <v>0</v>
      </c>
      <c r="O70" s="7">
        <f t="shared" si="5"/>
        <v>13393.95</v>
      </c>
      <c r="P70" s="12">
        <v>25174.04</v>
      </c>
    </row>
    <row r="71" spans="1:16" s="1" customFormat="1" ht="25.5" customHeight="1" x14ac:dyDescent="0.2">
      <c r="A71" s="11">
        <v>55</v>
      </c>
      <c r="B71" s="5" t="s">
        <v>18</v>
      </c>
      <c r="C71" s="6" t="s">
        <v>179</v>
      </c>
      <c r="D71" s="6" t="s">
        <v>148</v>
      </c>
      <c r="E71" s="5" t="s">
        <v>267</v>
      </c>
      <c r="F71" s="7">
        <v>15601.72</v>
      </c>
      <c r="G71" s="7"/>
      <c r="H71" s="7"/>
      <c r="I71" s="7">
        <v>5200.57</v>
      </c>
      <c r="J71" s="7">
        <f t="shared" si="4"/>
        <v>20802.29</v>
      </c>
      <c r="K71" s="7">
        <v>3736.76</v>
      </c>
      <c r="L71" s="7">
        <v>54.91</v>
      </c>
      <c r="M71" s="7">
        <v>2392.2600000000002</v>
      </c>
      <c r="N71" s="7">
        <v>0</v>
      </c>
      <c r="O71" s="7">
        <f t="shared" si="5"/>
        <v>6183.93</v>
      </c>
      <c r="P71" s="12">
        <v>14618.36</v>
      </c>
    </row>
    <row r="72" spans="1:16" s="1" customFormat="1" ht="25.5" customHeight="1" x14ac:dyDescent="0.2">
      <c r="A72" s="11">
        <v>176</v>
      </c>
      <c r="B72" s="5" t="s">
        <v>144</v>
      </c>
      <c r="C72" s="6" t="s">
        <v>265</v>
      </c>
      <c r="D72" s="6" t="s">
        <v>148</v>
      </c>
      <c r="E72" s="5" t="s">
        <v>267</v>
      </c>
      <c r="F72" s="7">
        <v>15601.72</v>
      </c>
      <c r="G72" s="7"/>
      <c r="H72" s="7"/>
      <c r="I72" s="7">
        <v>5200.57</v>
      </c>
      <c r="J72" s="7">
        <f t="shared" si="4"/>
        <v>20802.29</v>
      </c>
      <c r="K72" s="7">
        <v>3736.76</v>
      </c>
      <c r="L72" s="7">
        <v>54.91</v>
      </c>
      <c r="M72" s="7">
        <v>2392.2600000000002</v>
      </c>
      <c r="N72" s="7">
        <v>0</v>
      </c>
      <c r="O72" s="7">
        <f t="shared" si="5"/>
        <v>6183.93</v>
      </c>
      <c r="P72" s="12">
        <v>14618.36</v>
      </c>
    </row>
    <row r="73" spans="1:16" s="1" customFormat="1" ht="25.5" customHeight="1" x14ac:dyDescent="0.2">
      <c r="A73" s="11">
        <v>154</v>
      </c>
      <c r="B73" s="5" t="s">
        <v>47</v>
      </c>
      <c r="C73" s="6" t="s">
        <v>197</v>
      </c>
      <c r="D73" s="6" t="s">
        <v>148</v>
      </c>
      <c r="E73" s="5" t="s">
        <v>267</v>
      </c>
      <c r="F73" s="7">
        <v>11999.99</v>
      </c>
      <c r="G73" s="7"/>
      <c r="H73" s="7">
        <v>900</v>
      </c>
      <c r="I73" s="7">
        <v>4000</v>
      </c>
      <c r="J73" s="7">
        <f t="shared" si="4"/>
        <v>16899.989999999998</v>
      </c>
      <c r="K73" s="7">
        <v>2607.25</v>
      </c>
      <c r="L73" s="7">
        <v>37.78</v>
      </c>
      <c r="M73" s="7">
        <v>1840</v>
      </c>
      <c r="N73" s="7">
        <v>0</v>
      </c>
      <c r="O73" s="7">
        <f t="shared" si="5"/>
        <v>4485.0300000000007</v>
      </c>
      <c r="P73" s="12">
        <v>12414.96</v>
      </c>
    </row>
    <row r="74" spans="1:16" s="1" customFormat="1" ht="25.5" customHeight="1" x14ac:dyDescent="0.2">
      <c r="A74" s="11">
        <v>37</v>
      </c>
      <c r="B74" s="5" t="s">
        <v>68</v>
      </c>
      <c r="C74" s="6" t="s">
        <v>197</v>
      </c>
      <c r="D74" s="6" t="s">
        <v>148</v>
      </c>
      <c r="E74" s="5" t="s">
        <v>267</v>
      </c>
      <c r="F74" s="7">
        <v>11999.99</v>
      </c>
      <c r="G74" s="7"/>
      <c r="H74" s="7"/>
      <c r="I74" s="7">
        <v>4000</v>
      </c>
      <c r="J74" s="7">
        <f t="shared" si="4"/>
        <v>15999.99</v>
      </c>
      <c r="K74" s="7">
        <v>2607.25</v>
      </c>
      <c r="L74" s="7">
        <v>37.78</v>
      </c>
      <c r="M74" s="7">
        <v>1840</v>
      </c>
      <c r="N74" s="7">
        <v>0</v>
      </c>
      <c r="O74" s="7">
        <f t="shared" si="5"/>
        <v>4485.0300000000007</v>
      </c>
      <c r="P74" s="12">
        <v>11514.96</v>
      </c>
    </row>
    <row r="75" spans="1:16" s="1" customFormat="1" ht="25.5" customHeight="1" x14ac:dyDescent="0.2">
      <c r="A75" s="11">
        <v>163</v>
      </c>
      <c r="B75" s="5" t="s">
        <v>97</v>
      </c>
      <c r="C75" s="6" t="s">
        <v>232</v>
      </c>
      <c r="D75" s="6" t="s">
        <v>148</v>
      </c>
      <c r="E75" s="5" t="s">
        <v>267</v>
      </c>
      <c r="F75" s="7">
        <v>11999.99</v>
      </c>
      <c r="G75" s="7"/>
      <c r="H75" s="7"/>
      <c r="I75" s="7">
        <v>4000</v>
      </c>
      <c r="J75" s="7">
        <f t="shared" si="4"/>
        <v>15999.99</v>
      </c>
      <c r="K75" s="7">
        <v>2607.25</v>
      </c>
      <c r="L75" s="7">
        <v>37.78</v>
      </c>
      <c r="M75" s="7">
        <v>1840</v>
      </c>
      <c r="N75" s="7">
        <v>0</v>
      </c>
      <c r="O75" s="7">
        <f t="shared" si="5"/>
        <v>4485.0300000000007</v>
      </c>
      <c r="P75" s="12">
        <v>11514.96</v>
      </c>
    </row>
    <row r="76" spans="1:16" s="1" customFormat="1" ht="25.5" customHeight="1" x14ac:dyDescent="0.2">
      <c r="A76" s="11">
        <v>77</v>
      </c>
      <c r="B76" s="5" t="s">
        <v>57</v>
      </c>
      <c r="C76" s="6" t="s">
        <v>204</v>
      </c>
      <c r="D76" s="6" t="s">
        <v>147</v>
      </c>
      <c r="E76" s="5" t="s">
        <v>267</v>
      </c>
      <c r="F76" s="7">
        <v>31200</v>
      </c>
      <c r="G76" s="7"/>
      <c r="H76" s="7"/>
      <c r="I76" s="7">
        <v>10400</v>
      </c>
      <c r="J76" s="7">
        <f t="shared" si="4"/>
        <v>41600</v>
      </c>
      <c r="K76" s="7">
        <v>9749.9500000000007</v>
      </c>
      <c r="L76" s="7">
        <v>129.1</v>
      </c>
      <c r="M76" s="7">
        <v>4784</v>
      </c>
      <c r="N76" s="7">
        <v>0</v>
      </c>
      <c r="O76" s="7">
        <f t="shared" si="5"/>
        <v>14663.050000000001</v>
      </c>
      <c r="P76" s="12">
        <v>26936.95</v>
      </c>
    </row>
    <row r="77" spans="1:16" s="1" customFormat="1" ht="25.5" customHeight="1" x14ac:dyDescent="0.2">
      <c r="A77" s="11">
        <v>83</v>
      </c>
      <c r="B77" s="5" t="s">
        <v>52</v>
      </c>
      <c r="C77" s="6" t="s">
        <v>200</v>
      </c>
      <c r="D77" s="6" t="s">
        <v>147</v>
      </c>
      <c r="E77" s="5" t="s">
        <v>267</v>
      </c>
      <c r="F77" s="7">
        <v>26033.5</v>
      </c>
      <c r="G77" s="7">
        <v>4868.13</v>
      </c>
      <c r="H77" s="7"/>
      <c r="I77" s="7">
        <v>8677.83</v>
      </c>
      <c r="J77" s="7">
        <f t="shared" si="4"/>
        <v>39579.46</v>
      </c>
      <c r="K77" s="7">
        <v>9143.7900000000009</v>
      </c>
      <c r="L77" s="7">
        <v>104.53</v>
      </c>
      <c r="M77" s="7">
        <v>3991.8</v>
      </c>
      <c r="N77" s="7">
        <v>7932.79</v>
      </c>
      <c r="O77" s="7">
        <f t="shared" si="5"/>
        <v>21172.910000000003</v>
      </c>
      <c r="P77" s="12">
        <v>18406.55</v>
      </c>
    </row>
    <row r="78" spans="1:16" s="1" customFormat="1" ht="25.5" customHeight="1" x14ac:dyDescent="0.2">
      <c r="A78" s="11">
        <v>86</v>
      </c>
      <c r="B78" s="5" t="s">
        <v>16</v>
      </c>
      <c r="C78" s="6" t="s">
        <v>177</v>
      </c>
      <c r="D78" s="6" t="s">
        <v>147</v>
      </c>
      <c r="E78" s="5" t="s">
        <v>267</v>
      </c>
      <c r="F78" s="7">
        <v>15601.72</v>
      </c>
      <c r="G78" s="7"/>
      <c r="H78" s="7"/>
      <c r="I78" s="7">
        <v>5200.57</v>
      </c>
      <c r="J78" s="7">
        <f t="shared" si="4"/>
        <v>20802.29</v>
      </c>
      <c r="K78" s="7">
        <v>3736.76</v>
      </c>
      <c r="L78" s="7">
        <v>54.91</v>
      </c>
      <c r="M78" s="7">
        <v>2392.2600000000002</v>
      </c>
      <c r="N78" s="7">
        <v>0</v>
      </c>
      <c r="O78" s="7">
        <f t="shared" si="5"/>
        <v>6183.93</v>
      </c>
      <c r="P78" s="12">
        <v>14618.36</v>
      </c>
    </row>
    <row r="79" spans="1:16" s="1" customFormat="1" ht="25.5" customHeight="1" x14ac:dyDescent="0.2">
      <c r="A79" s="11">
        <v>89</v>
      </c>
      <c r="B79" s="5" t="s">
        <v>64</v>
      </c>
      <c r="C79" s="6" t="s">
        <v>209</v>
      </c>
      <c r="D79" s="6" t="s">
        <v>147</v>
      </c>
      <c r="E79" s="5" t="s">
        <v>267</v>
      </c>
      <c r="F79" s="7">
        <v>15601.72</v>
      </c>
      <c r="G79" s="7"/>
      <c r="H79" s="7"/>
      <c r="I79" s="7">
        <v>5200.57</v>
      </c>
      <c r="J79" s="7">
        <f t="shared" si="4"/>
        <v>20802.29</v>
      </c>
      <c r="K79" s="7">
        <v>3736.76</v>
      </c>
      <c r="L79" s="7">
        <v>54.91</v>
      </c>
      <c r="M79" s="7">
        <v>2392.2600000000002</v>
      </c>
      <c r="N79" s="7">
        <v>1200.79</v>
      </c>
      <c r="O79" s="7">
        <f t="shared" si="5"/>
        <v>7384.72</v>
      </c>
      <c r="P79" s="12">
        <v>13417.57</v>
      </c>
    </row>
    <row r="80" spans="1:16" s="1" customFormat="1" ht="25.5" customHeight="1" x14ac:dyDescent="0.2">
      <c r="A80" s="11">
        <v>270</v>
      </c>
      <c r="B80" s="5" t="s">
        <v>98</v>
      </c>
      <c r="C80" s="6" t="s">
        <v>174</v>
      </c>
      <c r="D80" s="6" t="s">
        <v>147</v>
      </c>
      <c r="E80" s="5" t="s">
        <v>267</v>
      </c>
      <c r="F80" s="7">
        <v>15601.72</v>
      </c>
      <c r="G80" s="7"/>
      <c r="H80" s="7"/>
      <c r="I80" s="7">
        <v>5200.57</v>
      </c>
      <c r="J80" s="7">
        <f t="shared" si="4"/>
        <v>20802.29</v>
      </c>
      <c r="K80" s="7">
        <v>3736.76</v>
      </c>
      <c r="L80" s="7">
        <v>54.91</v>
      </c>
      <c r="M80" s="7">
        <v>2392.2600000000002</v>
      </c>
      <c r="N80" s="7">
        <v>0</v>
      </c>
      <c r="O80" s="7">
        <f t="shared" si="5"/>
        <v>6183.93</v>
      </c>
      <c r="P80" s="12">
        <v>14618.36</v>
      </c>
    </row>
    <row r="81" spans="1:16" s="1" customFormat="1" ht="25.5" customHeight="1" x14ac:dyDescent="0.2">
      <c r="A81" s="11">
        <v>80</v>
      </c>
      <c r="B81" s="5" t="s">
        <v>130</v>
      </c>
      <c r="C81" s="6" t="s">
        <v>256</v>
      </c>
      <c r="D81" s="6" t="s">
        <v>147</v>
      </c>
      <c r="E81" s="5" t="s">
        <v>267</v>
      </c>
      <c r="F81" s="7">
        <v>15601.72</v>
      </c>
      <c r="G81" s="7"/>
      <c r="H81" s="7"/>
      <c r="I81" s="7">
        <v>5200.57</v>
      </c>
      <c r="J81" s="7">
        <f t="shared" si="4"/>
        <v>20802.29</v>
      </c>
      <c r="K81" s="7">
        <v>3736.76</v>
      </c>
      <c r="L81" s="7">
        <v>54.91</v>
      </c>
      <c r="M81" s="7">
        <v>2392.2600000000002</v>
      </c>
      <c r="N81" s="7">
        <v>6430</v>
      </c>
      <c r="O81" s="7">
        <f t="shared" si="5"/>
        <v>12613.93</v>
      </c>
      <c r="P81" s="12">
        <v>8188.36</v>
      </c>
    </row>
    <row r="82" spans="1:16" s="1" customFormat="1" ht="25.5" customHeight="1" x14ac:dyDescent="0.2">
      <c r="A82" s="11">
        <v>87</v>
      </c>
      <c r="B82" s="5" t="s">
        <v>17</v>
      </c>
      <c r="C82" s="6" t="s">
        <v>178</v>
      </c>
      <c r="D82" s="6" t="s">
        <v>147</v>
      </c>
      <c r="E82" s="5" t="s">
        <v>267</v>
      </c>
      <c r="F82" s="7">
        <v>11999.99</v>
      </c>
      <c r="G82" s="7"/>
      <c r="H82" s="7"/>
      <c r="I82" s="7">
        <v>4000</v>
      </c>
      <c r="J82" s="7">
        <f t="shared" si="4"/>
        <v>15999.99</v>
      </c>
      <c r="K82" s="7">
        <v>2607.25</v>
      </c>
      <c r="L82" s="7">
        <v>37.78</v>
      </c>
      <c r="M82" s="7">
        <v>1840</v>
      </c>
      <c r="N82" s="7">
        <v>0</v>
      </c>
      <c r="O82" s="7">
        <f t="shared" si="5"/>
        <v>4485.0300000000007</v>
      </c>
      <c r="P82" s="12">
        <v>11514.96</v>
      </c>
    </row>
    <row r="83" spans="1:16" s="1" customFormat="1" ht="25.5" customHeight="1" x14ac:dyDescent="0.2">
      <c r="A83" s="11">
        <v>88</v>
      </c>
      <c r="B83" s="5" t="s">
        <v>20</v>
      </c>
      <c r="C83" s="6" t="s">
        <v>181</v>
      </c>
      <c r="D83" s="6" t="s">
        <v>147</v>
      </c>
      <c r="E83" s="5" t="s">
        <v>267</v>
      </c>
      <c r="F83" s="7">
        <v>11999.99</v>
      </c>
      <c r="G83" s="7"/>
      <c r="H83" s="7"/>
      <c r="I83" s="7">
        <v>4000</v>
      </c>
      <c r="J83" s="7">
        <f t="shared" si="4"/>
        <v>15999.99</v>
      </c>
      <c r="K83" s="7">
        <v>2607.25</v>
      </c>
      <c r="L83" s="7">
        <v>37.78</v>
      </c>
      <c r="M83" s="7">
        <v>1840</v>
      </c>
      <c r="N83" s="7">
        <v>0</v>
      </c>
      <c r="O83" s="7">
        <f t="shared" si="5"/>
        <v>4485.0300000000007</v>
      </c>
      <c r="P83" s="12">
        <v>11514.96</v>
      </c>
    </row>
    <row r="84" spans="1:16" s="1" customFormat="1" ht="25.5" customHeight="1" x14ac:dyDescent="0.2">
      <c r="A84" s="11">
        <v>161</v>
      </c>
      <c r="B84" s="5" t="s">
        <v>42</v>
      </c>
      <c r="C84" s="6" t="s">
        <v>194</v>
      </c>
      <c r="D84" s="6" t="s">
        <v>147</v>
      </c>
      <c r="E84" s="5" t="s">
        <v>267</v>
      </c>
      <c r="F84" s="7">
        <v>11999.99</v>
      </c>
      <c r="G84" s="7"/>
      <c r="H84" s="7"/>
      <c r="I84" s="7">
        <v>4000</v>
      </c>
      <c r="J84" s="7">
        <f t="shared" si="4"/>
        <v>15999.99</v>
      </c>
      <c r="K84" s="7">
        <v>2607.25</v>
      </c>
      <c r="L84" s="7">
        <v>37.78</v>
      </c>
      <c r="M84" s="7">
        <v>1840</v>
      </c>
      <c r="N84" s="7">
        <v>0</v>
      </c>
      <c r="O84" s="7">
        <f t="shared" si="5"/>
        <v>4485.0300000000007</v>
      </c>
      <c r="P84" s="12">
        <v>11514.96</v>
      </c>
    </row>
    <row r="85" spans="1:16" s="1" customFormat="1" ht="25.5" customHeight="1" x14ac:dyDescent="0.2">
      <c r="A85" s="11">
        <v>99</v>
      </c>
      <c r="B85" s="5" t="s">
        <v>81</v>
      </c>
      <c r="C85" s="6" t="s">
        <v>223</v>
      </c>
      <c r="D85" s="6" t="s">
        <v>147</v>
      </c>
      <c r="E85" s="5" t="s">
        <v>267</v>
      </c>
      <c r="F85" s="7">
        <v>11999.99</v>
      </c>
      <c r="G85" s="7"/>
      <c r="H85" s="7"/>
      <c r="I85" s="7">
        <v>4000</v>
      </c>
      <c r="J85" s="7">
        <f t="shared" si="4"/>
        <v>15999.99</v>
      </c>
      <c r="K85" s="7">
        <v>2607.25</v>
      </c>
      <c r="L85" s="7">
        <v>37.78</v>
      </c>
      <c r="M85" s="7">
        <v>1840</v>
      </c>
      <c r="N85" s="7">
        <v>0</v>
      </c>
      <c r="O85" s="7">
        <f t="shared" si="5"/>
        <v>4485.0300000000007</v>
      </c>
      <c r="P85" s="12">
        <v>11514.96</v>
      </c>
    </row>
    <row r="86" spans="1:16" s="1" customFormat="1" ht="25.5" customHeight="1" x14ac:dyDescent="0.2">
      <c r="A86" s="11">
        <v>98</v>
      </c>
      <c r="B86" s="5" t="s">
        <v>102</v>
      </c>
      <c r="C86" s="6" t="s">
        <v>194</v>
      </c>
      <c r="D86" s="6" t="s">
        <v>147</v>
      </c>
      <c r="E86" s="5" t="s">
        <v>267</v>
      </c>
      <c r="F86" s="7">
        <v>11999.99</v>
      </c>
      <c r="G86" s="7"/>
      <c r="H86" s="7"/>
      <c r="I86" s="7">
        <v>4000</v>
      </c>
      <c r="J86" s="7">
        <f t="shared" si="4"/>
        <v>15999.99</v>
      </c>
      <c r="K86" s="7">
        <v>2607.25</v>
      </c>
      <c r="L86" s="7">
        <v>37.78</v>
      </c>
      <c r="M86" s="7">
        <v>1840</v>
      </c>
      <c r="N86" s="7">
        <v>500</v>
      </c>
      <c r="O86" s="7">
        <f t="shared" si="5"/>
        <v>4985.0300000000007</v>
      </c>
      <c r="P86" s="12">
        <v>11014.96</v>
      </c>
    </row>
    <row r="87" spans="1:16" s="1" customFormat="1" ht="25.5" customHeight="1" x14ac:dyDescent="0.2">
      <c r="A87" s="11">
        <v>109</v>
      </c>
      <c r="B87" s="5" t="s">
        <v>109</v>
      </c>
      <c r="C87" s="6" t="s">
        <v>240</v>
      </c>
      <c r="D87" s="6" t="s">
        <v>147</v>
      </c>
      <c r="E87" s="5" t="s">
        <v>267</v>
      </c>
      <c r="F87" s="7">
        <v>11999.99</v>
      </c>
      <c r="G87" s="7"/>
      <c r="H87" s="7"/>
      <c r="I87" s="7">
        <v>4000</v>
      </c>
      <c r="J87" s="7">
        <f t="shared" si="4"/>
        <v>15999.99</v>
      </c>
      <c r="K87" s="7">
        <v>2607.25</v>
      </c>
      <c r="L87" s="7">
        <v>37.78</v>
      </c>
      <c r="M87" s="7">
        <v>1840</v>
      </c>
      <c r="N87" s="7">
        <v>1172</v>
      </c>
      <c r="O87" s="7">
        <f t="shared" si="5"/>
        <v>5657.0300000000007</v>
      </c>
      <c r="P87" s="12">
        <v>10342.959999999999</v>
      </c>
    </row>
    <row r="88" spans="1:16" s="1" customFormat="1" ht="25.5" customHeight="1" x14ac:dyDescent="0.2">
      <c r="A88" s="11">
        <v>108</v>
      </c>
      <c r="B88" s="5" t="s">
        <v>113</v>
      </c>
      <c r="C88" s="6" t="s">
        <v>243</v>
      </c>
      <c r="D88" s="6" t="s">
        <v>147</v>
      </c>
      <c r="E88" s="5" t="s">
        <v>267</v>
      </c>
      <c r="F88" s="7">
        <v>11999.99</v>
      </c>
      <c r="G88" s="7"/>
      <c r="H88" s="7"/>
      <c r="I88" s="7">
        <v>4000</v>
      </c>
      <c r="J88" s="7">
        <f t="shared" si="4"/>
        <v>15999.99</v>
      </c>
      <c r="K88" s="7">
        <v>2607.25</v>
      </c>
      <c r="L88" s="7">
        <v>37.78</v>
      </c>
      <c r="M88" s="7">
        <v>1840</v>
      </c>
      <c r="N88" s="7">
        <v>2000</v>
      </c>
      <c r="O88" s="7">
        <f t="shared" si="5"/>
        <v>6485.0300000000007</v>
      </c>
      <c r="P88" s="12">
        <v>9514.9599999999991</v>
      </c>
    </row>
    <row r="89" spans="1:16" s="1" customFormat="1" ht="25.5" customHeight="1" x14ac:dyDescent="0.2">
      <c r="A89" s="11">
        <v>107</v>
      </c>
      <c r="B89" s="5" t="s">
        <v>117</v>
      </c>
      <c r="C89" s="6" t="s">
        <v>245</v>
      </c>
      <c r="D89" s="6" t="s">
        <v>147</v>
      </c>
      <c r="E89" s="5" t="s">
        <v>267</v>
      </c>
      <c r="F89" s="7">
        <v>11999.99</v>
      </c>
      <c r="G89" s="7"/>
      <c r="H89" s="7"/>
      <c r="I89" s="7">
        <v>4000</v>
      </c>
      <c r="J89" s="7">
        <f t="shared" si="4"/>
        <v>15999.99</v>
      </c>
      <c r="K89" s="7">
        <v>2607.25</v>
      </c>
      <c r="L89" s="7">
        <v>37.78</v>
      </c>
      <c r="M89" s="7">
        <v>1840</v>
      </c>
      <c r="N89" s="7">
        <v>1298</v>
      </c>
      <c r="O89" s="7">
        <f t="shared" si="5"/>
        <v>5783.0300000000007</v>
      </c>
      <c r="P89" s="12">
        <v>10216.959999999999</v>
      </c>
    </row>
    <row r="90" spans="1:16" s="1" customFormat="1" ht="25.5" customHeight="1" x14ac:dyDescent="0.2">
      <c r="A90" s="11">
        <v>157</v>
      </c>
      <c r="B90" s="5" t="s">
        <v>73</v>
      </c>
      <c r="C90" s="6" t="s">
        <v>167</v>
      </c>
      <c r="D90" s="6" t="s">
        <v>147</v>
      </c>
      <c r="E90" s="5" t="s">
        <v>268</v>
      </c>
      <c r="F90" s="7">
        <v>9601.5</v>
      </c>
      <c r="G90" s="7"/>
      <c r="H90" s="7"/>
      <c r="I90" s="7">
        <v>3200.5</v>
      </c>
      <c r="J90" s="7">
        <f t="shared" si="4"/>
        <v>12802</v>
      </c>
      <c r="K90" s="7">
        <v>1911.45</v>
      </c>
      <c r="L90" s="7">
        <v>26.37</v>
      </c>
      <c r="M90" s="7">
        <v>1472.23</v>
      </c>
      <c r="N90" s="7">
        <v>0</v>
      </c>
      <c r="O90" s="7">
        <f t="shared" si="5"/>
        <v>3410.05</v>
      </c>
      <c r="P90" s="12">
        <v>9391.9500000000007</v>
      </c>
    </row>
    <row r="91" spans="1:16" s="1" customFormat="1" ht="25.5" customHeight="1" x14ac:dyDescent="0.2">
      <c r="A91" s="11">
        <v>159</v>
      </c>
      <c r="B91" s="5" t="s">
        <v>141</v>
      </c>
      <c r="C91" s="6" t="s">
        <v>167</v>
      </c>
      <c r="D91" s="6" t="s">
        <v>147</v>
      </c>
      <c r="E91" s="5" t="s">
        <v>268</v>
      </c>
      <c r="F91" s="7">
        <v>9601.5</v>
      </c>
      <c r="G91" s="7"/>
      <c r="H91" s="7"/>
      <c r="I91" s="7">
        <v>3200.5</v>
      </c>
      <c r="J91" s="7">
        <f t="shared" si="4"/>
        <v>12802</v>
      </c>
      <c r="K91" s="7">
        <v>1911.45</v>
      </c>
      <c r="L91" s="7">
        <v>26.37</v>
      </c>
      <c r="M91" s="7">
        <v>1472.23</v>
      </c>
      <c r="N91" s="7">
        <v>0</v>
      </c>
      <c r="O91" s="7">
        <f t="shared" si="5"/>
        <v>3410.05</v>
      </c>
      <c r="P91" s="12">
        <v>9391.9500000000007</v>
      </c>
    </row>
    <row r="92" spans="1:16" s="1" customFormat="1" ht="25.5" customHeight="1" x14ac:dyDescent="0.2">
      <c r="A92" s="11">
        <v>90</v>
      </c>
      <c r="B92" s="5" t="s">
        <v>31</v>
      </c>
      <c r="C92" s="6" t="s">
        <v>154</v>
      </c>
      <c r="D92" s="6" t="s">
        <v>147</v>
      </c>
      <c r="E92" s="5" t="s">
        <v>267</v>
      </c>
      <c r="F92" s="7">
        <v>6324.71</v>
      </c>
      <c r="G92" s="7"/>
      <c r="H92" s="7"/>
      <c r="I92" s="7">
        <v>2108.2399999999998</v>
      </c>
      <c r="J92" s="7">
        <f t="shared" si="4"/>
        <v>8432.9500000000007</v>
      </c>
      <c r="K92" s="7">
        <v>978.22</v>
      </c>
      <c r="L92" s="7">
        <v>10.79</v>
      </c>
      <c r="M92" s="7">
        <v>969.79</v>
      </c>
      <c r="N92" s="7">
        <v>1172</v>
      </c>
      <c r="O92" s="7">
        <f t="shared" si="5"/>
        <v>3130.8</v>
      </c>
      <c r="P92" s="12">
        <v>5302.15</v>
      </c>
    </row>
    <row r="93" spans="1:16" s="1" customFormat="1" ht="25.5" customHeight="1" x14ac:dyDescent="0.2">
      <c r="A93" s="11">
        <v>91</v>
      </c>
      <c r="B93" s="5" t="s">
        <v>53</v>
      </c>
      <c r="C93" s="6" t="s">
        <v>165</v>
      </c>
      <c r="D93" s="6" t="s">
        <v>147</v>
      </c>
      <c r="E93" s="5" t="s">
        <v>267</v>
      </c>
      <c r="F93" s="7">
        <v>6023.63</v>
      </c>
      <c r="G93" s="7"/>
      <c r="H93" s="7"/>
      <c r="I93" s="7">
        <v>2007.88</v>
      </c>
      <c r="J93" s="7">
        <f t="shared" si="4"/>
        <v>8031.51</v>
      </c>
      <c r="K93" s="7">
        <v>892.47</v>
      </c>
      <c r="L93" s="7">
        <v>9.35</v>
      </c>
      <c r="M93" s="7">
        <v>923.62</v>
      </c>
      <c r="N93" s="7">
        <v>3012</v>
      </c>
      <c r="O93" s="7">
        <f t="shared" si="5"/>
        <v>4837.4400000000005</v>
      </c>
      <c r="P93" s="12">
        <v>3194.07</v>
      </c>
    </row>
    <row r="94" spans="1:16" s="1" customFormat="1" ht="25.5" customHeight="1" x14ac:dyDescent="0.2">
      <c r="A94" s="11">
        <v>92</v>
      </c>
      <c r="B94" s="5" t="s">
        <v>80</v>
      </c>
      <c r="C94" s="6" t="s">
        <v>165</v>
      </c>
      <c r="D94" s="6" t="s">
        <v>147</v>
      </c>
      <c r="E94" s="5" t="s">
        <v>267</v>
      </c>
      <c r="F94" s="7">
        <v>6023.63</v>
      </c>
      <c r="G94" s="7"/>
      <c r="H94" s="7">
        <v>900</v>
      </c>
      <c r="I94" s="7">
        <v>2007.88</v>
      </c>
      <c r="J94" s="7">
        <f t="shared" si="4"/>
        <v>8931.51</v>
      </c>
      <c r="K94" s="7">
        <v>892.47</v>
      </c>
      <c r="L94" s="7">
        <v>9.35</v>
      </c>
      <c r="M94" s="7">
        <v>923.62</v>
      </c>
      <c r="N94" s="7">
        <v>2729.68</v>
      </c>
      <c r="O94" s="7">
        <f t="shared" si="5"/>
        <v>4555.12</v>
      </c>
      <c r="P94" s="12">
        <v>4376.3900000000003</v>
      </c>
    </row>
    <row r="95" spans="1:16" s="1" customFormat="1" ht="25.5" customHeight="1" x14ac:dyDescent="0.2">
      <c r="A95" s="11">
        <v>62</v>
      </c>
      <c r="B95" s="5" t="s">
        <v>33</v>
      </c>
      <c r="C95" s="6" t="s">
        <v>188</v>
      </c>
      <c r="D95" s="6" t="s">
        <v>156</v>
      </c>
      <c r="E95" s="5" t="s">
        <v>267</v>
      </c>
      <c r="F95" s="7">
        <v>31200</v>
      </c>
      <c r="G95" s="7"/>
      <c r="H95" s="7"/>
      <c r="I95" s="7">
        <v>10400</v>
      </c>
      <c r="J95" s="7">
        <f t="shared" si="4"/>
        <v>41600</v>
      </c>
      <c r="K95" s="7">
        <v>9749.9500000000007</v>
      </c>
      <c r="L95" s="7">
        <v>129.1</v>
      </c>
      <c r="M95" s="7">
        <v>4784</v>
      </c>
      <c r="N95" s="7">
        <v>0</v>
      </c>
      <c r="O95" s="7">
        <f t="shared" si="5"/>
        <v>14663.050000000001</v>
      </c>
      <c r="P95" s="12">
        <v>26936.95</v>
      </c>
    </row>
    <row r="96" spans="1:16" s="1" customFormat="1" ht="25.5" customHeight="1" x14ac:dyDescent="0.2">
      <c r="A96" s="11">
        <v>68</v>
      </c>
      <c r="B96" s="5" t="s">
        <v>34</v>
      </c>
      <c r="C96" s="6" t="s">
        <v>189</v>
      </c>
      <c r="D96" s="6" t="s">
        <v>156</v>
      </c>
      <c r="E96" s="5" t="s">
        <v>267</v>
      </c>
      <c r="F96" s="7">
        <v>26033.4</v>
      </c>
      <c r="G96" s="7"/>
      <c r="H96" s="7"/>
      <c r="I96" s="7">
        <v>8677.7999999999993</v>
      </c>
      <c r="J96" s="7">
        <f t="shared" si="4"/>
        <v>34711.199999999997</v>
      </c>
      <c r="K96" s="7">
        <v>7683.31</v>
      </c>
      <c r="L96" s="7">
        <v>104.53</v>
      </c>
      <c r="M96" s="7">
        <v>3991.79</v>
      </c>
      <c r="N96" s="7">
        <v>0</v>
      </c>
      <c r="O96" s="7">
        <f t="shared" si="5"/>
        <v>11779.630000000001</v>
      </c>
      <c r="P96" s="12">
        <v>22931.57</v>
      </c>
    </row>
    <row r="97" spans="1:16" s="1" customFormat="1" ht="25.5" customHeight="1" x14ac:dyDescent="0.2">
      <c r="A97" s="11">
        <v>65</v>
      </c>
      <c r="B97" s="5" t="s">
        <v>78</v>
      </c>
      <c r="C97" s="6" t="s">
        <v>221</v>
      </c>
      <c r="D97" s="6" t="s">
        <v>156</v>
      </c>
      <c r="E97" s="5" t="s">
        <v>267</v>
      </c>
      <c r="F97" s="7">
        <v>15601.72</v>
      </c>
      <c r="G97" s="7"/>
      <c r="H97" s="7"/>
      <c r="I97" s="7">
        <v>5200.57</v>
      </c>
      <c r="J97" s="7">
        <f t="shared" si="4"/>
        <v>20802.29</v>
      </c>
      <c r="K97" s="7">
        <v>3736.76</v>
      </c>
      <c r="L97" s="7">
        <v>54.91</v>
      </c>
      <c r="M97" s="7">
        <v>2392.2600000000002</v>
      </c>
      <c r="N97" s="7">
        <v>0</v>
      </c>
      <c r="O97" s="7">
        <f t="shared" si="5"/>
        <v>6183.93</v>
      </c>
      <c r="P97" s="12">
        <v>14618.36</v>
      </c>
    </row>
    <row r="98" spans="1:16" s="1" customFormat="1" ht="25.5" customHeight="1" x14ac:dyDescent="0.2">
      <c r="A98" s="11">
        <v>72</v>
      </c>
      <c r="B98" s="5" t="s">
        <v>137</v>
      </c>
      <c r="C98" s="6" t="s">
        <v>261</v>
      </c>
      <c r="D98" s="6" t="s">
        <v>156</v>
      </c>
      <c r="E98" s="5" t="s">
        <v>267</v>
      </c>
      <c r="F98" s="7">
        <v>15601.72</v>
      </c>
      <c r="G98" s="7"/>
      <c r="H98" s="7"/>
      <c r="I98" s="7">
        <v>5200.57</v>
      </c>
      <c r="J98" s="7">
        <f t="shared" si="4"/>
        <v>20802.29</v>
      </c>
      <c r="K98" s="7">
        <v>3736.76</v>
      </c>
      <c r="L98" s="7">
        <v>54.91</v>
      </c>
      <c r="M98" s="7">
        <v>2392.2600000000002</v>
      </c>
      <c r="N98" s="7">
        <v>0</v>
      </c>
      <c r="O98" s="7">
        <f t="shared" si="5"/>
        <v>6183.93</v>
      </c>
      <c r="P98" s="12">
        <v>14618.36</v>
      </c>
    </row>
    <row r="99" spans="1:16" s="1" customFormat="1" ht="25.5" customHeight="1" x14ac:dyDescent="0.2">
      <c r="A99" s="11">
        <v>60</v>
      </c>
      <c r="B99" s="5" t="s">
        <v>76</v>
      </c>
      <c r="C99" s="6" t="s">
        <v>219</v>
      </c>
      <c r="D99" s="6" t="s">
        <v>156</v>
      </c>
      <c r="E99" s="5" t="s">
        <v>267</v>
      </c>
      <c r="F99" s="7">
        <v>11999.99</v>
      </c>
      <c r="G99" s="7"/>
      <c r="H99" s="7"/>
      <c r="I99" s="7">
        <v>4000</v>
      </c>
      <c r="J99" s="7">
        <f t="shared" si="4"/>
        <v>15999.99</v>
      </c>
      <c r="K99" s="7">
        <v>2607.25</v>
      </c>
      <c r="L99" s="7">
        <v>37.78</v>
      </c>
      <c r="M99" s="7">
        <v>1840</v>
      </c>
      <c r="N99" s="7">
        <v>1734</v>
      </c>
      <c r="O99" s="7">
        <f t="shared" si="5"/>
        <v>6219.0300000000007</v>
      </c>
      <c r="P99" s="12">
        <v>9780.9599999999991</v>
      </c>
    </row>
    <row r="100" spans="1:16" s="1" customFormat="1" ht="25.5" customHeight="1" x14ac:dyDescent="0.2">
      <c r="A100" s="11">
        <v>73</v>
      </c>
      <c r="B100" s="5" t="s">
        <v>84</v>
      </c>
      <c r="C100" s="6" t="s">
        <v>225</v>
      </c>
      <c r="D100" s="6" t="s">
        <v>156</v>
      </c>
      <c r="E100" s="5" t="s">
        <v>267</v>
      </c>
      <c r="F100" s="7">
        <v>11999.99</v>
      </c>
      <c r="G100" s="7"/>
      <c r="H100" s="7"/>
      <c r="I100" s="7">
        <v>4000</v>
      </c>
      <c r="J100" s="7">
        <f t="shared" si="4"/>
        <v>15999.99</v>
      </c>
      <c r="K100" s="7">
        <v>2607.25</v>
      </c>
      <c r="L100" s="7">
        <v>37.78</v>
      </c>
      <c r="M100" s="7">
        <v>1840</v>
      </c>
      <c r="N100" s="7">
        <v>2934</v>
      </c>
      <c r="O100" s="7">
        <f t="shared" si="5"/>
        <v>7419.0300000000007</v>
      </c>
      <c r="P100" s="12">
        <v>8580.9599999999991</v>
      </c>
    </row>
    <row r="101" spans="1:16" s="1" customFormat="1" ht="25.5" customHeight="1" x14ac:dyDescent="0.2">
      <c r="A101" s="11">
        <v>76</v>
      </c>
      <c r="B101" s="5" t="s">
        <v>121</v>
      </c>
      <c r="C101" s="6" t="s">
        <v>225</v>
      </c>
      <c r="D101" s="6" t="s">
        <v>156</v>
      </c>
      <c r="E101" s="5" t="s">
        <v>267</v>
      </c>
      <c r="F101" s="7">
        <v>11999.99</v>
      </c>
      <c r="G101" s="7"/>
      <c r="H101" s="7"/>
      <c r="I101" s="7">
        <v>4000</v>
      </c>
      <c r="J101" s="7">
        <f t="shared" ref="J101:J132" si="6">SUM(F101:I101)</f>
        <v>15999.99</v>
      </c>
      <c r="K101" s="7">
        <v>2607.25</v>
      </c>
      <c r="L101" s="7">
        <v>37.78</v>
      </c>
      <c r="M101" s="7">
        <v>1840</v>
      </c>
      <c r="N101" s="7">
        <v>0</v>
      </c>
      <c r="O101" s="7">
        <f t="shared" ref="O101:O132" si="7">SUM(K101:N101)</f>
        <v>4485.0300000000007</v>
      </c>
      <c r="P101" s="12">
        <v>11514.96</v>
      </c>
    </row>
    <row r="102" spans="1:16" s="1" customFormat="1" ht="25.5" customHeight="1" x14ac:dyDescent="0.2">
      <c r="A102" s="11">
        <v>75</v>
      </c>
      <c r="B102" s="5" t="s">
        <v>135</v>
      </c>
      <c r="C102" s="6" t="s">
        <v>225</v>
      </c>
      <c r="D102" s="6" t="s">
        <v>156</v>
      </c>
      <c r="E102" s="5" t="s">
        <v>267</v>
      </c>
      <c r="F102" s="7">
        <v>11999.99</v>
      </c>
      <c r="G102" s="7"/>
      <c r="H102" s="7"/>
      <c r="I102" s="7">
        <v>4000</v>
      </c>
      <c r="J102" s="7">
        <f t="shared" si="6"/>
        <v>15999.99</v>
      </c>
      <c r="K102" s="7">
        <v>2607.25</v>
      </c>
      <c r="L102" s="7">
        <v>37.78</v>
      </c>
      <c r="M102" s="7">
        <v>1840</v>
      </c>
      <c r="N102" s="7">
        <v>2286</v>
      </c>
      <c r="O102" s="7">
        <f t="shared" si="7"/>
        <v>6771.0300000000007</v>
      </c>
      <c r="P102" s="12">
        <v>9228.9599999999991</v>
      </c>
    </row>
    <row r="103" spans="1:16" s="1" customFormat="1" ht="25.5" customHeight="1" x14ac:dyDescent="0.2">
      <c r="A103" s="11">
        <v>56</v>
      </c>
      <c r="B103" s="5" t="s">
        <v>110</v>
      </c>
      <c r="C103" s="6" t="s">
        <v>241</v>
      </c>
      <c r="D103" s="6" t="s">
        <v>161</v>
      </c>
      <c r="E103" s="5" t="s">
        <v>267</v>
      </c>
      <c r="F103" s="7">
        <v>31200</v>
      </c>
      <c r="G103" s="7"/>
      <c r="H103" s="7"/>
      <c r="I103" s="7">
        <v>10400</v>
      </c>
      <c r="J103" s="7">
        <f t="shared" si="6"/>
        <v>41600</v>
      </c>
      <c r="K103" s="7">
        <v>9749.9500000000007</v>
      </c>
      <c r="L103" s="7">
        <v>129.1</v>
      </c>
      <c r="M103" s="7">
        <v>4784</v>
      </c>
      <c r="N103" s="7">
        <v>0</v>
      </c>
      <c r="O103" s="7">
        <f t="shared" si="7"/>
        <v>14663.050000000001</v>
      </c>
      <c r="P103" s="12">
        <v>26936.95</v>
      </c>
    </row>
    <row r="104" spans="1:16" s="1" customFormat="1" ht="25.5" customHeight="1" x14ac:dyDescent="0.2">
      <c r="A104" s="11">
        <v>57</v>
      </c>
      <c r="B104" s="5" t="s">
        <v>104</v>
      </c>
      <c r="C104" s="6" t="s">
        <v>236</v>
      </c>
      <c r="D104" s="6" t="s">
        <v>161</v>
      </c>
      <c r="E104" s="5" t="s">
        <v>267</v>
      </c>
      <c r="F104" s="7">
        <v>26033.439999999999</v>
      </c>
      <c r="G104" s="7"/>
      <c r="H104" s="7"/>
      <c r="I104" s="7">
        <v>8677.81</v>
      </c>
      <c r="J104" s="7">
        <f t="shared" si="6"/>
        <v>34711.25</v>
      </c>
      <c r="K104" s="7">
        <v>7683.33</v>
      </c>
      <c r="L104" s="7">
        <v>104.53</v>
      </c>
      <c r="M104" s="7">
        <v>3991.79</v>
      </c>
      <c r="N104" s="7">
        <v>14517</v>
      </c>
      <c r="O104" s="7">
        <f t="shared" si="7"/>
        <v>26296.65</v>
      </c>
      <c r="P104" s="12">
        <v>8414.6</v>
      </c>
    </row>
    <row r="105" spans="1:16" s="1" customFormat="1" ht="25.5" customHeight="1" x14ac:dyDescent="0.2">
      <c r="A105" s="11">
        <v>58</v>
      </c>
      <c r="B105" s="5" t="s">
        <v>44</v>
      </c>
      <c r="C105" s="6" t="s">
        <v>195</v>
      </c>
      <c r="D105" s="6" t="s">
        <v>161</v>
      </c>
      <c r="E105" s="5" t="s">
        <v>267</v>
      </c>
      <c r="F105" s="7">
        <v>15601.72</v>
      </c>
      <c r="G105" s="7"/>
      <c r="H105" s="7"/>
      <c r="I105" s="7">
        <v>5200.57</v>
      </c>
      <c r="J105" s="7">
        <f t="shared" si="6"/>
        <v>20802.29</v>
      </c>
      <c r="K105" s="7">
        <v>3736.76</v>
      </c>
      <c r="L105" s="7">
        <v>54.91</v>
      </c>
      <c r="M105" s="7">
        <v>2392.2600000000002</v>
      </c>
      <c r="N105" s="7">
        <v>0</v>
      </c>
      <c r="O105" s="7">
        <f t="shared" si="7"/>
        <v>6183.93</v>
      </c>
      <c r="P105" s="12">
        <v>14618.36</v>
      </c>
    </row>
    <row r="106" spans="1:16" s="1" customFormat="1" ht="25.5" customHeight="1" x14ac:dyDescent="0.2">
      <c r="A106" s="11">
        <v>125</v>
      </c>
      <c r="B106" s="5" t="s">
        <v>100</v>
      </c>
      <c r="C106" s="6" t="s">
        <v>233</v>
      </c>
      <c r="D106" s="6" t="s">
        <v>161</v>
      </c>
      <c r="E106" s="5" t="s">
        <v>267</v>
      </c>
      <c r="F106" s="7">
        <v>11999.99</v>
      </c>
      <c r="G106" s="7"/>
      <c r="H106" s="7"/>
      <c r="I106" s="7">
        <v>4000</v>
      </c>
      <c r="J106" s="7">
        <f t="shared" si="6"/>
        <v>15999.99</v>
      </c>
      <c r="K106" s="7">
        <v>2607.25</v>
      </c>
      <c r="L106" s="7">
        <v>37.78</v>
      </c>
      <c r="M106" s="7">
        <v>1840</v>
      </c>
      <c r="N106" s="7">
        <v>0</v>
      </c>
      <c r="O106" s="7">
        <f t="shared" si="7"/>
        <v>4485.0300000000007</v>
      </c>
      <c r="P106" s="12">
        <v>11514.96</v>
      </c>
    </row>
    <row r="107" spans="1:16" s="1" customFormat="1" ht="25.5" customHeight="1" x14ac:dyDescent="0.2">
      <c r="A107" s="11">
        <v>47</v>
      </c>
      <c r="B107" s="5" t="s">
        <v>36</v>
      </c>
      <c r="C107" s="6" t="s">
        <v>191</v>
      </c>
      <c r="D107" s="6" t="s">
        <v>150</v>
      </c>
      <c r="E107" s="5" t="s">
        <v>267</v>
      </c>
      <c r="F107" s="7">
        <v>31200</v>
      </c>
      <c r="G107" s="7"/>
      <c r="H107" s="7"/>
      <c r="I107" s="7">
        <v>10400</v>
      </c>
      <c r="J107" s="7">
        <f t="shared" si="6"/>
        <v>41600</v>
      </c>
      <c r="K107" s="7">
        <v>9749.9500000000007</v>
      </c>
      <c r="L107" s="7">
        <v>129.1</v>
      </c>
      <c r="M107" s="7">
        <v>4784</v>
      </c>
      <c r="N107" s="7">
        <v>8081.09</v>
      </c>
      <c r="O107" s="7">
        <f t="shared" si="7"/>
        <v>22744.14</v>
      </c>
      <c r="P107" s="12">
        <v>18855.86</v>
      </c>
    </row>
    <row r="108" spans="1:16" s="1" customFormat="1" ht="25.5" customHeight="1" x14ac:dyDescent="0.2">
      <c r="A108" s="11">
        <v>52</v>
      </c>
      <c r="B108" s="5" t="s">
        <v>22</v>
      </c>
      <c r="C108" s="6" t="s">
        <v>182</v>
      </c>
      <c r="D108" s="6" t="s">
        <v>150</v>
      </c>
      <c r="E108" s="5" t="s">
        <v>267</v>
      </c>
      <c r="F108" s="7">
        <v>15601.72</v>
      </c>
      <c r="G108" s="7"/>
      <c r="H108" s="7">
        <v>900</v>
      </c>
      <c r="I108" s="7">
        <v>5200.57</v>
      </c>
      <c r="J108" s="7">
        <f t="shared" si="6"/>
        <v>21702.29</v>
      </c>
      <c r="K108" s="7">
        <v>3736.76</v>
      </c>
      <c r="L108" s="7">
        <v>54.91</v>
      </c>
      <c r="M108" s="7">
        <v>2392.2600000000002</v>
      </c>
      <c r="N108" s="7">
        <v>0</v>
      </c>
      <c r="O108" s="7">
        <f t="shared" si="7"/>
        <v>6183.93</v>
      </c>
      <c r="P108" s="12">
        <v>15518.36</v>
      </c>
    </row>
    <row r="109" spans="1:16" s="1" customFormat="1" ht="25.5" customHeight="1" x14ac:dyDescent="0.2">
      <c r="A109" s="11">
        <v>49</v>
      </c>
      <c r="B109" s="5" t="s">
        <v>60</v>
      </c>
      <c r="C109" s="6" t="s">
        <v>207</v>
      </c>
      <c r="D109" s="6" t="s">
        <v>150</v>
      </c>
      <c r="E109" s="5" t="s">
        <v>267</v>
      </c>
      <c r="F109" s="7">
        <v>15601.72</v>
      </c>
      <c r="G109" s="7"/>
      <c r="H109" s="7"/>
      <c r="I109" s="7">
        <v>5200.57</v>
      </c>
      <c r="J109" s="7">
        <f t="shared" si="6"/>
        <v>20802.29</v>
      </c>
      <c r="K109" s="7">
        <v>3736.76</v>
      </c>
      <c r="L109" s="7">
        <v>54.91</v>
      </c>
      <c r="M109" s="7">
        <v>2392.2600000000002</v>
      </c>
      <c r="N109" s="7">
        <v>7801</v>
      </c>
      <c r="O109" s="7">
        <f t="shared" si="7"/>
        <v>13984.93</v>
      </c>
      <c r="P109" s="12">
        <v>6817.36</v>
      </c>
    </row>
    <row r="110" spans="1:16" s="1" customFormat="1" ht="25.5" customHeight="1" x14ac:dyDescent="0.2">
      <c r="A110" s="11">
        <v>48</v>
      </c>
      <c r="B110" s="5" t="s">
        <v>128</v>
      </c>
      <c r="C110" s="6" t="s">
        <v>254</v>
      </c>
      <c r="D110" s="6" t="s">
        <v>150</v>
      </c>
      <c r="E110" s="5" t="s">
        <v>267</v>
      </c>
      <c r="F110" s="7">
        <v>15601.72</v>
      </c>
      <c r="G110" s="7"/>
      <c r="H110" s="7"/>
      <c r="I110" s="7">
        <v>5200.57</v>
      </c>
      <c r="J110" s="7">
        <f t="shared" si="6"/>
        <v>20802.29</v>
      </c>
      <c r="K110" s="7">
        <v>3736.76</v>
      </c>
      <c r="L110" s="7">
        <v>54.91</v>
      </c>
      <c r="M110" s="7">
        <v>2392.2600000000002</v>
      </c>
      <c r="N110" s="7">
        <v>0</v>
      </c>
      <c r="O110" s="7">
        <f t="shared" si="7"/>
        <v>6183.93</v>
      </c>
      <c r="P110" s="12">
        <v>14618.36</v>
      </c>
    </row>
    <row r="111" spans="1:16" s="1" customFormat="1" ht="25.5" customHeight="1" x14ac:dyDescent="0.2">
      <c r="A111" s="11">
        <v>50</v>
      </c>
      <c r="B111" s="5" t="s">
        <v>138</v>
      </c>
      <c r="C111" s="6" t="s">
        <v>262</v>
      </c>
      <c r="D111" s="6" t="s">
        <v>150</v>
      </c>
      <c r="E111" s="5" t="s">
        <v>267</v>
      </c>
      <c r="F111" s="7">
        <v>15601.72</v>
      </c>
      <c r="G111" s="7"/>
      <c r="H111" s="7"/>
      <c r="I111" s="7">
        <v>5200.57</v>
      </c>
      <c r="J111" s="7">
        <f t="shared" si="6"/>
        <v>20802.29</v>
      </c>
      <c r="K111" s="7">
        <v>3736.76</v>
      </c>
      <c r="L111" s="7">
        <v>54.91</v>
      </c>
      <c r="M111" s="7">
        <v>2392.2600000000002</v>
      </c>
      <c r="N111" s="7">
        <v>8501</v>
      </c>
      <c r="O111" s="7">
        <f t="shared" si="7"/>
        <v>14684.93</v>
      </c>
      <c r="P111" s="12">
        <v>6117.36</v>
      </c>
    </row>
    <row r="112" spans="1:16" s="1" customFormat="1" ht="25.5" customHeight="1" x14ac:dyDescent="0.2">
      <c r="A112" s="11">
        <v>53</v>
      </c>
      <c r="B112" s="5" t="s">
        <v>35</v>
      </c>
      <c r="C112" s="6" t="s">
        <v>190</v>
      </c>
      <c r="D112" s="6" t="s">
        <v>150</v>
      </c>
      <c r="E112" s="5" t="s">
        <v>267</v>
      </c>
      <c r="F112" s="7">
        <v>11999.99</v>
      </c>
      <c r="G112" s="7"/>
      <c r="H112" s="7"/>
      <c r="I112" s="7">
        <v>4000</v>
      </c>
      <c r="J112" s="7">
        <f t="shared" si="6"/>
        <v>15999.99</v>
      </c>
      <c r="K112" s="7">
        <v>2607.25</v>
      </c>
      <c r="L112" s="7">
        <v>37.78</v>
      </c>
      <c r="M112" s="7">
        <v>1840</v>
      </c>
      <c r="N112" s="7">
        <v>0</v>
      </c>
      <c r="O112" s="7">
        <f t="shared" si="7"/>
        <v>4485.0300000000007</v>
      </c>
      <c r="P112" s="12">
        <v>11514.96</v>
      </c>
    </row>
    <row r="113" spans="1:16" s="1" customFormat="1" ht="25.5" customHeight="1" x14ac:dyDescent="0.2">
      <c r="A113" s="11">
        <v>54</v>
      </c>
      <c r="B113" s="5" t="s">
        <v>75</v>
      </c>
      <c r="C113" s="6" t="s">
        <v>218</v>
      </c>
      <c r="D113" s="6" t="s">
        <v>150</v>
      </c>
      <c r="E113" s="5" t="s">
        <v>267</v>
      </c>
      <c r="F113" s="7">
        <v>11999.99</v>
      </c>
      <c r="G113" s="7"/>
      <c r="H113" s="7"/>
      <c r="I113" s="7">
        <v>4000</v>
      </c>
      <c r="J113" s="7">
        <f t="shared" si="6"/>
        <v>15999.99</v>
      </c>
      <c r="K113" s="7">
        <v>2607.25</v>
      </c>
      <c r="L113" s="7">
        <v>37.78</v>
      </c>
      <c r="M113" s="7">
        <v>1840</v>
      </c>
      <c r="N113" s="7">
        <v>0</v>
      </c>
      <c r="O113" s="7">
        <f t="shared" si="7"/>
        <v>4485.0300000000007</v>
      </c>
      <c r="P113" s="12">
        <v>11514.96</v>
      </c>
    </row>
    <row r="114" spans="1:16" s="1" customFormat="1" ht="25.5" customHeight="1" x14ac:dyDescent="0.2">
      <c r="A114" s="11">
        <v>111</v>
      </c>
      <c r="B114" s="5" t="s">
        <v>118</v>
      </c>
      <c r="C114" s="6" t="s">
        <v>246</v>
      </c>
      <c r="D114" s="6" t="s">
        <v>150</v>
      </c>
      <c r="E114" s="5" t="s">
        <v>267</v>
      </c>
      <c r="F114" s="7">
        <v>11999.99</v>
      </c>
      <c r="G114" s="7"/>
      <c r="H114" s="7"/>
      <c r="I114" s="7">
        <v>4000</v>
      </c>
      <c r="J114" s="7">
        <f t="shared" si="6"/>
        <v>15999.99</v>
      </c>
      <c r="K114" s="7">
        <v>2607.25</v>
      </c>
      <c r="L114" s="7">
        <v>37.78</v>
      </c>
      <c r="M114" s="7">
        <v>1840</v>
      </c>
      <c r="N114" s="7">
        <v>0</v>
      </c>
      <c r="O114" s="7">
        <f t="shared" si="7"/>
        <v>4485.0300000000007</v>
      </c>
      <c r="P114" s="12">
        <v>11514.96</v>
      </c>
    </row>
    <row r="115" spans="1:16" s="1" customFormat="1" ht="25.5" customHeight="1" x14ac:dyDescent="0.2">
      <c r="A115" s="11">
        <v>237</v>
      </c>
      <c r="B115" s="5" t="s">
        <v>145</v>
      </c>
      <c r="C115" s="6" t="s">
        <v>266</v>
      </c>
      <c r="D115" s="6" t="s">
        <v>150</v>
      </c>
      <c r="E115" s="5" t="s">
        <v>267</v>
      </c>
      <c r="F115" s="7">
        <v>11999.99</v>
      </c>
      <c r="G115" s="7"/>
      <c r="H115" s="7"/>
      <c r="I115" s="7">
        <v>4000</v>
      </c>
      <c r="J115" s="7">
        <f t="shared" si="6"/>
        <v>15999.99</v>
      </c>
      <c r="K115" s="7">
        <v>2607.25</v>
      </c>
      <c r="L115" s="7">
        <v>37.78</v>
      </c>
      <c r="M115" s="7">
        <v>1840</v>
      </c>
      <c r="N115" s="7">
        <v>0</v>
      </c>
      <c r="O115" s="7">
        <f t="shared" si="7"/>
        <v>4485.0300000000007</v>
      </c>
      <c r="P115" s="12">
        <v>11514.96</v>
      </c>
    </row>
    <row r="116" spans="1:16" s="1" customFormat="1" ht="25.5" customHeight="1" x14ac:dyDescent="0.2">
      <c r="A116" s="11">
        <v>27</v>
      </c>
      <c r="B116" s="5" t="s">
        <v>39</v>
      </c>
      <c r="C116" s="6" t="s">
        <v>159</v>
      </c>
      <c r="D116" s="6" t="s">
        <v>160</v>
      </c>
      <c r="E116" s="5" t="s">
        <v>267</v>
      </c>
      <c r="F116" s="7">
        <v>41942.160000000003</v>
      </c>
      <c r="G116" s="7"/>
      <c r="H116" s="7"/>
      <c r="I116" s="7">
        <v>13980.72</v>
      </c>
      <c r="J116" s="7">
        <f t="shared" si="6"/>
        <v>55922.880000000005</v>
      </c>
      <c r="K116" s="7">
        <v>14237.6</v>
      </c>
      <c r="L116" s="7">
        <v>180.19</v>
      </c>
      <c r="M116" s="7">
        <v>6431.13</v>
      </c>
      <c r="N116" s="7">
        <v>0</v>
      </c>
      <c r="O116" s="7">
        <f t="shared" si="7"/>
        <v>20848.920000000002</v>
      </c>
      <c r="P116" s="12">
        <v>35073.96</v>
      </c>
    </row>
    <row r="117" spans="1:16" s="1" customFormat="1" ht="25.5" customHeight="1" x14ac:dyDescent="0.2">
      <c r="A117" s="11">
        <v>38</v>
      </c>
      <c r="B117" s="5" t="s">
        <v>65</v>
      </c>
      <c r="C117" s="6" t="s">
        <v>210</v>
      </c>
      <c r="D117" s="6" t="s">
        <v>160</v>
      </c>
      <c r="E117" s="5" t="s">
        <v>267</v>
      </c>
      <c r="F117" s="7">
        <v>15601.72</v>
      </c>
      <c r="G117" s="7"/>
      <c r="H117" s="7"/>
      <c r="I117" s="7">
        <v>5200.57</v>
      </c>
      <c r="J117" s="7">
        <f t="shared" si="6"/>
        <v>20802.29</v>
      </c>
      <c r="K117" s="7">
        <v>3736.76</v>
      </c>
      <c r="L117" s="7">
        <v>54.91</v>
      </c>
      <c r="M117" s="7">
        <v>2392.2600000000002</v>
      </c>
      <c r="N117" s="7">
        <v>200</v>
      </c>
      <c r="O117" s="7">
        <f t="shared" si="7"/>
        <v>6383.93</v>
      </c>
      <c r="P117" s="12">
        <v>14418.36</v>
      </c>
    </row>
    <row r="118" spans="1:16" s="1" customFormat="1" ht="25.5" customHeight="1" x14ac:dyDescent="0.2">
      <c r="A118" s="11">
        <v>30</v>
      </c>
      <c r="B118" s="5" t="s">
        <v>133</v>
      </c>
      <c r="C118" s="6" t="s">
        <v>259</v>
      </c>
      <c r="D118" s="6" t="s">
        <v>160</v>
      </c>
      <c r="E118" s="5" t="s">
        <v>267</v>
      </c>
      <c r="F118" s="7">
        <v>15601.72</v>
      </c>
      <c r="G118" s="7"/>
      <c r="H118" s="7"/>
      <c r="I118" s="7">
        <v>5200.57</v>
      </c>
      <c r="J118" s="7">
        <f t="shared" si="6"/>
        <v>20802.29</v>
      </c>
      <c r="K118" s="7">
        <v>3736.76</v>
      </c>
      <c r="L118" s="7">
        <v>54.91</v>
      </c>
      <c r="M118" s="7">
        <v>2392.2600000000002</v>
      </c>
      <c r="N118" s="7">
        <v>4881.3100000000004</v>
      </c>
      <c r="O118" s="7">
        <f t="shared" si="7"/>
        <v>11065.240000000002</v>
      </c>
      <c r="P118" s="12">
        <v>9737.0499999999993</v>
      </c>
    </row>
    <row r="119" spans="1:16" s="1" customFormat="1" ht="25.5" customHeight="1" x14ac:dyDescent="0.2">
      <c r="A119" s="11">
        <v>160</v>
      </c>
      <c r="B119" s="5" t="s">
        <v>72</v>
      </c>
      <c r="C119" s="6" t="s">
        <v>216</v>
      </c>
      <c r="D119" s="6" t="s">
        <v>160</v>
      </c>
      <c r="E119" s="5" t="s">
        <v>267</v>
      </c>
      <c r="F119" s="7">
        <v>11999.99</v>
      </c>
      <c r="G119" s="7"/>
      <c r="H119" s="7"/>
      <c r="I119" s="7">
        <v>4000</v>
      </c>
      <c r="J119" s="7">
        <f t="shared" si="6"/>
        <v>15999.99</v>
      </c>
      <c r="K119" s="7">
        <v>2607.25</v>
      </c>
      <c r="L119" s="7">
        <v>37.78</v>
      </c>
      <c r="M119" s="7">
        <v>1840</v>
      </c>
      <c r="N119" s="7">
        <v>0</v>
      </c>
      <c r="O119" s="7">
        <f t="shared" si="7"/>
        <v>4485.0300000000007</v>
      </c>
      <c r="P119" s="12">
        <v>11514.96</v>
      </c>
    </row>
    <row r="120" spans="1:16" s="1" customFormat="1" ht="25.5" customHeight="1" x14ac:dyDescent="0.2">
      <c r="A120" s="11">
        <v>32</v>
      </c>
      <c r="B120" s="5" t="s">
        <v>83</v>
      </c>
      <c r="C120" s="6" t="s">
        <v>224</v>
      </c>
      <c r="D120" s="6" t="s">
        <v>160</v>
      </c>
      <c r="E120" s="5" t="s">
        <v>267</v>
      </c>
      <c r="F120" s="7">
        <v>11999.99</v>
      </c>
      <c r="G120" s="7"/>
      <c r="H120" s="7"/>
      <c r="I120" s="7">
        <v>4000</v>
      </c>
      <c r="J120" s="7">
        <f t="shared" si="6"/>
        <v>15999.99</v>
      </c>
      <c r="K120" s="7">
        <v>2607.25</v>
      </c>
      <c r="L120" s="7">
        <v>37.78</v>
      </c>
      <c r="M120" s="7">
        <v>1840</v>
      </c>
      <c r="N120" s="7">
        <v>0</v>
      </c>
      <c r="O120" s="7">
        <f t="shared" si="7"/>
        <v>4485.0300000000007</v>
      </c>
      <c r="P120" s="12">
        <v>11514.96</v>
      </c>
    </row>
    <row r="121" spans="1:16" s="1" customFormat="1" ht="25.5" customHeight="1" x14ac:dyDescent="0.2">
      <c r="A121" s="11">
        <v>97</v>
      </c>
      <c r="B121" s="5" t="s">
        <v>86</v>
      </c>
      <c r="C121" s="6" t="s">
        <v>226</v>
      </c>
      <c r="D121" s="6" t="s">
        <v>160</v>
      </c>
      <c r="E121" s="5" t="s">
        <v>267</v>
      </c>
      <c r="F121" s="7">
        <v>11999.99</v>
      </c>
      <c r="G121" s="7"/>
      <c r="H121" s="7"/>
      <c r="I121" s="7">
        <v>4000</v>
      </c>
      <c r="J121" s="7">
        <f t="shared" si="6"/>
        <v>15999.99</v>
      </c>
      <c r="K121" s="7">
        <v>2607.25</v>
      </c>
      <c r="L121" s="7">
        <v>37.78</v>
      </c>
      <c r="M121" s="7">
        <v>1840</v>
      </c>
      <c r="N121" s="7">
        <v>0</v>
      </c>
      <c r="O121" s="7">
        <f t="shared" si="7"/>
        <v>4485.0300000000007</v>
      </c>
      <c r="P121" s="12">
        <v>11514.96</v>
      </c>
    </row>
    <row r="122" spans="1:16" s="1" customFormat="1" ht="25.5" customHeight="1" x14ac:dyDescent="0.2">
      <c r="A122" s="11">
        <v>34</v>
      </c>
      <c r="B122" s="5" t="s">
        <v>96</v>
      </c>
      <c r="C122" s="6" t="s">
        <v>226</v>
      </c>
      <c r="D122" s="6" t="s">
        <v>160</v>
      </c>
      <c r="E122" s="5" t="s">
        <v>267</v>
      </c>
      <c r="F122" s="7">
        <v>11999.99</v>
      </c>
      <c r="G122" s="7"/>
      <c r="H122" s="7"/>
      <c r="I122" s="7">
        <v>4000</v>
      </c>
      <c r="J122" s="7">
        <f t="shared" si="6"/>
        <v>15999.99</v>
      </c>
      <c r="K122" s="7">
        <v>2607.25</v>
      </c>
      <c r="L122" s="7">
        <v>37.78</v>
      </c>
      <c r="M122" s="7">
        <v>1840</v>
      </c>
      <c r="N122" s="7">
        <v>3027.42</v>
      </c>
      <c r="O122" s="7">
        <f t="shared" si="7"/>
        <v>7512.4500000000007</v>
      </c>
      <c r="P122" s="12">
        <v>8487.5400000000009</v>
      </c>
    </row>
    <row r="123" spans="1:16" s="1" customFormat="1" ht="25.5" customHeight="1" x14ac:dyDescent="0.2">
      <c r="A123" s="11">
        <v>134</v>
      </c>
      <c r="B123" s="5" t="s">
        <v>105</v>
      </c>
      <c r="C123" s="6" t="s">
        <v>171</v>
      </c>
      <c r="D123" s="6" t="s">
        <v>160</v>
      </c>
      <c r="E123" s="5" t="s">
        <v>267</v>
      </c>
      <c r="F123" s="7">
        <v>9601.33</v>
      </c>
      <c r="G123" s="7"/>
      <c r="H123" s="7"/>
      <c r="I123" s="7">
        <v>3200.44</v>
      </c>
      <c r="J123" s="7">
        <f t="shared" si="6"/>
        <v>12801.77</v>
      </c>
      <c r="K123" s="7">
        <v>1911.4</v>
      </c>
      <c r="L123" s="7">
        <v>26.37</v>
      </c>
      <c r="M123" s="7">
        <v>1472.2</v>
      </c>
      <c r="N123" s="7">
        <v>0</v>
      </c>
      <c r="O123" s="7">
        <f t="shared" si="7"/>
        <v>3409.9700000000003</v>
      </c>
      <c r="P123" s="12">
        <v>9391.7999999999993</v>
      </c>
    </row>
    <row r="124" spans="1:16" s="1" customFormat="1" ht="25.5" customHeight="1" x14ac:dyDescent="0.2">
      <c r="A124" s="11">
        <v>169</v>
      </c>
      <c r="B124" s="5" t="s">
        <v>51</v>
      </c>
      <c r="C124" s="6" t="s">
        <v>164</v>
      </c>
      <c r="D124" s="6" t="s">
        <v>160</v>
      </c>
      <c r="E124" s="5" t="s">
        <v>267</v>
      </c>
      <c r="F124" s="7">
        <v>6324.71</v>
      </c>
      <c r="G124" s="7"/>
      <c r="H124" s="7"/>
      <c r="I124" s="7">
        <v>2108.2399999999998</v>
      </c>
      <c r="J124" s="7">
        <f t="shared" si="6"/>
        <v>8432.9500000000007</v>
      </c>
      <c r="K124" s="7">
        <v>978.22</v>
      </c>
      <c r="L124" s="7">
        <v>10.79</v>
      </c>
      <c r="M124" s="7">
        <v>969.79</v>
      </c>
      <c r="N124" s="7">
        <v>0</v>
      </c>
      <c r="O124" s="7">
        <f t="shared" si="7"/>
        <v>1958.8</v>
      </c>
      <c r="P124" s="12">
        <v>6474.15</v>
      </c>
    </row>
    <row r="125" spans="1:16" s="1" customFormat="1" ht="25.5" customHeight="1" x14ac:dyDescent="0.2">
      <c r="A125" s="11">
        <v>31</v>
      </c>
      <c r="B125" s="5" t="s">
        <v>125</v>
      </c>
      <c r="C125" s="6" t="s">
        <v>251</v>
      </c>
      <c r="D125" s="6" t="s">
        <v>172</v>
      </c>
      <c r="E125" s="5" t="s">
        <v>267</v>
      </c>
      <c r="F125" s="7">
        <v>26033.439999999999</v>
      </c>
      <c r="G125" s="7"/>
      <c r="H125" s="7"/>
      <c r="I125" s="7">
        <v>8677.81</v>
      </c>
      <c r="J125" s="7">
        <f t="shared" si="6"/>
        <v>34711.25</v>
      </c>
      <c r="K125" s="7">
        <v>7683.33</v>
      </c>
      <c r="L125" s="7">
        <v>104.53</v>
      </c>
      <c r="M125" s="7">
        <v>3991.79</v>
      </c>
      <c r="N125" s="7">
        <v>0</v>
      </c>
      <c r="O125" s="7">
        <f t="shared" si="7"/>
        <v>11779.65</v>
      </c>
      <c r="P125" s="12">
        <v>22931.599999999999</v>
      </c>
    </row>
    <row r="126" spans="1:16" s="1" customFormat="1" ht="25.5" customHeight="1" x14ac:dyDescent="0.2">
      <c r="A126" s="11">
        <v>93</v>
      </c>
      <c r="B126" s="5" t="s">
        <v>49</v>
      </c>
      <c r="C126" s="6" t="s">
        <v>163</v>
      </c>
      <c r="D126" s="6" t="s">
        <v>158</v>
      </c>
      <c r="E126" s="5" t="s">
        <v>267</v>
      </c>
      <c r="F126" s="7">
        <v>31200</v>
      </c>
      <c r="G126" s="7"/>
      <c r="H126" s="7"/>
      <c r="I126" s="7">
        <v>10400</v>
      </c>
      <c r="J126" s="7">
        <f t="shared" si="6"/>
        <v>41600</v>
      </c>
      <c r="K126" s="7">
        <v>9749.9500000000007</v>
      </c>
      <c r="L126" s="7">
        <v>129.1</v>
      </c>
      <c r="M126" s="7">
        <v>4784</v>
      </c>
      <c r="N126" s="7">
        <v>13372</v>
      </c>
      <c r="O126" s="7">
        <f t="shared" si="7"/>
        <v>28035.050000000003</v>
      </c>
      <c r="P126" s="12">
        <v>13564.95</v>
      </c>
    </row>
    <row r="127" spans="1:16" s="1" customFormat="1" ht="25.5" customHeight="1" x14ac:dyDescent="0.2">
      <c r="A127" s="11">
        <v>95</v>
      </c>
      <c r="B127" s="5" t="s">
        <v>45</v>
      </c>
      <c r="C127" s="6" t="s">
        <v>196</v>
      </c>
      <c r="D127" s="6" t="s">
        <v>158</v>
      </c>
      <c r="E127" s="5" t="s">
        <v>267</v>
      </c>
      <c r="F127" s="7">
        <v>15601.72</v>
      </c>
      <c r="G127" s="7"/>
      <c r="H127" s="7"/>
      <c r="I127" s="7">
        <v>5200.57</v>
      </c>
      <c r="J127" s="7">
        <f t="shared" si="6"/>
        <v>20802.29</v>
      </c>
      <c r="K127" s="7">
        <v>3736.76</v>
      </c>
      <c r="L127" s="7">
        <v>54.91</v>
      </c>
      <c r="M127" s="7">
        <v>2392.2600000000002</v>
      </c>
      <c r="N127" s="7">
        <v>0</v>
      </c>
      <c r="O127" s="7">
        <f t="shared" si="7"/>
        <v>6183.93</v>
      </c>
      <c r="P127" s="12">
        <v>14618.36</v>
      </c>
    </row>
    <row r="128" spans="1:16" s="1" customFormat="1" ht="25.5" customHeight="1" x14ac:dyDescent="0.2">
      <c r="A128" s="11">
        <v>96</v>
      </c>
      <c r="B128" s="5" t="s">
        <v>61</v>
      </c>
      <c r="C128" s="6" t="s">
        <v>196</v>
      </c>
      <c r="D128" s="6" t="s">
        <v>158</v>
      </c>
      <c r="E128" s="5" t="s">
        <v>267</v>
      </c>
      <c r="F128" s="7">
        <v>15601.72</v>
      </c>
      <c r="G128" s="7"/>
      <c r="H128" s="7"/>
      <c r="I128" s="7">
        <v>5200.57</v>
      </c>
      <c r="J128" s="7">
        <f t="shared" si="6"/>
        <v>20802.29</v>
      </c>
      <c r="K128" s="7">
        <v>3736.76</v>
      </c>
      <c r="L128" s="7">
        <v>54.91</v>
      </c>
      <c r="M128" s="7">
        <v>2392.2600000000002</v>
      </c>
      <c r="N128" s="7">
        <v>0</v>
      </c>
      <c r="O128" s="7">
        <f t="shared" si="7"/>
        <v>6183.93</v>
      </c>
      <c r="P128" s="12">
        <v>14618.36</v>
      </c>
    </row>
    <row r="129" spans="1:16" s="1" customFormat="1" ht="25.5" customHeight="1" x14ac:dyDescent="0.2">
      <c r="A129" s="11">
        <v>156</v>
      </c>
      <c r="B129" s="5" t="s">
        <v>91</v>
      </c>
      <c r="C129" s="6" t="s">
        <v>229</v>
      </c>
      <c r="D129" s="6" t="s">
        <v>158</v>
      </c>
      <c r="E129" s="5" t="s">
        <v>268</v>
      </c>
      <c r="F129" s="7">
        <v>15601.72</v>
      </c>
      <c r="G129" s="7"/>
      <c r="H129" s="7"/>
      <c r="I129" s="7">
        <v>5200.57</v>
      </c>
      <c r="J129" s="7">
        <f t="shared" si="6"/>
        <v>20802.29</v>
      </c>
      <c r="K129" s="7">
        <v>3736.76</v>
      </c>
      <c r="L129" s="7">
        <v>54.91</v>
      </c>
      <c r="M129" s="7">
        <v>2392.2600000000002</v>
      </c>
      <c r="N129" s="7">
        <v>3530</v>
      </c>
      <c r="O129" s="7">
        <f t="shared" si="7"/>
        <v>9713.93</v>
      </c>
      <c r="P129" s="12">
        <v>11088.36</v>
      </c>
    </row>
    <row r="130" spans="1:16" s="1" customFormat="1" ht="25.5" customHeight="1" x14ac:dyDescent="0.2">
      <c r="A130" s="11">
        <v>94</v>
      </c>
      <c r="B130" s="5" t="s">
        <v>132</v>
      </c>
      <c r="C130" s="6" t="s">
        <v>258</v>
      </c>
      <c r="D130" s="6" t="s">
        <v>158</v>
      </c>
      <c r="E130" s="5" t="s">
        <v>267</v>
      </c>
      <c r="F130" s="7">
        <v>15601.72</v>
      </c>
      <c r="G130" s="7"/>
      <c r="H130" s="7"/>
      <c r="I130" s="7">
        <v>5200.57</v>
      </c>
      <c r="J130" s="7">
        <f t="shared" si="6"/>
        <v>20802.29</v>
      </c>
      <c r="K130" s="7">
        <v>3736.76</v>
      </c>
      <c r="L130" s="7">
        <v>54.91</v>
      </c>
      <c r="M130" s="7">
        <v>2392.2600000000002</v>
      </c>
      <c r="N130" s="7">
        <v>0</v>
      </c>
      <c r="O130" s="7">
        <f t="shared" si="7"/>
        <v>6183.93</v>
      </c>
      <c r="P130" s="12">
        <v>14618.36</v>
      </c>
    </row>
    <row r="131" spans="1:16" s="1" customFormat="1" ht="25.5" customHeight="1" x14ac:dyDescent="0.2">
      <c r="A131" s="11">
        <v>148</v>
      </c>
      <c r="B131" s="5" t="s">
        <v>48</v>
      </c>
      <c r="C131" s="6" t="s">
        <v>198</v>
      </c>
      <c r="D131" s="6" t="s">
        <v>158</v>
      </c>
      <c r="E131" s="5" t="s">
        <v>268</v>
      </c>
      <c r="F131" s="7">
        <v>11999.99</v>
      </c>
      <c r="G131" s="7"/>
      <c r="H131" s="7"/>
      <c r="I131" s="7">
        <v>4000</v>
      </c>
      <c r="J131" s="7">
        <f t="shared" si="6"/>
        <v>15999.99</v>
      </c>
      <c r="K131" s="7">
        <v>2607.25</v>
      </c>
      <c r="L131" s="7">
        <v>37.78</v>
      </c>
      <c r="M131" s="7">
        <v>1840</v>
      </c>
      <c r="N131" s="7">
        <v>0</v>
      </c>
      <c r="O131" s="7">
        <f t="shared" si="7"/>
        <v>4485.0300000000007</v>
      </c>
      <c r="P131" s="12">
        <v>11514.96</v>
      </c>
    </row>
    <row r="132" spans="1:16" s="1" customFormat="1" ht="25.5" customHeight="1" x14ac:dyDescent="0.2">
      <c r="A132" s="11">
        <v>151</v>
      </c>
      <c r="B132" s="5" t="s">
        <v>69</v>
      </c>
      <c r="C132" s="6" t="s">
        <v>213</v>
      </c>
      <c r="D132" s="6" t="s">
        <v>158</v>
      </c>
      <c r="E132" s="5" t="s">
        <v>268</v>
      </c>
      <c r="F132" s="7">
        <v>11999.99</v>
      </c>
      <c r="G132" s="7"/>
      <c r="H132" s="7"/>
      <c r="I132" s="7">
        <v>4000</v>
      </c>
      <c r="J132" s="7">
        <f t="shared" si="6"/>
        <v>15999.99</v>
      </c>
      <c r="K132" s="7">
        <v>2607.25</v>
      </c>
      <c r="L132" s="7">
        <v>37.78</v>
      </c>
      <c r="M132" s="7">
        <v>1840</v>
      </c>
      <c r="N132" s="7">
        <v>0</v>
      </c>
      <c r="O132" s="7">
        <f t="shared" si="7"/>
        <v>4485.0300000000007</v>
      </c>
      <c r="P132" s="12">
        <v>11514.96</v>
      </c>
    </row>
    <row r="133" spans="1:16" s="1" customFormat="1" ht="25.5" customHeight="1" x14ac:dyDescent="0.2">
      <c r="A133" s="11">
        <v>150</v>
      </c>
      <c r="B133" s="5" t="s">
        <v>90</v>
      </c>
      <c r="C133" s="6" t="s">
        <v>228</v>
      </c>
      <c r="D133" s="6" t="s">
        <v>158</v>
      </c>
      <c r="E133" s="5" t="s">
        <v>268</v>
      </c>
      <c r="F133" s="7">
        <v>11999.99</v>
      </c>
      <c r="G133" s="7"/>
      <c r="H133" s="7"/>
      <c r="I133" s="7">
        <v>4000</v>
      </c>
      <c r="J133" s="7">
        <f t="shared" ref="J133:J137" si="8">SUM(F133:I133)</f>
        <v>15999.99</v>
      </c>
      <c r="K133" s="7">
        <v>2607.25</v>
      </c>
      <c r="L133" s="7">
        <v>37.78</v>
      </c>
      <c r="M133" s="7">
        <v>1840</v>
      </c>
      <c r="N133" s="7">
        <v>0</v>
      </c>
      <c r="O133" s="7">
        <f t="shared" ref="O133:O137" si="9">SUM(K133:N133)</f>
        <v>4485.0300000000007</v>
      </c>
      <c r="P133" s="12">
        <v>11514.96</v>
      </c>
    </row>
    <row r="134" spans="1:16" s="1" customFormat="1" ht="25.5" customHeight="1" x14ac:dyDescent="0.2">
      <c r="A134" s="11">
        <v>104</v>
      </c>
      <c r="B134" s="5" t="s">
        <v>124</v>
      </c>
      <c r="C134" s="6" t="s">
        <v>213</v>
      </c>
      <c r="D134" s="6" t="s">
        <v>158</v>
      </c>
      <c r="E134" s="5" t="s">
        <v>268</v>
      </c>
      <c r="F134" s="7">
        <v>11999.99</v>
      </c>
      <c r="G134" s="7"/>
      <c r="H134" s="7"/>
      <c r="I134" s="7">
        <v>4000</v>
      </c>
      <c r="J134" s="7">
        <f t="shared" si="8"/>
        <v>15999.99</v>
      </c>
      <c r="K134" s="7">
        <v>2607.25</v>
      </c>
      <c r="L134" s="7">
        <v>37.78</v>
      </c>
      <c r="M134" s="7">
        <v>1840</v>
      </c>
      <c r="N134" s="7">
        <v>0</v>
      </c>
      <c r="O134" s="7">
        <f t="shared" si="9"/>
        <v>4485.0300000000007</v>
      </c>
      <c r="P134" s="12">
        <v>11514.96</v>
      </c>
    </row>
    <row r="135" spans="1:16" s="1" customFormat="1" ht="25.5" customHeight="1" x14ac:dyDescent="0.2">
      <c r="A135" s="11">
        <v>138</v>
      </c>
      <c r="B135" s="5" t="s">
        <v>38</v>
      </c>
      <c r="C135" s="6" t="s">
        <v>157</v>
      </c>
      <c r="D135" s="6" t="s">
        <v>158</v>
      </c>
      <c r="E135" s="5" t="s">
        <v>268</v>
      </c>
      <c r="F135" s="7">
        <v>6324.71</v>
      </c>
      <c r="G135" s="7"/>
      <c r="H135" s="7"/>
      <c r="I135" s="7">
        <v>2108.2399999999998</v>
      </c>
      <c r="J135" s="7">
        <f t="shared" si="8"/>
        <v>8432.9500000000007</v>
      </c>
      <c r="K135" s="7">
        <v>978.22</v>
      </c>
      <c r="L135" s="7">
        <v>10.79</v>
      </c>
      <c r="M135" s="7">
        <v>969.79</v>
      </c>
      <c r="N135" s="7">
        <v>0</v>
      </c>
      <c r="O135" s="7">
        <f t="shared" si="9"/>
        <v>1958.8</v>
      </c>
      <c r="P135" s="12">
        <v>6474.15</v>
      </c>
    </row>
    <row r="136" spans="1:16" s="1" customFormat="1" ht="25.5" customHeight="1" x14ac:dyDescent="0.2">
      <c r="A136" s="11">
        <v>202</v>
      </c>
      <c r="B136" s="5" t="s">
        <v>62</v>
      </c>
      <c r="C136" s="6" t="s">
        <v>157</v>
      </c>
      <c r="D136" s="6" t="s">
        <v>158</v>
      </c>
      <c r="E136" s="5" t="s">
        <v>268</v>
      </c>
      <c r="F136" s="7">
        <v>6324.71</v>
      </c>
      <c r="G136" s="7"/>
      <c r="H136" s="7"/>
      <c r="I136" s="7">
        <v>2108.2399999999998</v>
      </c>
      <c r="J136" s="7">
        <f t="shared" si="8"/>
        <v>8432.9500000000007</v>
      </c>
      <c r="K136" s="7">
        <v>978.22</v>
      </c>
      <c r="L136" s="7">
        <v>10.79</v>
      </c>
      <c r="M136" s="7">
        <v>969.79</v>
      </c>
      <c r="N136" s="7">
        <v>0</v>
      </c>
      <c r="O136" s="7">
        <f t="shared" si="9"/>
        <v>1958.8</v>
      </c>
      <c r="P136" s="12">
        <v>6474.15</v>
      </c>
    </row>
    <row r="137" spans="1:16" s="1" customFormat="1" ht="25.5" customHeight="1" thickBot="1" x14ac:dyDescent="0.25">
      <c r="A137" s="13">
        <v>129</v>
      </c>
      <c r="B137" s="14" t="s">
        <v>107</v>
      </c>
      <c r="C137" s="15" t="s">
        <v>238</v>
      </c>
      <c r="D137" s="15" t="s">
        <v>158</v>
      </c>
      <c r="E137" s="14" t="s">
        <v>268</v>
      </c>
      <c r="F137" s="16">
        <v>6324.71</v>
      </c>
      <c r="G137" s="16"/>
      <c r="H137" s="16"/>
      <c r="I137" s="16">
        <v>2108.2399999999998</v>
      </c>
      <c r="J137" s="16">
        <f t="shared" si="8"/>
        <v>8432.9500000000007</v>
      </c>
      <c r="K137" s="16">
        <v>978.22</v>
      </c>
      <c r="L137" s="16">
        <v>10.79</v>
      </c>
      <c r="M137" s="16">
        <v>969.79</v>
      </c>
      <c r="N137" s="16">
        <v>0</v>
      </c>
      <c r="O137" s="16">
        <f t="shared" si="9"/>
        <v>1958.8</v>
      </c>
      <c r="P137" s="17">
        <v>6474.15</v>
      </c>
    </row>
  </sheetData>
  <sortState xmlns:xlrd2="http://schemas.microsoft.com/office/spreadsheetml/2017/richdata2" ref="A35:P94">
    <sortCondition ref="D35:D94"/>
    <sortCondition descending="1" ref="F35:F94"/>
    <sortCondition ref="B35:B94"/>
  </sortState>
  <mergeCells count="3">
    <mergeCell ref="A1:P1"/>
    <mergeCell ref="A2:P2"/>
    <mergeCell ref="A3:P3"/>
  </mergeCells>
  <conditionalFormatting sqref="A1:A3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fitToHeight="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8B18-CC9C-4EE3-A902-243465F0D273}">
  <dimension ref="A1:I144"/>
  <sheetViews>
    <sheetView topLeftCell="A116" workbookViewId="0">
      <selection activeCell="I4" sqref="I4"/>
    </sheetView>
  </sheetViews>
  <sheetFormatPr baseColWidth="10" defaultRowHeight="12.75" x14ac:dyDescent="0.2"/>
  <cols>
    <col min="1" max="1" width="10.85546875" style="18" bestFit="1" customWidth="1"/>
    <col min="2" max="2" width="38.7109375" customWidth="1"/>
    <col min="3" max="3" width="35.7109375" customWidth="1"/>
    <col min="4" max="4" width="33.28515625" customWidth="1"/>
    <col min="5" max="5" width="10.28515625" bestFit="1" customWidth="1"/>
    <col min="6" max="6" width="11.85546875" bestFit="1" customWidth="1"/>
    <col min="7" max="7" width="9.85546875" bestFit="1" customWidth="1"/>
    <col min="8" max="8" width="11.42578125" bestFit="1" customWidth="1"/>
    <col min="9" max="9" width="11.5703125" bestFit="1" customWidth="1"/>
  </cols>
  <sheetData>
    <row r="1" spans="1:9" ht="24.75" customHeight="1" x14ac:dyDescent="0.2">
      <c r="A1" s="39" t="s">
        <v>2</v>
      </c>
      <c r="B1" s="39"/>
      <c r="C1" s="39"/>
      <c r="D1" s="39"/>
      <c r="E1" s="39"/>
      <c r="F1" s="39"/>
      <c r="G1" s="39"/>
      <c r="H1" s="39"/>
      <c r="I1" s="39"/>
    </row>
    <row r="2" spans="1:9" ht="24.75" customHeight="1" x14ac:dyDescent="0.2">
      <c r="A2" s="41" t="s">
        <v>274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thickBot="1" x14ac:dyDescent="0.25">
      <c r="A3" s="40" t="s">
        <v>275</v>
      </c>
      <c r="B3" s="40"/>
      <c r="C3" s="40"/>
      <c r="D3" s="40"/>
      <c r="E3" s="40"/>
      <c r="F3" s="40"/>
      <c r="G3" s="40"/>
      <c r="H3" s="40"/>
      <c r="I3" s="40"/>
    </row>
    <row r="4" spans="1:9" ht="26.25" customHeight="1" x14ac:dyDescent="0.2">
      <c r="A4" s="8" t="s">
        <v>10</v>
      </c>
      <c r="B4" s="9" t="s">
        <v>0</v>
      </c>
      <c r="C4" s="9" t="s">
        <v>11</v>
      </c>
      <c r="D4" s="9" t="s">
        <v>12</v>
      </c>
      <c r="E4" s="9" t="s">
        <v>277</v>
      </c>
      <c r="F4" s="9" t="s">
        <v>278</v>
      </c>
      <c r="G4" s="9" t="s">
        <v>279</v>
      </c>
      <c r="H4" s="9" t="s">
        <v>280</v>
      </c>
      <c r="I4" s="10" t="s">
        <v>1</v>
      </c>
    </row>
    <row r="5" spans="1:9" ht="25.5" customHeight="1" x14ac:dyDescent="0.2">
      <c r="A5" s="11">
        <v>298</v>
      </c>
      <c r="B5" s="5" t="s">
        <v>293</v>
      </c>
      <c r="C5" s="6" t="s">
        <v>196</v>
      </c>
      <c r="D5" s="6" t="s">
        <v>175</v>
      </c>
      <c r="E5" s="20">
        <v>15601.72</v>
      </c>
      <c r="F5" s="20">
        <f t="shared" ref="F5:F36" si="0">E5</f>
        <v>15601.72</v>
      </c>
      <c r="G5" s="20">
        <v>2513.58</v>
      </c>
      <c r="H5" s="20">
        <f t="shared" ref="H5:H36" si="1">G5</f>
        <v>2513.58</v>
      </c>
      <c r="I5" s="21">
        <f t="shared" ref="I5:I36" si="2">F5-H5</f>
        <v>13088.14</v>
      </c>
    </row>
    <row r="6" spans="1:9" ht="25.5" customHeight="1" x14ac:dyDescent="0.2">
      <c r="A6" s="11">
        <v>311</v>
      </c>
      <c r="B6" s="5" t="s">
        <v>399</v>
      </c>
      <c r="C6" s="6" t="s">
        <v>196</v>
      </c>
      <c r="D6" s="6" t="s">
        <v>175</v>
      </c>
      <c r="E6" s="20">
        <v>15601.72</v>
      </c>
      <c r="F6" s="20">
        <f t="shared" si="0"/>
        <v>15601.72</v>
      </c>
      <c r="G6" s="20">
        <v>2513.58</v>
      </c>
      <c r="H6" s="20">
        <f t="shared" si="1"/>
        <v>2513.58</v>
      </c>
      <c r="I6" s="21">
        <f t="shared" si="2"/>
        <v>13088.14</v>
      </c>
    </row>
    <row r="7" spans="1:9" ht="25.5" customHeight="1" x14ac:dyDescent="0.2">
      <c r="A7" s="11">
        <v>209</v>
      </c>
      <c r="B7" s="5" t="s">
        <v>304</v>
      </c>
      <c r="C7" s="6" t="s">
        <v>198</v>
      </c>
      <c r="D7" s="6" t="s">
        <v>402</v>
      </c>
      <c r="E7" s="20">
        <v>7823.2</v>
      </c>
      <c r="F7" s="20">
        <f t="shared" si="0"/>
        <v>7823.2</v>
      </c>
      <c r="G7" s="20">
        <v>847.97</v>
      </c>
      <c r="H7" s="20">
        <f t="shared" si="1"/>
        <v>847.97</v>
      </c>
      <c r="I7" s="21">
        <f t="shared" si="2"/>
        <v>6975.23</v>
      </c>
    </row>
    <row r="8" spans="1:9" ht="25.5" customHeight="1" x14ac:dyDescent="0.2">
      <c r="A8" s="11">
        <v>246</v>
      </c>
      <c r="B8" s="5" t="s">
        <v>355</v>
      </c>
      <c r="C8" s="6" t="s">
        <v>228</v>
      </c>
      <c r="D8" s="6" t="s">
        <v>402</v>
      </c>
      <c r="E8" s="20">
        <v>7823.2</v>
      </c>
      <c r="F8" s="20">
        <f t="shared" si="0"/>
        <v>7823.2</v>
      </c>
      <c r="G8" s="20">
        <v>847.97</v>
      </c>
      <c r="H8" s="20">
        <f t="shared" si="1"/>
        <v>847.97</v>
      </c>
      <c r="I8" s="21">
        <f t="shared" si="2"/>
        <v>6975.23</v>
      </c>
    </row>
    <row r="9" spans="1:9" ht="25.5" customHeight="1" x14ac:dyDescent="0.2">
      <c r="A9" s="11">
        <v>275</v>
      </c>
      <c r="B9" s="5" t="s">
        <v>401</v>
      </c>
      <c r="C9" s="6" t="s">
        <v>228</v>
      </c>
      <c r="D9" s="6" t="s">
        <v>402</v>
      </c>
      <c r="E9" s="20">
        <v>7823.2</v>
      </c>
      <c r="F9" s="20">
        <f t="shared" si="0"/>
        <v>7823.2</v>
      </c>
      <c r="G9" s="20">
        <v>847.97</v>
      </c>
      <c r="H9" s="20">
        <f t="shared" si="1"/>
        <v>847.97</v>
      </c>
      <c r="I9" s="21">
        <f t="shared" si="2"/>
        <v>6975.23</v>
      </c>
    </row>
    <row r="10" spans="1:9" ht="25.5" customHeight="1" x14ac:dyDescent="0.2">
      <c r="A10" s="11">
        <v>302</v>
      </c>
      <c r="B10" s="5" t="s">
        <v>305</v>
      </c>
      <c r="C10" s="6" t="s">
        <v>198</v>
      </c>
      <c r="D10" s="6" t="s">
        <v>403</v>
      </c>
      <c r="E10" s="20">
        <v>7823.2</v>
      </c>
      <c r="F10" s="20">
        <f t="shared" si="0"/>
        <v>7823.2</v>
      </c>
      <c r="G10" s="20">
        <v>847.97</v>
      </c>
      <c r="H10" s="20">
        <f t="shared" si="1"/>
        <v>847.97</v>
      </c>
      <c r="I10" s="21">
        <f t="shared" si="2"/>
        <v>6975.23</v>
      </c>
    </row>
    <row r="11" spans="1:9" ht="25.5" customHeight="1" x14ac:dyDescent="0.2">
      <c r="A11" s="11">
        <v>210</v>
      </c>
      <c r="B11" s="5" t="s">
        <v>324</v>
      </c>
      <c r="C11" s="6" t="s">
        <v>228</v>
      </c>
      <c r="D11" s="6" t="s">
        <v>403</v>
      </c>
      <c r="E11" s="20">
        <v>7823.2</v>
      </c>
      <c r="F11" s="20">
        <f t="shared" si="0"/>
        <v>7823.2</v>
      </c>
      <c r="G11" s="20">
        <v>847.97</v>
      </c>
      <c r="H11" s="20">
        <f t="shared" si="1"/>
        <v>847.97</v>
      </c>
      <c r="I11" s="21">
        <f t="shared" si="2"/>
        <v>6975.23</v>
      </c>
    </row>
    <row r="12" spans="1:9" ht="25.5" customHeight="1" x14ac:dyDescent="0.2">
      <c r="A12" s="11">
        <v>304</v>
      </c>
      <c r="B12" s="5" t="s">
        <v>326</v>
      </c>
      <c r="C12" s="6" t="s">
        <v>198</v>
      </c>
      <c r="D12" s="6" t="s">
        <v>403</v>
      </c>
      <c r="E12" s="20">
        <v>7823.2</v>
      </c>
      <c r="F12" s="20">
        <f t="shared" si="0"/>
        <v>7823.2</v>
      </c>
      <c r="G12" s="20">
        <v>847.97</v>
      </c>
      <c r="H12" s="20">
        <f t="shared" si="1"/>
        <v>847.97</v>
      </c>
      <c r="I12" s="21">
        <f t="shared" si="2"/>
        <v>6975.23</v>
      </c>
    </row>
    <row r="13" spans="1:9" ht="25.5" customHeight="1" x14ac:dyDescent="0.2">
      <c r="A13" s="11">
        <v>211</v>
      </c>
      <c r="B13" s="5" t="s">
        <v>378</v>
      </c>
      <c r="C13" s="6" t="s">
        <v>198</v>
      </c>
      <c r="D13" s="6" t="s">
        <v>403</v>
      </c>
      <c r="E13" s="20">
        <v>7823.2</v>
      </c>
      <c r="F13" s="20">
        <f t="shared" si="0"/>
        <v>7823.2</v>
      </c>
      <c r="G13" s="20">
        <v>847.97</v>
      </c>
      <c r="H13" s="20">
        <f t="shared" si="1"/>
        <v>847.97</v>
      </c>
      <c r="I13" s="21">
        <f t="shared" si="2"/>
        <v>6975.23</v>
      </c>
    </row>
    <row r="14" spans="1:9" ht="25.5" customHeight="1" x14ac:dyDescent="0.2">
      <c r="A14" s="11">
        <v>297</v>
      </c>
      <c r="B14" s="5" t="s">
        <v>361</v>
      </c>
      <c r="C14" s="6" t="s">
        <v>228</v>
      </c>
      <c r="D14" s="6" t="s">
        <v>403</v>
      </c>
      <c r="E14" s="20">
        <v>5737.01</v>
      </c>
      <c r="F14" s="20">
        <f t="shared" si="0"/>
        <v>5737.01</v>
      </c>
      <c r="G14" s="20">
        <v>480.4</v>
      </c>
      <c r="H14" s="20">
        <f t="shared" si="1"/>
        <v>480.4</v>
      </c>
      <c r="I14" s="21">
        <f t="shared" si="2"/>
        <v>5256.6100000000006</v>
      </c>
    </row>
    <row r="15" spans="1:9" ht="25.5" customHeight="1" x14ac:dyDescent="0.2">
      <c r="A15" s="11">
        <v>231</v>
      </c>
      <c r="B15" s="5" t="s">
        <v>316</v>
      </c>
      <c r="C15" s="6" t="s">
        <v>229</v>
      </c>
      <c r="D15" s="6" t="s">
        <v>152</v>
      </c>
      <c r="E15" s="20">
        <v>10705.08</v>
      </c>
      <c r="F15" s="20">
        <f t="shared" si="0"/>
        <v>10705.08</v>
      </c>
      <c r="G15" s="20">
        <v>1463.54</v>
      </c>
      <c r="H15" s="20">
        <f t="shared" si="1"/>
        <v>1463.54</v>
      </c>
      <c r="I15" s="21">
        <f t="shared" si="2"/>
        <v>9241.5400000000009</v>
      </c>
    </row>
    <row r="16" spans="1:9" ht="25.5" customHeight="1" x14ac:dyDescent="0.2">
      <c r="A16" s="11">
        <v>230</v>
      </c>
      <c r="B16" s="5" t="s">
        <v>306</v>
      </c>
      <c r="C16" s="6" t="s">
        <v>229</v>
      </c>
      <c r="D16" s="6" t="s">
        <v>152</v>
      </c>
      <c r="E16" s="20">
        <v>10171.32</v>
      </c>
      <c r="F16" s="20">
        <f t="shared" si="0"/>
        <v>10171.32</v>
      </c>
      <c r="G16" s="20">
        <v>1349.53</v>
      </c>
      <c r="H16" s="20">
        <f t="shared" si="1"/>
        <v>1349.53</v>
      </c>
      <c r="I16" s="21">
        <f t="shared" si="2"/>
        <v>8821.7899999999991</v>
      </c>
    </row>
    <row r="17" spans="1:9" ht="25.5" customHeight="1" x14ac:dyDescent="0.2">
      <c r="A17" s="11">
        <v>242</v>
      </c>
      <c r="B17" s="5" t="s">
        <v>312</v>
      </c>
      <c r="C17" s="6" t="s">
        <v>229</v>
      </c>
      <c r="D17" s="6" t="s">
        <v>152</v>
      </c>
      <c r="E17" s="20">
        <v>10171.32</v>
      </c>
      <c r="F17" s="20">
        <f t="shared" si="0"/>
        <v>10171.32</v>
      </c>
      <c r="G17" s="20">
        <v>1349.53</v>
      </c>
      <c r="H17" s="20">
        <f t="shared" si="1"/>
        <v>1349.53</v>
      </c>
      <c r="I17" s="21">
        <f t="shared" si="2"/>
        <v>8821.7899999999991</v>
      </c>
    </row>
    <row r="18" spans="1:9" ht="25.5" customHeight="1" x14ac:dyDescent="0.2">
      <c r="A18" s="11">
        <v>244</v>
      </c>
      <c r="B18" s="5" t="s">
        <v>320</v>
      </c>
      <c r="C18" s="6" t="s">
        <v>229</v>
      </c>
      <c r="D18" s="6" t="s">
        <v>152</v>
      </c>
      <c r="E18" s="20">
        <v>10171.32</v>
      </c>
      <c r="F18" s="20">
        <f t="shared" si="0"/>
        <v>10171.32</v>
      </c>
      <c r="G18" s="20">
        <v>1349.53</v>
      </c>
      <c r="H18" s="20">
        <f t="shared" si="1"/>
        <v>1349.53</v>
      </c>
      <c r="I18" s="21">
        <f t="shared" si="2"/>
        <v>8821.7899999999991</v>
      </c>
    </row>
    <row r="19" spans="1:9" ht="25.5" customHeight="1" x14ac:dyDescent="0.2">
      <c r="A19" s="11">
        <v>243</v>
      </c>
      <c r="B19" s="5" t="s">
        <v>351</v>
      </c>
      <c r="C19" s="6" t="s">
        <v>229</v>
      </c>
      <c r="D19" s="6" t="s">
        <v>152</v>
      </c>
      <c r="E19" s="20">
        <v>10171.32</v>
      </c>
      <c r="F19" s="20">
        <f t="shared" si="0"/>
        <v>10171.32</v>
      </c>
      <c r="G19" s="20">
        <v>1349.53</v>
      </c>
      <c r="H19" s="20">
        <f t="shared" si="1"/>
        <v>1349.53</v>
      </c>
      <c r="I19" s="21">
        <f t="shared" si="2"/>
        <v>8821.7899999999991</v>
      </c>
    </row>
    <row r="20" spans="1:9" ht="25.5" customHeight="1" x14ac:dyDescent="0.2">
      <c r="A20" s="11">
        <v>228</v>
      </c>
      <c r="B20" s="5" t="s">
        <v>395</v>
      </c>
      <c r="C20" s="6" t="s">
        <v>228</v>
      </c>
      <c r="D20" s="6" t="s">
        <v>404</v>
      </c>
      <c r="E20" s="20">
        <v>7823.2</v>
      </c>
      <c r="F20" s="20">
        <f t="shared" si="0"/>
        <v>7823.2</v>
      </c>
      <c r="G20" s="20">
        <v>847.97</v>
      </c>
      <c r="H20" s="20">
        <f t="shared" si="1"/>
        <v>847.97</v>
      </c>
      <c r="I20" s="21">
        <f t="shared" si="2"/>
        <v>6975.23</v>
      </c>
    </row>
    <row r="21" spans="1:9" ht="25.5" customHeight="1" x14ac:dyDescent="0.2">
      <c r="A21" s="11">
        <v>312</v>
      </c>
      <c r="B21" s="5" t="s">
        <v>365</v>
      </c>
      <c r="C21" s="6" t="s">
        <v>228</v>
      </c>
      <c r="D21" s="6" t="s">
        <v>404</v>
      </c>
      <c r="E21" s="20">
        <v>5215.47</v>
      </c>
      <c r="F21" s="20">
        <f t="shared" si="0"/>
        <v>5215.47</v>
      </c>
      <c r="G21" s="20">
        <v>410.96</v>
      </c>
      <c r="H21" s="20">
        <f t="shared" si="1"/>
        <v>410.96</v>
      </c>
      <c r="I21" s="21">
        <f t="shared" si="2"/>
        <v>4804.51</v>
      </c>
    </row>
    <row r="22" spans="1:9" ht="25.5" customHeight="1" x14ac:dyDescent="0.2">
      <c r="A22" s="11">
        <v>130</v>
      </c>
      <c r="B22" s="5" t="s">
        <v>388</v>
      </c>
      <c r="C22" s="6" t="s">
        <v>258</v>
      </c>
      <c r="D22" s="6" t="s">
        <v>155</v>
      </c>
      <c r="E22" s="20">
        <v>23763.32</v>
      </c>
      <c r="F22" s="20">
        <f t="shared" si="0"/>
        <v>23763.32</v>
      </c>
      <c r="G22" s="20">
        <v>4433.1899999999996</v>
      </c>
      <c r="H22" s="20">
        <f t="shared" si="1"/>
        <v>4433.1899999999996</v>
      </c>
      <c r="I22" s="21">
        <f t="shared" si="2"/>
        <v>19330.13</v>
      </c>
    </row>
    <row r="23" spans="1:9" ht="25.5" customHeight="1" x14ac:dyDescent="0.2">
      <c r="A23" s="11">
        <v>126</v>
      </c>
      <c r="B23" s="5" t="s">
        <v>286</v>
      </c>
      <c r="C23" s="6" t="s">
        <v>229</v>
      </c>
      <c r="D23" s="6" t="s">
        <v>155</v>
      </c>
      <c r="E23" s="20">
        <v>10705.07</v>
      </c>
      <c r="F23" s="20">
        <f t="shared" si="0"/>
        <v>10705.07</v>
      </c>
      <c r="G23" s="20">
        <v>1463.54</v>
      </c>
      <c r="H23" s="20">
        <f t="shared" si="1"/>
        <v>1463.54</v>
      </c>
      <c r="I23" s="21">
        <f t="shared" si="2"/>
        <v>9241.5299999999988</v>
      </c>
    </row>
    <row r="24" spans="1:9" ht="25.5" customHeight="1" x14ac:dyDescent="0.2">
      <c r="A24" s="11">
        <v>145</v>
      </c>
      <c r="B24" s="5" t="s">
        <v>282</v>
      </c>
      <c r="C24" s="6" t="s">
        <v>196</v>
      </c>
      <c r="D24" s="6" t="s">
        <v>155</v>
      </c>
      <c r="E24" s="20">
        <v>10171.32</v>
      </c>
      <c r="F24" s="20">
        <f t="shared" si="0"/>
        <v>10171.32</v>
      </c>
      <c r="G24" s="20">
        <v>1349.53</v>
      </c>
      <c r="H24" s="20">
        <f t="shared" si="1"/>
        <v>1349.53</v>
      </c>
      <c r="I24" s="21">
        <f t="shared" si="2"/>
        <v>8821.7899999999991</v>
      </c>
    </row>
    <row r="25" spans="1:9" ht="25.5" customHeight="1" x14ac:dyDescent="0.2">
      <c r="A25" s="11">
        <v>213</v>
      </c>
      <c r="B25" s="5" t="s">
        <v>295</v>
      </c>
      <c r="C25" s="6" t="s">
        <v>229</v>
      </c>
      <c r="D25" s="6" t="s">
        <v>155</v>
      </c>
      <c r="E25" s="20">
        <v>10171.32</v>
      </c>
      <c r="F25" s="20">
        <f t="shared" si="0"/>
        <v>10171.32</v>
      </c>
      <c r="G25" s="20">
        <v>1349.53</v>
      </c>
      <c r="H25" s="20">
        <f t="shared" si="1"/>
        <v>1349.53</v>
      </c>
      <c r="I25" s="21">
        <f t="shared" si="2"/>
        <v>8821.7899999999991</v>
      </c>
    </row>
    <row r="26" spans="1:9" ht="25.5" customHeight="1" x14ac:dyDescent="0.2">
      <c r="A26" s="11">
        <v>147</v>
      </c>
      <c r="B26" s="5" t="s">
        <v>302</v>
      </c>
      <c r="C26" s="6" t="s">
        <v>229</v>
      </c>
      <c r="D26" s="6" t="s">
        <v>155</v>
      </c>
      <c r="E26" s="20">
        <v>10171.32</v>
      </c>
      <c r="F26" s="20">
        <f t="shared" si="0"/>
        <v>10171.32</v>
      </c>
      <c r="G26" s="20">
        <v>1349.53</v>
      </c>
      <c r="H26" s="20">
        <f t="shared" si="1"/>
        <v>1349.53</v>
      </c>
      <c r="I26" s="21">
        <f t="shared" si="2"/>
        <v>8821.7899999999991</v>
      </c>
    </row>
    <row r="27" spans="1:9" ht="25.5" customHeight="1" x14ac:dyDescent="0.2">
      <c r="A27" s="11">
        <v>142</v>
      </c>
      <c r="B27" s="5" t="s">
        <v>307</v>
      </c>
      <c r="C27" s="6" t="s">
        <v>196</v>
      </c>
      <c r="D27" s="6" t="s">
        <v>155</v>
      </c>
      <c r="E27" s="20">
        <v>10171.32</v>
      </c>
      <c r="F27" s="20">
        <f t="shared" si="0"/>
        <v>10171.32</v>
      </c>
      <c r="G27" s="20">
        <v>1349.53</v>
      </c>
      <c r="H27" s="20">
        <f t="shared" si="1"/>
        <v>1349.53</v>
      </c>
      <c r="I27" s="21">
        <f t="shared" si="2"/>
        <v>8821.7899999999991</v>
      </c>
    </row>
    <row r="28" spans="1:9" ht="25.5" customHeight="1" x14ac:dyDescent="0.2">
      <c r="A28" s="11">
        <v>141</v>
      </c>
      <c r="B28" s="5" t="s">
        <v>309</v>
      </c>
      <c r="C28" s="6" t="s">
        <v>229</v>
      </c>
      <c r="D28" s="6" t="s">
        <v>155</v>
      </c>
      <c r="E28" s="20">
        <v>10171.32</v>
      </c>
      <c r="F28" s="20">
        <f t="shared" si="0"/>
        <v>10171.32</v>
      </c>
      <c r="G28" s="20">
        <v>1349.53</v>
      </c>
      <c r="H28" s="20">
        <f t="shared" si="1"/>
        <v>1349.53</v>
      </c>
      <c r="I28" s="21">
        <f t="shared" si="2"/>
        <v>8821.7899999999991</v>
      </c>
    </row>
    <row r="29" spans="1:9" ht="25.5" customHeight="1" x14ac:dyDescent="0.2">
      <c r="A29" s="11">
        <v>208</v>
      </c>
      <c r="B29" s="5" t="s">
        <v>315</v>
      </c>
      <c r="C29" s="6" t="s">
        <v>229</v>
      </c>
      <c r="D29" s="6" t="s">
        <v>155</v>
      </c>
      <c r="E29" s="20">
        <v>10171.32</v>
      </c>
      <c r="F29" s="20">
        <f t="shared" si="0"/>
        <v>10171.32</v>
      </c>
      <c r="G29" s="20">
        <v>1349.53</v>
      </c>
      <c r="H29" s="20">
        <f t="shared" si="1"/>
        <v>1349.53</v>
      </c>
      <c r="I29" s="21">
        <f t="shared" si="2"/>
        <v>8821.7899999999991</v>
      </c>
    </row>
    <row r="30" spans="1:9" ht="25.5" customHeight="1" x14ac:dyDescent="0.2">
      <c r="A30" s="11">
        <v>143</v>
      </c>
      <c r="B30" s="5" t="s">
        <v>332</v>
      </c>
      <c r="C30" s="6" t="s">
        <v>196</v>
      </c>
      <c r="D30" s="6" t="s">
        <v>155</v>
      </c>
      <c r="E30" s="20">
        <v>10171.32</v>
      </c>
      <c r="F30" s="20">
        <f t="shared" si="0"/>
        <v>10171.32</v>
      </c>
      <c r="G30" s="20">
        <v>1349.53</v>
      </c>
      <c r="H30" s="20">
        <f t="shared" si="1"/>
        <v>1349.53</v>
      </c>
      <c r="I30" s="21">
        <f t="shared" si="2"/>
        <v>8821.7899999999991</v>
      </c>
    </row>
    <row r="31" spans="1:9" ht="25.5" customHeight="1" x14ac:dyDescent="0.2">
      <c r="A31" s="11">
        <v>152</v>
      </c>
      <c r="B31" s="5" t="s">
        <v>341</v>
      </c>
      <c r="C31" s="6" t="s">
        <v>229</v>
      </c>
      <c r="D31" s="6" t="s">
        <v>155</v>
      </c>
      <c r="E31" s="20">
        <v>10171.32</v>
      </c>
      <c r="F31" s="20">
        <f t="shared" si="0"/>
        <v>10171.32</v>
      </c>
      <c r="G31" s="20">
        <v>1349.53</v>
      </c>
      <c r="H31" s="20">
        <f t="shared" si="1"/>
        <v>1349.53</v>
      </c>
      <c r="I31" s="21">
        <f t="shared" si="2"/>
        <v>8821.7899999999991</v>
      </c>
    </row>
    <row r="32" spans="1:9" ht="25.5" customHeight="1" x14ac:dyDescent="0.2">
      <c r="A32" s="11">
        <v>140</v>
      </c>
      <c r="B32" s="5" t="s">
        <v>343</v>
      </c>
      <c r="C32" s="6" t="s">
        <v>196</v>
      </c>
      <c r="D32" s="6" t="s">
        <v>155</v>
      </c>
      <c r="E32" s="20">
        <v>10171.32</v>
      </c>
      <c r="F32" s="20">
        <f t="shared" si="0"/>
        <v>10171.32</v>
      </c>
      <c r="G32" s="20">
        <v>1349.53</v>
      </c>
      <c r="H32" s="20">
        <f t="shared" si="1"/>
        <v>1349.53</v>
      </c>
      <c r="I32" s="21">
        <f t="shared" si="2"/>
        <v>8821.7899999999991</v>
      </c>
    </row>
    <row r="33" spans="1:9" ht="25.5" customHeight="1" x14ac:dyDescent="0.2">
      <c r="A33" s="11">
        <v>216</v>
      </c>
      <c r="B33" s="5" t="s">
        <v>379</v>
      </c>
      <c r="C33" s="6" t="s">
        <v>229</v>
      </c>
      <c r="D33" s="6" t="s">
        <v>155</v>
      </c>
      <c r="E33" s="20">
        <v>10171.32</v>
      </c>
      <c r="F33" s="20">
        <f t="shared" si="0"/>
        <v>10171.32</v>
      </c>
      <c r="G33" s="20">
        <v>1349.53</v>
      </c>
      <c r="H33" s="20">
        <f t="shared" si="1"/>
        <v>1349.53</v>
      </c>
      <c r="I33" s="21">
        <f t="shared" si="2"/>
        <v>8821.7899999999991</v>
      </c>
    </row>
    <row r="34" spans="1:9" ht="25.5" customHeight="1" x14ac:dyDescent="0.2">
      <c r="A34" s="11">
        <v>212</v>
      </c>
      <c r="B34" s="5" t="s">
        <v>400</v>
      </c>
      <c r="C34" s="6" t="s">
        <v>196</v>
      </c>
      <c r="D34" s="6" t="s">
        <v>155</v>
      </c>
      <c r="E34" s="20">
        <v>10171.32</v>
      </c>
      <c r="F34" s="20">
        <f t="shared" si="0"/>
        <v>10171.32</v>
      </c>
      <c r="G34" s="20">
        <v>1349.53</v>
      </c>
      <c r="H34" s="20">
        <f t="shared" si="1"/>
        <v>1349.53</v>
      </c>
      <c r="I34" s="21">
        <f t="shared" si="2"/>
        <v>8821.7899999999991</v>
      </c>
    </row>
    <row r="35" spans="1:9" ht="25.5" customHeight="1" x14ac:dyDescent="0.2">
      <c r="A35" s="11">
        <v>128</v>
      </c>
      <c r="B35" s="5" t="s">
        <v>288</v>
      </c>
      <c r="C35" s="6" t="s">
        <v>167</v>
      </c>
      <c r="D35" s="6" t="s">
        <v>155</v>
      </c>
      <c r="E35" s="20">
        <v>7823.2</v>
      </c>
      <c r="F35" s="20">
        <f t="shared" si="0"/>
        <v>7823.2</v>
      </c>
      <c r="G35" s="20">
        <v>847.97</v>
      </c>
      <c r="H35" s="20">
        <f t="shared" si="1"/>
        <v>847.97</v>
      </c>
      <c r="I35" s="21">
        <f t="shared" si="2"/>
        <v>6975.23</v>
      </c>
    </row>
    <row r="36" spans="1:9" ht="25.5" customHeight="1" x14ac:dyDescent="0.2">
      <c r="A36" s="11">
        <v>272</v>
      </c>
      <c r="B36" s="5" t="s">
        <v>322</v>
      </c>
      <c r="C36" s="6" t="s">
        <v>198</v>
      </c>
      <c r="D36" s="6" t="s">
        <v>155</v>
      </c>
      <c r="E36" s="20">
        <v>7823.2</v>
      </c>
      <c r="F36" s="20">
        <f t="shared" si="0"/>
        <v>7823.2</v>
      </c>
      <c r="G36" s="20">
        <v>847.97</v>
      </c>
      <c r="H36" s="20">
        <f t="shared" si="1"/>
        <v>847.97</v>
      </c>
      <c r="I36" s="21">
        <f t="shared" si="2"/>
        <v>6975.23</v>
      </c>
    </row>
    <row r="37" spans="1:9" ht="25.5" customHeight="1" x14ac:dyDescent="0.2">
      <c r="A37" s="11">
        <v>127</v>
      </c>
      <c r="B37" s="5" t="s">
        <v>334</v>
      </c>
      <c r="C37" s="6" t="s">
        <v>198</v>
      </c>
      <c r="D37" s="6" t="s">
        <v>155</v>
      </c>
      <c r="E37" s="20">
        <v>7823.2</v>
      </c>
      <c r="F37" s="20">
        <f t="shared" ref="F37:F68" si="3">E37</f>
        <v>7823.2</v>
      </c>
      <c r="G37" s="20">
        <v>847.97</v>
      </c>
      <c r="H37" s="20">
        <f t="shared" ref="H37:H68" si="4">G37</f>
        <v>847.97</v>
      </c>
      <c r="I37" s="21">
        <f t="shared" ref="I37:I68" si="5">F37-H37</f>
        <v>6975.23</v>
      </c>
    </row>
    <row r="38" spans="1:9" ht="25.5" customHeight="1" x14ac:dyDescent="0.2">
      <c r="A38" s="11">
        <v>273</v>
      </c>
      <c r="B38" s="5" t="s">
        <v>357</v>
      </c>
      <c r="C38" s="6" t="s">
        <v>198</v>
      </c>
      <c r="D38" s="6" t="s">
        <v>155</v>
      </c>
      <c r="E38" s="20">
        <v>7823.2</v>
      </c>
      <c r="F38" s="20">
        <f t="shared" si="3"/>
        <v>7823.2</v>
      </c>
      <c r="G38" s="20">
        <v>847.97</v>
      </c>
      <c r="H38" s="20">
        <f t="shared" si="4"/>
        <v>847.97</v>
      </c>
      <c r="I38" s="21">
        <f t="shared" si="5"/>
        <v>6975.23</v>
      </c>
    </row>
    <row r="39" spans="1:9" ht="25.5" customHeight="1" x14ac:dyDescent="0.2">
      <c r="A39" s="11">
        <v>296</v>
      </c>
      <c r="B39" s="5" t="s">
        <v>291</v>
      </c>
      <c r="C39" s="6" t="s">
        <v>198</v>
      </c>
      <c r="D39" s="6" t="s">
        <v>155</v>
      </c>
      <c r="E39" s="20">
        <v>5737.01</v>
      </c>
      <c r="F39" s="20">
        <f t="shared" si="3"/>
        <v>5737.01</v>
      </c>
      <c r="G39" s="20">
        <v>480.4</v>
      </c>
      <c r="H39" s="20">
        <f t="shared" si="4"/>
        <v>480.4</v>
      </c>
      <c r="I39" s="21">
        <f t="shared" si="5"/>
        <v>5256.6100000000006</v>
      </c>
    </row>
    <row r="40" spans="1:9" ht="25.5" customHeight="1" x14ac:dyDescent="0.2">
      <c r="A40" s="11">
        <v>292</v>
      </c>
      <c r="B40" s="5" t="s">
        <v>368</v>
      </c>
      <c r="C40" s="6" t="s">
        <v>167</v>
      </c>
      <c r="D40" s="6" t="s">
        <v>155</v>
      </c>
      <c r="E40" s="20">
        <v>3850</v>
      </c>
      <c r="F40" s="20">
        <f t="shared" si="3"/>
        <v>3850</v>
      </c>
      <c r="G40" s="20">
        <v>262.39999999999998</v>
      </c>
      <c r="H40" s="20">
        <f t="shared" si="4"/>
        <v>262.39999999999998</v>
      </c>
      <c r="I40" s="21">
        <f t="shared" si="5"/>
        <v>3587.6</v>
      </c>
    </row>
    <row r="41" spans="1:9" ht="25.5" customHeight="1" x14ac:dyDescent="0.2">
      <c r="A41" s="11">
        <v>254</v>
      </c>
      <c r="B41" s="5" t="s">
        <v>287</v>
      </c>
      <c r="C41" s="6" t="s">
        <v>229</v>
      </c>
      <c r="D41" s="6" t="s">
        <v>149</v>
      </c>
      <c r="E41" s="20">
        <v>10171.32</v>
      </c>
      <c r="F41" s="20">
        <f t="shared" si="3"/>
        <v>10171.32</v>
      </c>
      <c r="G41" s="20">
        <v>1349.53</v>
      </c>
      <c r="H41" s="20">
        <f t="shared" si="4"/>
        <v>1349.53</v>
      </c>
      <c r="I41" s="21">
        <f t="shared" si="5"/>
        <v>8821.7899999999991</v>
      </c>
    </row>
    <row r="42" spans="1:9" ht="25.5" customHeight="1" x14ac:dyDescent="0.2">
      <c r="A42" s="11">
        <v>221</v>
      </c>
      <c r="B42" s="5" t="s">
        <v>310</v>
      </c>
      <c r="C42" s="6" t="s">
        <v>229</v>
      </c>
      <c r="D42" s="6" t="s">
        <v>149</v>
      </c>
      <c r="E42" s="20">
        <v>10171.32</v>
      </c>
      <c r="F42" s="20">
        <f t="shared" si="3"/>
        <v>10171.32</v>
      </c>
      <c r="G42" s="20">
        <v>1349.53</v>
      </c>
      <c r="H42" s="20">
        <f t="shared" si="4"/>
        <v>1349.53</v>
      </c>
      <c r="I42" s="21">
        <f t="shared" si="5"/>
        <v>8821.7899999999991</v>
      </c>
    </row>
    <row r="43" spans="1:9" ht="25.5" customHeight="1" x14ac:dyDescent="0.2">
      <c r="A43" s="11">
        <v>234</v>
      </c>
      <c r="B43" s="5" t="s">
        <v>311</v>
      </c>
      <c r="C43" s="6" t="s">
        <v>229</v>
      </c>
      <c r="D43" s="6" t="s">
        <v>149</v>
      </c>
      <c r="E43" s="20">
        <v>10171.32</v>
      </c>
      <c r="F43" s="20">
        <f t="shared" si="3"/>
        <v>10171.32</v>
      </c>
      <c r="G43" s="20">
        <v>1349.53</v>
      </c>
      <c r="H43" s="20">
        <f t="shared" si="4"/>
        <v>1349.53</v>
      </c>
      <c r="I43" s="21">
        <f t="shared" si="5"/>
        <v>8821.7899999999991</v>
      </c>
    </row>
    <row r="44" spans="1:9" ht="25.5" customHeight="1" x14ac:dyDescent="0.2">
      <c r="A44" s="11">
        <v>219</v>
      </c>
      <c r="B44" s="5" t="s">
        <v>317</v>
      </c>
      <c r="C44" s="6" t="s">
        <v>229</v>
      </c>
      <c r="D44" s="6" t="s">
        <v>149</v>
      </c>
      <c r="E44" s="20">
        <v>10171.32</v>
      </c>
      <c r="F44" s="20">
        <f t="shared" si="3"/>
        <v>10171.32</v>
      </c>
      <c r="G44" s="20">
        <v>1349.53</v>
      </c>
      <c r="H44" s="20">
        <f t="shared" si="4"/>
        <v>1349.53</v>
      </c>
      <c r="I44" s="21">
        <f t="shared" si="5"/>
        <v>8821.7899999999991</v>
      </c>
    </row>
    <row r="45" spans="1:9" ht="25.5" customHeight="1" x14ac:dyDescent="0.2">
      <c r="A45" s="11">
        <v>218</v>
      </c>
      <c r="B45" s="5" t="s">
        <v>319</v>
      </c>
      <c r="C45" s="6" t="s">
        <v>196</v>
      </c>
      <c r="D45" s="6" t="s">
        <v>149</v>
      </c>
      <c r="E45" s="20">
        <v>10171.32</v>
      </c>
      <c r="F45" s="20">
        <f t="shared" si="3"/>
        <v>10171.32</v>
      </c>
      <c r="G45" s="20">
        <v>1349.53</v>
      </c>
      <c r="H45" s="20">
        <f t="shared" si="4"/>
        <v>1349.53</v>
      </c>
      <c r="I45" s="21">
        <f t="shared" si="5"/>
        <v>8821.7899999999991</v>
      </c>
    </row>
    <row r="46" spans="1:9" ht="25.5" customHeight="1" x14ac:dyDescent="0.2">
      <c r="A46" s="11">
        <v>164</v>
      </c>
      <c r="B46" s="5" t="s">
        <v>345</v>
      </c>
      <c r="C46" s="6" t="s">
        <v>229</v>
      </c>
      <c r="D46" s="6" t="s">
        <v>149</v>
      </c>
      <c r="E46" s="20">
        <v>10171.32</v>
      </c>
      <c r="F46" s="20">
        <f t="shared" si="3"/>
        <v>10171.32</v>
      </c>
      <c r="G46" s="20">
        <v>1349.53</v>
      </c>
      <c r="H46" s="20">
        <f t="shared" si="4"/>
        <v>1349.53</v>
      </c>
      <c r="I46" s="21">
        <f t="shared" si="5"/>
        <v>8821.7899999999991</v>
      </c>
    </row>
    <row r="47" spans="1:9" ht="25.5" customHeight="1" x14ac:dyDescent="0.2">
      <c r="A47" s="11">
        <v>253</v>
      </c>
      <c r="B47" s="5" t="s">
        <v>352</v>
      </c>
      <c r="C47" s="6" t="s">
        <v>229</v>
      </c>
      <c r="D47" s="6" t="s">
        <v>149</v>
      </c>
      <c r="E47" s="20">
        <v>10171.32</v>
      </c>
      <c r="F47" s="20">
        <f t="shared" si="3"/>
        <v>10171.32</v>
      </c>
      <c r="G47" s="20">
        <v>1349.53</v>
      </c>
      <c r="H47" s="20">
        <f t="shared" si="4"/>
        <v>1349.53</v>
      </c>
      <c r="I47" s="21">
        <f t="shared" si="5"/>
        <v>8821.7899999999991</v>
      </c>
    </row>
    <row r="48" spans="1:9" ht="25.5" customHeight="1" x14ac:dyDescent="0.2">
      <c r="A48" s="11">
        <v>249</v>
      </c>
      <c r="B48" s="5" t="s">
        <v>353</v>
      </c>
      <c r="C48" s="6" t="s">
        <v>229</v>
      </c>
      <c r="D48" s="6" t="s">
        <v>149</v>
      </c>
      <c r="E48" s="20">
        <v>10171.32</v>
      </c>
      <c r="F48" s="20">
        <f t="shared" si="3"/>
        <v>10171.32</v>
      </c>
      <c r="G48" s="20">
        <v>1349.53</v>
      </c>
      <c r="H48" s="20">
        <f t="shared" si="4"/>
        <v>1349.53</v>
      </c>
      <c r="I48" s="21">
        <f t="shared" si="5"/>
        <v>8821.7899999999991</v>
      </c>
    </row>
    <row r="49" spans="1:9" ht="25.5" customHeight="1" x14ac:dyDescent="0.2">
      <c r="A49" s="11">
        <v>238</v>
      </c>
      <c r="B49" s="5" t="s">
        <v>359</v>
      </c>
      <c r="C49" s="6" t="s">
        <v>196</v>
      </c>
      <c r="D49" s="6" t="s">
        <v>149</v>
      </c>
      <c r="E49" s="20">
        <v>10171.32</v>
      </c>
      <c r="F49" s="20">
        <f t="shared" si="3"/>
        <v>10171.32</v>
      </c>
      <c r="G49" s="20">
        <v>1349.53</v>
      </c>
      <c r="H49" s="20">
        <f t="shared" si="4"/>
        <v>1349.53</v>
      </c>
      <c r="I49" s="21">
        <f t="shared" si="5"/>
        <v>8821.7899999999991</v>
      </c>
    </row>
    <row r="50" spans="1:9" ht="25.5" customHeight="1" x14ac:dyDescent="0.2">
      <c r="A50" s="11">
        <v>252</v>
      </c>
      <c r="B50" s="5" t="s">
        <v>360</v>
      </c>
      <c r="C50" s="6" t="s">
        <v>196</v>
      </c>
      <c r="D50" s="6" t="s">
        <v>149</v>
      </c>
      <c r="E50" s="20">
        <v>10171.32</v>
      </c>
      <c r="F50" s="20">
        <f t="shared" si="3"/>
        <v>10171.32</v>
      </c>
      <c r="G50" s="20">
        <v>1349.53</v>
      </c>
      <c r="H50" s="20">
        <f t="shared" si="4"/>
        <v>1349.53</v>
      </c>
      <c r="I50" s="21">
        <f t="shared" si="5"/>
        <v>8821.7899999999991</v>
      </c>
    </row>
    <row r="51" spans="1:9" ht="25.5" customHeight="1" x14ac:dyDescent="0.2">
      <c r="A51" s="11">
        <v>220</v>
      </c>
      <c r="B51" s="5" t="s">
        <v>362</v>
      </c>
      <c r="C51" s="6" t="s">
        <v>229</v>
      </c>
      <c r="D51" s="6" t="s">
        <v>149</v>
      </c>
      <c r="E51" s="20">
        <v>10171.32</v>
      </c>
      <c r="F51" s="20">
        <f t="shared" si="3"/>
        <v>10171.32</v>
      </c>
      <c r="G51" s="20">
        <v>1349.53</v>
      </c>
      <c r="H51" s="20">
        <f t="shared" si="4"/>
        <v>1349.53</v>
      </c>
      <c r="I51" s="21">
        <f t="shared" si="5"/>
        <v>8821.7899999999991</v>
      </c>
    </row>
    <row r="52" spans="1:9" ht="25.5" customHeight="1" x14ac:dyDescent="0.2">
      <c r="A52" s="11">
        <v>255</v>
      </c>
      <c r="B52" s="5" t="s">
        <v>377</v>
      </c>
      <c r="C52" s="6" t="s">
        <v>196</v>
      </c>
      <c r="D52" s="6" t="s">
        <v>149</v>
      </c>
      <c r="E52" s="20">
        <v>10171.32</v>
      </c>
      <c r="F52" s="20">
        <f t="shared" si="3"/>
        <v>10171.32</v>
      </c>
      <c r="G52" s="20">
        <v>1349.53</v>
      </c>
      <c r="H52" s="20">
        <f t="shared" si="4"/>
        <v>1349.53</v>
      </c>
      <c r="I52" s="21">
        <f t="shared" si="5"/>
        <v>8821.7899999999991</v>
      </c>
    </row>
    <row r="53" spans="1:9" ht="25.5" customHeight="1" x14ac:dyDescent="0.2">
      <c r="A53" s="11">
        <v>247</v>
      </c>
      <c r="B53" s="5" t="s">
        <v>285</v>
      </c>
      <c r="C53" s="6" t="s">
        <v>198</v>
      </c>
      <c r="D53" s="6" t="s">
        <v>149</v>
      </c>
      <c r="E53" s="20">
        <v>7823.2</v>
      </c>
      <c r="F53" s="20">
        <f t="shared" si="3"/>
        <v>7823.2</v>
      </c>
      <c r="G53" s="20">
        <v>847.97</v>
      </c>
      <c r="H53" s="20">
        <f t="shared" si="4"/>
        <v>847.97</v>
      </c>
      <c r="I53" s="21">
        <f t="shared" si="5"/>
        <v>6975.23</v>
      </c>
    </row>
    <row r="54" spans="1:9" ht="25.5" customHeight="1" x14ac:dyDescent="0.2">
      <c r="A54" s="11">
        <v>240</v>
      </c>
      <c r="B54" s="5" t="s">
        <v>290</v>
      </c>
      <c r="C54" s="6" t="s">
        <v>198</v>
      </c>
      <c r="D54" s="6" t="s">
        <v>149</v>
      </c>
      <c r="E54" s="20">
        <v>7823.2</v>
      </c>
      <c r="F54" s="20">
        <f t="shared" si="3"/>
        <v>7823.2</v>
      </c>
      <c r="G54" s="20">
        <v>847.97</v>
      </c>
      <c r="H54" s="20">
        <f t="shared" si="4"/>
        <v>847.97</v>
      </c>
      <c r="I54" s="21">
        <f t="shared" si="5"/>
        <v>6975.23</v>
      </c>
    </row>
    <row r="55" spans="1:9" ht="25.5" customHeight="1" x14ac:dyDescent="0.2">
      <c r="A55" s="11">
        <v>250</v>
      </c>
      <c r="B55" s="5" t="s">
        <v>300</v>
      </c>
      <c r="C55" s="6" t="s">
        <v>198</v>
      </c>
      <c r="D55" s="6" t="s">
        <v>149</v>
      </c>
      <c r="E55" s="20">
        <v>7823.2</v>
      </c>
      <c r="F55" s="20">
        <f t="shared" si="3"/>
        <v>7823.2</v>
      </c>
      <c r="G55" s="20">
        <v>847.97</v>
      </c>
      <c r="H55" s="20">
        <f t="shared" si="4"/>
        <v>847.97</v>
      </c>
      <c r="I55" s="21">
        <f t="shared" si="5"/>
        <v>6975.23</v>
      </c>
    </row>
    <row r="56" spans="1:9" ht="25.5" customHeight="1" x14ac:dyDescent="0.2">
      <c r="A56" s="11">
        <v>257</v>
      </c>
      <c r="B56" s="5" t="s">
        <v>313</v>
      </c>
      <c r="C56" s="6" t="s">
        <v>198</v>
      </c>
      <c r="D56" s="6" t="s">
        <v>149</v>
      </c>
      <c r="E56" s="20">
        <v>7823.2</v>
      </c>
      <c r="F56" s="20">
        <f t="shared" si="3"/>
        <v>7823.2</v>
      </c>
      <c r="G56" s="20">
        <v>847.97</v>
      </c>
      <c r="H56" s="20">
        <f t="shared" si="4"/>
        <v>847.97</v>
      </c>
      <c r="I56" s="21">
        <f t="shared" si="5"/>
        <v>6975.23</v>
      </c>
    </row>
    <row r="57" spans="1:9" ht="25.5" customHeight="1" x14ac:dyDescent="0.2">
      <c r="A57" s="11">
        <v>248</v>
      </c>
      <c r="B57" s="5" t="s">
        <v>314</v>
      </c>
      <c r="C57" s="6" t="s">
        <v>198</v>
      </c>
      <c r="D57" s="6" t="s">
        <v>149</v>
      </c>
      <c r="E57" s="20">
        <v>7823.2</v>
      </c>
      <c r="F57" s="20">
        <f t="shared" si="3"/>
        <v>7823.2</v>
      </c>
      <c r="G57" s="20">
        <v>847.97</v>
      </c>
      <c r="H57" s="20">
        <f t="shared" si="4"/>
        <v>847.97</v>
      </c>
      <c r="I57" s="21">
        <f t="shared" si="5"/>
        <v>6975.23</v>
      </c>
    </row>
    <row r="58" spans="1:9" ht="25.5" customHeight="1" x14ac:dyDescent="0.2">
      <c r="A58" s="11">
        <v>256</v>
      </c>
      <c r="B58" s="5" t="s">
        <v>329</v>
      </c>
      <c r="C58" s="6" t="s">
        <v>198</v>
      </c>
      <c r="D58" s="6" t="s">
        <v>149</v>
      </c>
      <c r="E58" s="20">
        <v>7823.2</v>
      </c>
      <c r="F58" s="20">
        <f t="shared" si="3"/>
        <v>7823.2</v>
      </c>
      <c r="G58" s="20">
        <v>847.97</v>
      </c>
      <c r="H58" s="20">
        <f t="shared" si="4"/>
        <v>847.97</v>
      </c>
      <c r="I58" s="21">
        <f t="shared" si="5"/>
        <v>6975.23</v>
      </c>
    </row>
    <row r="59" spans="1:9" ht="25.5" customHeight="1" x14ac:dyDescent="0.2">
      <c r="A59" s="11">
        <v>258</v>
      </c>
      <c r="B59" s="5" t="s">
        <v>340</v>
      </c>
      <c r="C59" s="6" t="s">
        <v>198</v>
      </c>
      <c r="D59" s="6" t="s">
        <v>149</v>
      </c>
      <c r="E59" s="20">
        <v>7823.2</v>
      </c>
      <c r="F59" s="20">
        <f t="shared" si="3"/>
        <v>7823.2</v>
      </c>
      <c r="G59" s="20">
        <v>847.97</v>
      </c>
      <c r="H59" s="20">
        <f t="shared" si="4"/>
        <v>847.97</v>
      </c>
      <c r="I59" s="21">
        <f t="shared" si="5"/>
        <v>6975.23</v>
      </c>
    </row>
    <row r="60" spans="1:9" ht="25.5" customHeight="1" x14ac:dyDescent="0.2">
      <c r="A60" s="11">
        <v>241</v>
      </c>
      <c r="B60" s="5" t="s">
        <v>370</v>
      </c>
      <c r="C60" s="6" t="s">
        <v>228</v>
      </c>
      <c r="D60" s="6" t="s">
        <v>149</v>
      </c>
      <c r="E60" s="20">
        <v>7823.2</v>
      </c>
      <c r="F60" s="20">
        <f t="shared" si="3"/>
        <v>7823.2</v>
      </c>
      <c r="G60" s="20">
        <v>847.97</v>
      </c>
      <c r="H60" s="20">
        <f t="shared" si="4"/>
        <v>847.97</v>
      </c>
      <c r="I60" s="21">
        <f t="shared" si="5"/>
        <v>6975.23</v>
      </c>
    </row>
    <row r="61" spans="1:9" ht="25.5" customHeight="1" x14ac:dyDescent="0.2">
      <c r="A61" s="11">
        <v>245</v>
      </c>
      <c r="B61" s="5" t="s">
        <v>376</v>
      </c>
      <c r="C61" s="6" t="s">
        <v>198</v>
      </c>
      <c r="D61" s="6" t="s">
        <v>149</v>
      </c>
      <c r="E61" s="20">
        <v>7823.2</v>
      </c>
      <c r="F61" s="20">
        <f t="shared" si="3"/>
        <v>7823.2</v>
      </c>
      <c r="G61" s="20">
        <v>847.97</v>
      </c>
      <c r="H61" s="20">
        <f t="shared" si="4"/>
        <v>847.97</v>
      </c>
      <c r="I61" s="21">
        <f t="shared" si="5"/>
        <v>6975.23</v>
      </c>
    </row>
    <row r="62" spans="1:9" ht="25.5" customHeight="1" x14ac:dyDescent="0.2">
      <c r="A62" s="11">
        <v>239</v>
      </c>
      <c r="B62" s="5" t="s">
        <v>384</v>
      </c>
      <c r="C62" s="6" t="s">
        <v>198</v>
      </c>
      <c r="D62" s="6" t="s">
        <v>149</v>
      </c>
      <c r="E62" s="20">
        <v>7823.2</v>
      </c>
      <c r="F62" s="20">
        <f t="shared" si="3"/>
        <v>7823.2</v>
      </c>
      <c r="G62" s="20">
        <v>847.97</v>
      </c>
      <c r="H62" s="20">
        <f t="shared" si="4"/>
        <v>847.97</v>
      </c>
      <c r="I62" s="21">
        <f t="shared" si="5"/>
        <v>6975.23</v>
      </c>
    </row>
    <row r="63" spans="1:9" ht="25.5" customHeight="1" x14ac:dyDescent="0.2">
      <c r="A63" s="11">
        <v>259</v>
      </c>
      <c r="B63" s="5" t="s">
        <v>392</v>
      </c>
      <c r="C63" s="6" t="s">
        <v>198</v>
      </c>
      <c r="D63" s="6" t="s">
        <v>149</v>
      </c>
      <c r="E63" s="20">
        <v>7823.2</v>
      </c>
      <c r="F63" s="20">
        <f t="shared" si="3"/>
        <v>7823.2</v>
      </c>
      <c r="G63" s="20">
        <v>847.97</v>
      </c>
      <c r="H63" s="20">
        <f t="shared" si="4"/>
        <v>847.97</v>
      </c>
      <c r="I63" s="21">
        <f t="shared" si="5"/>
        <v>6975.23</v>
      </c>
    </row>
    <row r="64" spans="1:9" ht="25.5" customHeight="1" x14ac:dyDescent="0.2">
      <c r="A64" s="11">
        <v>165</v>
      </c>
      <c r="B64" s="5" t="s">
        <v>393</v>
      </c>
      <c r="C64" s="6" t="s">
        <v>198</v>
      </c>
      <c r="D64" s="6" t="s">
        <v>149</v>
      </c>
      <c r="E64" s="20">
        <v>7823.2</v>
      </c>
      <c r="F64" s="20">
        <f t="shared" si="3"/>
        <v>7823.2</v>
      </c>
      <c r="G64" s="20">
        <v>847.97</v>
      </c>
      <c r="H64" s="20">
        <f t="shared" si="4"/>
        <v>847.97</v>
      </c>
      <c r="I64" s="21">
        <f t="shared" si="5"/>
        <v>6975.23</v>
      </c>
    </row>
    <row r="65" spans="1:9" ht="25.5" customHeight="1" x14ac:dyDescent="0.2">
      <c r="A65" s="11">
        <v>235</v>
      </c>
      <c r="B65" s="5" t="s">
        <v>380</v>
      </c>
      <c r="C65" s="6" t="s">
        <v>167</v>
      </c>
      <c r="D65" s="6" t="s">
        <v>149</v>
      </c>
      <c r="E65" s="20">
        <v>3850</v>
      </c>
      <c r="F65" s="20">
        <f t="shared" si="3"/>
        <v>3850</v>
      </c>
      <c r="G65" s="20">
        <v>262.39999999999998</v>
      </c>
      <c r="H65" s="20">
        <f t="shared" si="4"/>
        <v>262.39999999999998</v>
      </c>
      <c r="I65" s="21">
        <f t="shared" si="5"/>
        <v>3587.6</v>
      </c>
    </row>
    <row r="66" spans="1:9" ht="25.5" customHeight="1" x14ac:dyDescent="0.2">
      <c r="A66" s="11">
        <v>251</v>
      </c>
      <c r="B66" s="5" t="s">
        <v>301</v>
      </c>
      <c r="C66" s="6" t="s">
        <v>198</v>
      </c>
      <c r="D66" s="6" t="s">
        <v>151</v>
      </c>
      <c r="E66" s="20">
        <v>10171.32</v>
      </c>
      <c r="F66" s="20">
        <f t="shared" si="3"/>
        <v>10171.32</v>
      </c>
      <c r="G66" s="20">
        <v>1349.53</v>
      </c>
      <c r="H66" s="20">
        <f t="shared" si="4"/>
        <v>1349.53</v>
      </c>
      <c r="I66" s="21">
        <f t="shared" si="5"/>
        <v>8821.7899999999991</v>
      </c>
    </row>
    <row r="67" spans="1:9" ht="25.5" customHeight="1" x14ac:dyDescent="0.2">
      <c r="A67" s="11">
        <v>299</v>
      </c>
      <c r="B67" s="5" t="s">
        <v>298</v>
      </c>
      <c r="C67" s="6" t="s">
        <v>228</v>
      </c>
      <c r="D67" s="6" t="s">
        <v>151</v>
      </c>
      <c r="E67" s="20">
        <v>7823.2</v>
      </c>
      <c r="F67" s="20">
        <f t="shared" si="3"/>
        <v>7823.2</v>
      </c>
      <c r="G67" s="20">
        <v>847.97</v>
      </c>
      <c r="H67" s="20">
        <f t="shared" si="4"/>
        <v>847.97</v>
      </c>
      <c r="I67" s="21">
        <f t="shared" si="5"/>
        <v>6975.23</v>
      </c>
    </row>
    <row r="68" spans="1:9" ht="25.5" customHeight="1" x14ac:dyDescent="0.2">
      <c r="A68" s="11">
        <v>290</v>
      </c>
      <c r="B68" s="5" t="s">
        <v>331</v>
      </c>
      <c r="C68" s="6" t="s">
        <v>198</v>
      </c>
      <c r="D68" s="6" t="s">
        <v>151</v>
      </c>
      <c r="E68" s="20">
        <v>7823.2</v>
      </c>
      <c r="F68" s="20">
        <f t="shared" si="3"/>
        <v>7823.2</v>
      </c>
      <c r="G68" s="20">
        <v>847.97</v>
      </c>
      <c r="H68" s="20">
        <f t="shared" si="4"/>
        <v>847.97</v>
      </c>
      <c r="I68" s="21">
        <f t="shared" si="5"/>
        <v>6975.23</v>
      </c>
    </row>
    <row r="69" spans="1:9" ht="25.5" customHeight="1" x14ac:dyDescent="0.2">
      <c r="A69" s="11">
        <v>189</v>
      </c>
      <c r="B69" s="5" t="s">
        <v>292</v>
      </c>
      <c r="C69" s="6" t="s">
        <v>196</v>
      </c>
      <c r="D69" s="6" t="s">
        <v>148</v>
      </c>
      <c r="E69" s="20">
        <v>10171.32</v>
      </c>
      <c r="F69" s="20">
        <f t="shared" ref="F69:F100" si="6">E69</f>
        <v>10171.32</v>
      </c>
      <c r="G69" s="20">
        <v>1349.53</v>
      </c>
      <c r="H69" s="20">
        <f t="shared" ref="H69:H100" si="7">G69</f>
        <v>1349.53</v>
      </c>
      <c r="I69" s="21">
        <f t="shared" ref="I69:I100" si="8">F69-H69</f>
        <v>8821.7899999999991</v>
      </c>
    </row>
    <row r="70" spans="1:9" ht="25.5" customHeight="1" x14ac:dyDescent="0.2">
      <c r="A70" s="11">
        <v>171</v>
      </c>
      <c r="B70" s="5" t="s">
        <v>397</v>
      </c>
      <c r="C70" s="6" t="s">
        <v>196</v>
      </c>
      <c r="D70" s="6" t="s">
        <v>148</v>
      </c>
      <c r="E70" s="20">
        <v>10171.32</v>
      </c>
      <c r="F70" s="20">
        <f t="shared" si="6"/>
        <v>10171.32</v>
      </c>
      <c r="G70" s="20">
        <v>1349.53</v>
      </c>
      <c r="H70" s="20">
        <f t="shared" si="7"/>
        <v>1349.53</v>
      </c>
      <c r="I70" s="21">
        <f t="shared" si="8"/>
        <v>8821.7899999999991</v>
      </c>
    </row>
    <row r="71" spans="1:9" ht="25.5" customHeight="1" x14ac:dyDescent="0.2">
      <c r="A71" s="11">
        <v>180</v>
      </c>
      <c r="B71" s="5" t="s">
        <v>297</v>
      </c>
      <c r="C71" s="6" t="s">
        <v>228</v>
      </c>
      <c r="D71" s="6" t="s">
        <v>148</v>
      </c>
      <c r="E71" s="20">
        <v>7823.2</v>
      </c>
      <c r="F71" s="20">
        <f t="shared" si="6"/>
        <v>7823.2</v>
      </c>
      <c r="G71" s="20">
        <v>847.97</v>
      </c>
      <c r="H71" s="20">
        <f t="shared" si="7"/>
        <v>847.97</v>
      </c>
      <c r="I71" s="21">
        <f t="shared" si="8"/>
        <v>6975.23</v>
      </c>
    </row>
    <row r="72" spans="1:9" ht="25.5" customHeight="1" x14ac:dyDescent="0.2">
      <c r="A72" s="11">
        <v>215</v>
      </c>
      <c r="B72" s="5" t="s">
        <v>387</v>
      </c>
      <c r="C72" s="6" t="s">
        <v>198</v>
      </c>
      <c r="D72" s="6" t="s">
        <v>148</v>
      </c>
      <c r="E72" s="20">
        <v>7823.2</v>
      </c>
      <c r="F72" s="20">
        <f t="shared" si="6"/>
        <v>7823.2</v>
      </c>
      <c r="G72" s="20">
        <v>847.97</v>
      </c>
      <c r="H72" s="20">
        <f t="shared" si="7"/>
        <v>847.97</v>
      </c>
      <c r="I72" s="21">
        <f t="shared" si="8"/>
        <v>6975.23</v>
      </c>
    </row>
    <row r="73" spans="1:9" ht="25.5" customHeight="1" x14ac:dyDescent="0.2">
      <c r="A73" s="11">
        <v>263</v>
      </c>
      <c r="B73" s="5" t="s">
        <v>318</v>
      </c>
      <c r="C73" s="6" t="s">
        <v>229</v>
      </c>
      <c r="D73" s="6" t="s">
        <v>147</v>
      </c>
      <c r="E73" s="20">
        <v>10171.32</v>
      </c>
      <c r="F73" s="20">
        <f t="shared" si="6"/>
        <v>10171.32</v>
      </c>
      <c r="G73" s="20">
        <v>1349.53</v>
      </c>
      <c r="H73" s="20">
        <f t="shared" si="7"/>
        <v>1349.53</v>
      </c>
      <c r="I73" s="21">
        <f t="shared" si="8"/>
        <v>8821.7899999999991</v>
      </c>
    </row>
    <row r="74" spans="1:9" ht="25.5" customHeight="1" x14ac:dyDescent="0.2">
      <c r="A74" s="11">
        <v>266</v>
      </c>
      <c r="B74" s="5" t="s">
        <v>335</v>
      </c>
      <c r="C74" s="6" t="s">
        <v>196</v>
      </c>
      <c r="D74" s="6" t="s">
        <v>147</v>
      </c>
      <c r="E74" s="20">
        <v>10171.32</v>
      </c>
      <c r="F74" s="20">
        <f t="shared" si="6"/>
        <v>10171.32</v>
      </c>
      <c r="G74" s="20">
        <v>1349.53</v>
      </c>
      <c r="H74" s="20">
        <f t="shared" si="7"/>
        <v>1349.53</v>
      </c>
      <c r="I74" s="21">
        <f t="shared" si="8"/>
        <v>8821.7899999999991</v>
      </c>
    </row>
    <row r="75" spans="1:9" ht="25.5" customHeight="1" x14ac:dyDescent="0.2">
      <c r="A75" s="11">
        <v>168</v>
      </c>
      <c r="B75" s="5" t="s">
        <v>373</v>
      </c>
      <c r="C75" s="6" t="s">
        <v>229</v>
      </c>
      <c r="D75" s="6" t="s">
        <v>147</v>
      </c>
      <c r="E75" s="20">
        <v>10171.32</v>
      </c>
      <c r="F75" s="20">
        <f t="shared" si="6"/>
        <v>10171.32</v>
      </c>
      <c r="G75" s="20">
        <v>1349.53</v>
      </c>
      <c r="H75" s="20">
        <f t="shared" si="7"/>
        <v>1349.53</v>
      </c>
      <c r="I75" s="21">
        <f t="shared" si="8"/>
        <v>8821.7899999999991</v>
      </c>
    </row>
    <row r="76" spans="1:9" ht="25.5" customHeight="1" x14ac:dyDescent="0.2">
      <c r="A76" s="11">
        <v>278</v>
      </c>
      <c r="B76" s="5" t="s">
        <v>289</v>
      </c>
      <c r="C76" s="6" t="s">
        <v>228</v>
      </c>
      <c r="D76" s="6" t="s">
        <v>147</v>
      </c>
      <c r="E76" s="20">
        <v>7823.2</v>
      </c>
      <c r="F76" s="20">
        <f t="shared" si="6"/>
        <v>7823.2</v>
      </c>
      <c r="G76" s="20">
        <v>847.97</v>
      </c>
      <c r="H76" s="20">
        <f t="shared" si="7"/>
        <v>847.97</v>
      </c>
      <c r="I76" s="21">
        <f t="shared" si="8"/>
        <v>6975.23</v>
      </c>
    </row>
    <row r="77" spans="1:9" ht="25.5" customHeight="1" x14ac:dyDescent="0.2">
      <c r="A77" s="11">
        <v>284</v>
      </c>
      <c r="B77" s="5" t="s">
        <v>336</v>
      </c>
      <c r="C77" s="6" t="s">
        <v>198</v>
      </c>
      <c r="D77" s="6" t="s">
        <v>147</v>
      </c>
      <c r="E77" s="20">
        <v>7823.2</v>
      </c>
      <c r="F77" s="20">
        <f t="shared" si="6"/>
        <v>7823.2</v>
      </c>
      <c r="G77" s="20">
        <v>847.97</v>
      </c>
      <c r="H77" s="20">
        <f t="shared" si="7"/>
        <v>847.97</v>
      </c>
      <c r="I77" s="21">
        <f t="shared" si="8"/>
        <v>6975.23</v>
      </c>
    </row>
    <row r="78" spans="1:9" ht="25.5" customHeight="1" x14ac:dyDescent="0.2">
      <c r="A78" s="11">
        <v>262</v>
      </c>
      <c r="B78" s="5" t="s">
        <v>339</v>
      </c>
      <c r="C78" s="6" t="s">
        <v>198</v>
      </c>
      <c r="D78" s="6" t="s">
        <v>147</v>
      </c>
      <c r="E78" s="20">
        <v>7823.2</v>
      </c>
      <c r="F78" s="20">
        <f t="shared" si="6"/>
        <v>7823.2</v>
      </c>
      <c r="G78" s="20">
        <v>847.97</v>
      </c>
      <c r="H78" s="20">
        <f t="shared" si="7"/>
        <v>847.97</v>
      </c>
      <c r="I78" s="21">
        <f t="shared" si="8"/>
        <v>6975.23</v>
      </c>
    </row>
    <row r="79" spans="1:9" ht="25.5" customHeight="1" x14ac:dyDescent="0.2">
      <c r="A79" s="11">
        <v>282</v>
      </c>
      <c r="B79" s="5" t="s">
        <v>349</v>
      </c>
      <c r="C79" s="6" t="s">
        <v>228</v>
      </c>
      <c r="D79" s="6" t="s">
        <v>147</v>
      </c>
      <c r="E79" s="20">
        <v>7823.2</v>
      </c>
      <c r="F79" s="20">
        <f t="shared" si="6"/>
        <v>7823.2</v>
      </c>
      <c r="G79" s="20">
        <v>847.97</v>
      </c>
      <c r="H79" s="20">
        <f t="shared" si="7"/>
        <v>847.97</v>
      </c>
      <c r="I79" s="21">
        <f t="shared" si="8"/>
        <v>6975.23</v>
      </c>
    </row>
    <row r="80" spans="1:9" ht="25.5" customHeight="1" x14ac:dyDescent="0.2">
      <c r="A80" s="11">
        <v>267</v>
      </c>
      <c r="B80" s="5" t="s">
        <v>354</v>
      </c>
      <c r="C80" s="6" t="s">
        <v>228</v>
      </c>
      <c r="D80" s="6" t="s">
        <v>147</v>
      </c>
      <c r="E80" s="20">
        <v>7823.2</v>
      </c>
      <c r="F80" s="20">
        <f t="shared" si="6"/>
        <v>7823.2</v>
      </c>
      <c r="G80" s="20">
        <v>847.97</v>
      </c>
      <c r="H80" s="20">
        <f t="shared" si="7"/>
        <v>847.97</v>
      </c>
      <c r="I80" s="21">
        <f t="shared" si="8"/>
        <v>6975.23</v>
      </c>
    </row>
    <row r="81" spans="1:9" ht="25.5" customHeight="1" x14ac:dyDescent="0.2">
      <c r="A81" s="11">
        <v>288</v>
      </c>
      <c r="B81" s="5" t="s">
        <v>366</v>
      </c>
      <c r="C81" s="6" t="s">
        <v>228</v>
      </c>
      <c r="D81" s="6" t="s">
        <v>147</v>
      </c>
      <c r="E81" s="20">
        <v>7823.2</v>
      </c>
      <c r="F81" s="20">
        <f t="shared" si="6"/>
        <v>7823.2</v>
      </c>
      <c r="G81" s="20">
        <v>847.97</v>
      </c>
      <c r="H81" s="20">
        <f t="shared" si="7"/>
        <v>847.97</v>
      </c>
      <c r="I81" s="21">
        <f t="shared" si="8"/>
        <v>6975.23</v>
      </c>
    </row>
    <row r="82" spans="1:9" ht="25.5" customHeight="1" x14ac:dyDescent="0.2">
      <c r="A82" s="11">
        <v>269</v>
      </c>
      <c r="B82" s="5" t="s">
        <v>371</v>
      </c>
      <c r="C82" s="6" t="s">
        <v>228</v>
      </c>
      <c r="D82" s="6" t="s">
        <v>147</v>
      </c>
      <c r="E82" s="20">
        <v>7823.2</v>
      </c>
      <c r="F82" s="20">
        <f t="shared" si="6"/>
        <v>7823.2</v>
      </c>
      <c r="G82" s="20">
        <v>847.97</v>
      </c>
      <c r="H82" s="20">
        <f t="shared" si="7"/>
        <v>847.97</v>
      </c>
      <c r="I82" s="21">
        <f t="shared" si="8"/>
        <v>6975.23</v>
      </c>
    </row>
    <row r="83" spans="1:9" ht="25.5" customHeight="1" x14ac:dyDescent="0.2">
      <c r="A83" s="11">
        <v>285</v>
      </c>
      <c r="B83" s="5" t="s">
        <v>372</v>
      </c>
      <c r="C83" s="6" t="s">
        <v>228</v>
      </c>
      <c r="D83" s="6" t="s">
        <v>147</v>
      </c>
      <c r="E83" s="20">
        <v>7823.2</v>
      </c>
      <c r="F83" s="20">
        <f t="shared" si="6"/>
        <v>7823.2</v>
      </c>
      <c r="G83" s="20">
        <v>847.97</v>
      </c>
      <c r="H83" s="20">
        <f t="shared" si="7"/>
        <v>847.97</v>
      </c>
      <c r="I83" s="21">
        <f t="shared" si="8"/>
        <v>6975.23</v>
      </c>
    </row>
    <row r="84" spans="1:9" ht="25.5" customHeight="1" x14ac:dyDescent="0.2">
      <c r="A84" s="11">
        <v>264</v>
      </c>
      <c r="B84" s="5" t="s">
        <v>374</v>
      </c>
      <c r="C84" s="6" t="s">
        <v>198</v>
      </c>
      <c r="D84" s="6" t="s">
        <v>147</v>
      </c>
      <c r="E84" s="20">
        <v>7823.2</v>
      </c>
      <c r="F84" s="20">
        <f t="shared" si="6"/>
        <v>7823.2</v>
      </c>
      <c r="G84" s="20">
        <v>847.97</v>
      </c>
      <c r="H84" s="20">
        <f t="shared" si="7"/>
        <v>847.97</v>
      </c>
      <c r="I84" s="21">
        <f t="shared" si="8"/>
        <v>6975.23</v>
      </c>
    </row>
    <row r="85" spans="1:9" ht="25.5" customHeight="1" x14ac:dyDescent="0.2">
      <c r="A85" s="11">
        <v>281</v>
      </c>
      <c r="B85" s="5" t="s">
        <v>383</v>
      </c>
      <c r="C85" s="6" t="s">
        <v>228</v>
      </c>
      <c r="D85" s="6" t="s">
        <v>147</v>
      </c>
      <c r="E85" s="20">
        <v>7823.2</v>
      </c>
      <c r="F85" s="20">
        <f t="shared" si="6"/>
        <v>7823.2</v>
      </c>
      <c r="G85" s="20">
        <v>847.97</v>
      </c>
      <c r="H85" s="20">
        <f t="shared" si="7"/>
        <v>847.97</v>
      </c>
      <c r="I85" s="21">
        <f t="shared" si="8"/>
        <v>6975.23</v>
      </c>
    </row>
    <row r="86" spans="1:9" ht="25.5" customHeight="1" x14ac:dyDescent="0.2">
      <c r="A86" s="11">
        <v>283</v>
      </c>
      <c r="B86" s="5" t="s">
        <v>394</v>
      </c>
      <c r="C86" s="6" t="s">
        <v>228</v>
      </c>
      <c r="D86" s="6" t="s">
        <v>147</v>
      </c>
      <c r="E86" s="20">
        <v>7823.2</v>
      </c>
      <c r="F86" s="20">
        <f t="shared" si="6"/>
        <v>7823.2</v>
      </c>
      <c r="G86" s="20">
        <v>847.97</v>
      </c>
      <c r="H86" s="20">
        <f t="shared" si="7"/>
        <v>847.97</v>
      </c>
      <c r="I86" s="21">
        <f t="shared" si="8"/>
        <v>6975.23</v>
      </c>
    </row>
    <row r="87" spans="1:9" ht="25.5" customHeight="1" x14ac:dyDescent="0.2">
      <c r="A87" s="11">
        <v>294</v>
      </c>
      <c r="B87" s="5" t="s">
        <v>347</v>
      </c>
      <c r="C87" s="6" t="s">
        <v>167</v>
      </c>
      <c r="D87" s="6" t="s">
        <v>147</v>
      </c>
      <c r="E87" s="20">
        <v>3850</v>
      </c>
      <c r="F87" s="20">
        <f t="shared" si="6"/>
        <v>3850</v>
      </c>
      <c r="G87" s="20">
        <v>262.39999999999998</v>
      </c>
      <c r="H87" s="20">
        <f t="shared" si="7"/>
        <v>262.39999999999998</v>
      </c>
      <c r="I87" s="21">
        <f t="shared" si="8"/>
        <v>3587.6</v>
      </c>
    </row>
    <row r="88" spans="1:9" ht="25.5" customHeight="1" x14ac:dyDescent="0.2">
      <c r="A88" s="11">
        <v>268</v>
      </c>
      <c r="B88" s="5" t="s">
        <v>321</v>
      </c>
      <c r="C88" s="6" t="s">
        <v>238</v>
      </c>
      <c r="D88" s="6" t="s">
        <v>147</v>
      </c>
      <c r="E88" s="20">
        <v>2695</v>
      </c>
      <c r="F88" s="20">
        <f t="shared" si="6"/>
        <v>2695</v>
      </c>
      <c r="G88" s="20">
        <v>155.97</v>
      </c>
      <c r="H88" s="20">
        <f t="shared" si="7"/>
        <v>155.97</v>
      </c>
      <c r="I88" s="21">
        <f t="shared" si="8"/>
        <v>2539.0300000000002</v>
      </c>
    </row>
    <row r="89" spans="1:9" ht="25.5" customHeight="1" x14ac:dyDescent="0.2">
      <c r="A89" s="11">
        <v>286</v>
      </c>
      <c r="B89" s="5" t="s">
        <v>338</v>
      </c>
      <c r="C89" s="6" t="s">
        <v>238</v>
      </c>
      <c r="D89" s="6" t="s">
        <v>147</v>
      </c>
      <c r="E89" s="20">
        <v>2695</v>
      </c>
      <c r="F89" s="20">
        <f t="shared" si="6"/>
        <v>2695</v>
      </c>
      <c r="G89" s="20">
        <v>155.97</v>
      </c>
      <c r="H89" s="20">
        <f t="shared" si="7"/>
        <v>155.97</v>
      </c>
      <c r="I89" s="21">
        <f t="shared" si="8"/>
        <v>2539.0300000000002</v>
      </c>
    </row>
    <row r="90" spans="1:9" ht="25.5" customHeight="1" x14ac:dyDescent="0.2">
      <c r="A90" s="11">
        <v>287</v>
      </c>
      <c r="B90" s="5" t="s">
        <v>344</v>
      </c>
      <c r="C90" s="6" t="s">
        <v>238</v>
      </c>
      <c r="D90" s="6" t="s">
        <v>147</v>
      </c>
      <c r="E90" s="20">
        <v>2695</v>
      </c>
      <c r="F90" s="20">
        <f t="shared" si="6"/>
        <v>2695</v>
      </c>
      <c r="G90" s="20">
        <v>155.97</v>
      </c>
      <c r="H90" s="20">
        <f t="shared" si="7"/>
        <v>155.97</v>
      </c>
      <c r="I90" s="21">
        <f t="shared" si="8"/>
        <v>2539.0300000000002</v>
      </c>
    </row>
    <row r="91" spans="1:9" ht="25.5" customHeight="1" x14ac:dyDescent="0.2">
      <c r="A91" s="11">
        <v>280</v>
      </c>
      <c r="B91" s="5" t="s">
        <v>389</v>
      </c>
      <c r="C91" s="6" t="s">
        <v>238</v>
      </c>
      <c r="D91" s="6" t="s">
        <v>147</v>
      </c>
      <c r="E91" s="20">
        <v>2695</v>
      </c>
      <c r="F91" s="20">
        <f t="shared" si="6"/>
        <v>2695</v>
      </c>
      <c r="G91" s="20">
        <v>155.97</v>
      </c>
      <c r="H91" s="20">
        <f t="shared" si="7"/>
        <v>155.97</v>
      </c>
      <c r="I91" s="21">
        <f t="shared" si="8"/>
        <v>2539.0300000000002</v>
      </c>
    </row>
    <row r="92" spans="1:9" ht="25.5" customHeight="1" x14ac:dyDescent="0.2">
      <c r="A92" s="11">
        <v>279</v>
      </c>
      <c r="B92" s="5" t="s">
        <v>390</v>
      </c>
      <c r="C92" s="6" t="s">
        <v>238</v>
      </c>
      <c r="D92" s="6" t="s">
        <v>147</v>
      </c>
      <c r="E92" s="20">
        <v>2695</v>
      </c>
      <c r="F92" s="20">
        <f t="shared" si="6"/>
        <v>2695</v>
      </c>
      <c r="G92" s="20">
        <v>155.97</v>
      </c>
      <c r="H92" s="20">
        <f t="shared" si="7"/>
        <v>155.97</v>
      </c>
      <c r="I92" s="21">
        <f t="shared" si="8"/>
        <v>2539.0300000000002</v>
      </c>
    </row>
    <row r="93" spans="1:9" ht="25.5" customHeight="1" x14ac:dyDescent="0.2">
      <c r="A93" s="11">
        <v>300</v>
      </c>
      <c r="B93" s="5" t="s">
        <v>337</v>
      </c>
      <c r="C93" s="6" t="s">
        <v>238</v>
      </c>
      <c r="D93" s="6" t="s">
        <v>405</v>
      </c>
      <c r="E93" s="20">
        <v>2695</v>
      </c>
      <c r="F93" s="20">
        <f t="shared" si="6"/>
        <v>2695</v>
      </c>
      <c r="G93" s="20">
        <v>155.97</v>
      </c>
      <c r="H93" s="20">
        <f t="shared" si="7"/>
        <v>155.97</v>
      </c>
      <c r="I93" s="21">
        <f t="shared" si="8"/>
        <v>2539.0300000000002</v>
      </c>
    </row>
    <row r="94" spans="1:9" ht="25.5" customHeight="1" x14ac:dyDescent="0.2">
      <c r="A94" s="11">
        <v>193</v>
      </c>
      <c r="B94" s="5" t="s">
        <v>294</v>
      </c>
      <c r="C94" s="6" t="s">
        <v>228</v>
      </c>
      <c r="D94" s="6" t="s">
        <v>156</v>
      </c>
      <c r="E94" s="20">
        <v>15601.72</v>
      </c>
      <c r="F94" s="20">
        <f t="shared" si="6"/>
        <v>15601.72</v>
      </c>
      <c r="G94" s="20">
        <v>2513.58</v>
      </c>
      <c r="H94" s="20">
        <f t="shared" si="7"/>
        <v>2513.58</v>
      </c>
      <c r="I94" s="21">
        <f t="shared" si="8"/>
        <v>13088.14</v>
      </c>
    </row>
    <row r="95" spans="1:9" ht="25.5" customHeight="1" x14ac:dyDescent="0.2">
      <c r="A95" s="11">
        <v>22</v>
      </c>
      <c r="B95" s="5" t="s">
        <v>364</v>
      </c>
      <c r="C95" s="6" t="s">
        <v>196</v>
      </c>
      <c r="D95" s="6" t="s">
        <v>156</v>
      </c>
      <c r="E95" s="20">
        <v>10171.32</v>
      </c>
      <c r="F95" s="20">
        <f t="shared" si="6"/>
        <v>10171.32</v>
      </c>
      <c r="G95" s="20">
        <v>1349.53</v>
      </c>
      <c r="H95" s="20">
        <f t="shared" si="7"/>
        <v>1349.53</v>
      </c>
      <c r="I95" s="21">
        <f t="shared" si="8"/>
        <v>8821.7899999999991</v>
      </c>
    </row>
    <row r="96" spans="1:9" ht="25.5" customHeight="1" x14ac:dyDescent="0.2">
      <c r="A96" s="11">
        <v>191</v>
      </c>
      <c r="B96" s="5" t="s">
        <v>391</v>
      </c>
      <c r="C96" s="6" t="s">
        <v>196</v>
      </c>
      <c r="D96" s="6" t="s">
        <v>156</v>
      </c>
      <c r="E96" s="20">
        <v>10171.32</v>
      </c>
      <c r="F96" s="20">
        <f t="shared" si="6"/>
        <v>10171.32</v>
      </c>
      <c r="G96" s="20">
        <v>1349.53</v>
      </c>
      <c r="H96" s="20">
        <f t="shared" si="7"/>
        <v>1349.53</v>
      </c>
      <c r="I96" s="21">
        <f t="shared" si="8"/>
        <v>8821.7899999999991</v>
      </c>
    </row>
    <row r="97" spans="1:9" ht="25.5" customHeight="1" x14ac:dyDescent="0.2">
      <c r="A97" s="11">
        <v>291</v>
      </c>
      <c r="B97" s="5" t="s">
        <v>346</v>
      </c>
      <c r="C97" s="6" t="s">
        <v>198</v>
      </c>
      <c r="D97" s="6" t="s">
        <v>156</v>
      </c>
      <c r="E97" s="20">
        <v>7823.2</v>
      </c>
      <c r="F97" s="20">
        <f t="shared" si="6"/>
        <v>7823.2</v>
      </c>
      <c r="G97" s="20">
        <v>847.97</v>
      </c>
      <c r="H97" s="20">
        <f t="shared" si="7"/>
        <v>847.97</v>
      </c>
      <c r="I97" s="21">
        <f t="shared" si="8"/>
        <v>6975.23</v>
      </c>
    </row>
    <row r="98" spans="1:9" ht="25.5" customHeight="1" x14ac:dyDescent="0.2">
      <c r="A98" s="11">
        <v>289</v>
      </c>
      <c r="B98" s="5" t="s">
        <v>356</v>
      </c>
      <c r="C98" s="6" t="s">
        <v>228</v>
      </c>
      <c r="D98" s="6" t="s">
        <v>156</v>
      </c>
      <c r="E98" s="20">
        <v>7823.2</v>
      </c>
      <c r="F98" s="20">
        <f t="shared" si="6"/>
        <v>7823.2</v>
      </c>
      <c r="G98" s="20">
        <v>847.97</v>
      </c>
      <c r="H98" s="20">
        <f t="shared" si="7"/>
        <v>847.97</v>
      </c>
      <c r="I98" s="21">
        <f t="shared" si="8"/>
        <v>6975.23</v>
      </c>
    </row>
    <row r="99" spans="1:9" ht="25.5" customHeight="1" x14ac:dyDescent="0.2">
      <c r="A99" s="11">
        <v>194</v>
      </c>
      <c r="B99" s="5" t="s">
        <v>385</v>
      </c>
      <c r="C99" s="6" t="s">
        <v>228</v>
      </c>
      <c r="D99" s="6" t="s">
        <v>156</v>
      </c>
      <c r="E99" s="20">
        <v>7823.2</v>
      </c>
      <c r="F99" s="20">
        <f t="shared" si="6"/>
        <v>7823.2</v>
      </c>
      <c r="G99" s="20">
        <v>847.97</v>
      </c>
      <c r="H99" s="20">
        <f t="shared" si="7"/>
        <v>847.97</v>
      </c>
      <c r="I99" s="21">
        <f t="shared" si="8"/>
        <v>6975.23</v>
      </c>
    </row>
    <row r="100" spans="1:9" ht="25.5" customHeight="1" x14ac:dyDescent="0.2">
      <c r="A100" s="11">
        <v>274</v>
      </c>
      <c r="B100" s="5" t="s">
        <v>398</v>
      </c>
      <c r="C100" s="6" t="s">
        <v>228</v>
      </c>
      <c r="D100" s="6" t="s">
        <v>156</v>
      </c>
      <c r="E100" s="20">
        <v>7823.2</v>
      </c>
      <c r="F100" s="20">
        <f t="shared" si="6"/>
        <v>7823.2</v>
      </c>
      <c r="G100" s="20">
        <v>847.97</v>
      </c>
      <c r="H100" s="20">
        <f t="shared" si="7"/>
        <v>847.97</v>
      </c>
      <c r="I100" s="21">
        <f t="shared" si="8"/>
        <v>6975.23</v>
      </c>
    </row>
    <row r="101" spans="1:9" ht="25.5" customHeight="1" x14ac:dyDescent="0.2">
      <c r="A101" s="11">
        <v>301</v>
      </c>
      <c r="B101" s="5" t="s">
        <v>299</v>
      </c>
      <c r="C101" s="6" t="s">
        <v>198</v>
      </c>
      <c r="D101" s="6" t="s">
        <v>156</v>
      </c>
      <c r="E101" s="20">
        <v>6258.56</v>
      </c>
      <c r="F101" s="20">
        <f t="shared" ref="F101:F125" si="9">E101</f>
        <v>6258.56</v>
      </c>
      <c r="G101" s="20">
        <v>563.85</v>
      </c>
      <c r="H101" s="20">
        <f t="shared" ref="H101:H125" si="10">G101</f>
        <v>563.85</v>
      </c>
      <c r="I101" s="21">
        <f t="shared" ref="I101:I125" si="11">F101-H101</f>
        <v>5694.71</v>
      </c>
    </row>
    <row r="102" spans="1:9" ht="25.5" customHeight="1" x14ac:dyDescent="0.2">
      <c r="A102" s="11">
        <v>233</v>
      </c>
      <c r="B102" s="5" t="s">
        <v>296</v>
      </c>
      <c r="C102" s="6" t="s">
        <v>167</v>
      </c>
      <c r="D102" s="6" t="s">
        <v>156</v>
      </c>
      <c r="E102" s="20">
        <v>3850</v>
      </c>
      <c r="F102" s="20">
        <f t="shared" si="9"/>
        <v>3850</v>
      </c>
      <c r="G102" s="20">
        <v>262.39999999999998</v>
      </c>
      <c r="H102" s="20">
        <f t="shared" si="10"/>
        <v>262.39999999999998</v>
      </c>
      <c r="I102" s="21">
        <f t="shared" si="11"/>
        <v>3587.6</v>
      </c>
    </row>
    <row r="103" spans="1:9" ht="25.5" customHeight="1" x14ac:dyDescent="0.2">
      <c r="A103" s="11">
        <v>271</v>
      </c>
      <c r="B103" s="5" t="s">
        <v>375</v>
      </c>
      <c r="C103" s="6" t="s">
        <v>228</v>
      </c>
      <c r="D103" s="6" t="s">
        <v>161</v>
      </c>
      <c r="E103" s="20">
        <v>23469.599999999999</v>
      </c>
      <c r="F103" s="20">
        <f t="shared" si="9"/>
        <v>23469.599999999999</v>
      </c>
      <c r="G103" s="20">
        <v>4364.1099999999997</v>
      </c>
      <c r="H103" s="20">
        <f t="shared" si="10"/>
        <v>4364.1099999999997</v>
      </c>
      <c r="I103" s="21">
        <f t="shared" si="11"/>
        <v>19105.489999999998</v>
      </c>
    </row>
    <row r="104" spans="1:9" ht="25.5" customHeight="1" x14ac:dyDescent="0.2">
      <c r="A104" s="11">
        <v>308</v>
      </c>
      <c r="B104" s="5" t="s">
        <v>303</v>
      </c>
      <c r="C104" s="6" t="s">
        <v>258</v>
      </c>
      <c r="D104" s="6" t="s">
        <v>161</v>
      </c>
      <c r="E104" s="20">
        <v>10171.32</v>
      </c>
      <c r="F104" s="20">
        <f t="shared" si="9"/>
        <v>10171.32</v>
      </c>
      <c r="G104" s="20">
        <v>1349.53</v>
      </c>
      <c r="H104" s="20">
        <f t="shared" si="10"/>
        <v>1349.53</v>
      </c>
      <c r="I104" s="21">
        <f t="shared" si="11"/>
        <v>8821.7899999999991</v>
      </c>
    </row>
    <row r="105" spans="1:9" ht="25.5" customHeight="1" x14ac:dyDescent="0.2">
      <c r="A105" s="11">
        <v>183</v>
      </c>
      <c r="B105" s="5" t="s">
        <v>323</v>
      </c>
      <c r="C105" s="6" t="s">
        <v>229</v>
      </c>
      <c r="D105" s="6" t="s">
        <v>161</v>
      </c>
      <c r="E105" s="20">
        <v>10171.32</v>
      </c>
      <c r="F105" s="20">
        <f t="shared" si="9"/>
        <v>10171.32</v>
      </c>
      <c r="G105" s="20">
        <v>1349.53</v>
      </c>
      <c r="H105" s="20">
        <f t="shared" si="10"/>
        <v>1349.53</v>
      </c>
      <c r="I105" s="21">
        <f t="shared" si="11"/>
        <v>8821.7899999999991</v>
      </c>
    </row>
    <row r="106" spans="1:9" ht="25.5" customHeight="1" x14ac:dyDescent="0.2">
      <c r="A106" s="11">
        <v>309</v>
      </c>
      <c r="B106" s="5" t="s">
        <v>330</v>
      </c>
      <c r="C106" s="6" t="s">
        <v>196</v>
      </c>
      <c r="D106" s="6" t="s">
        <v>161</v>
      </c>
      <c r="E106" s="20">
        <v>10171.32</v>
      </c>
      <c r="F106" s="20">
        <f t="shared" si="9"/>
        <v>10171.32</v>
      </c>
      <c r="G106" s="20">
        <v>1349.53</v>
      </c>
      <c r="H106" s="20">
        <f t="shared" si="10"/>
        <v>1349.53</v>
      </c>
      <c r="I106" s="21">
        <f t="shared" si="11"/>
        <v>8821.7899999999991</v>
      </c>
    </row>
    <row r="107" spans="1:9" ht="25.5" customHeight="1" x14ac:dyDescent="0.2">
      <c r="A107" s="11">
        <v>187</v>
      </c>
      <c r="B107" s="5" t="s">
        <v>363</v>
      </c>
      <c r="C107" s="6" t="s">
        <v>196</v>
      </c>
      <c r="D107" s="6" t="s">
        <v>161</v>
      </c>
      <c r="E107" s="20">
        <v>10171.32</v>
      </c>
      <c r="F107" s="20">
        <f t="shared" si="9"/>
        <v>10171.32</v>
      </c>
      <c r="G107" s="20">
        <v>1349.53</v>
      </c>
      <c r="H107" s="20">
        <f t="shared" si="10"/>
        <v>1349.53</v>
      </c>
      <c r="I107" s="21">
        <f t="shared" si="11"/>
        <v>8821.7899999999991</v>
      </c>
    </row>
    <row r="108" spans="1:9" ht="25.5" customHeight="1" x14ac:dyDescent="0.2">
      <c r="A108" s="11">
        <v>185</v>
      </c>
      <c r="B108" s="5" t="s">
        <v>381</v>
      </c>
      <c r="C108" s="6" t="s">
        <v>229</v>
      </c>
      <c r="D108" s="6" t="s">
        <v>161</v>
      </c>
      <c r="E108" s="20">
        <v>10171.32</v>
      </c>
      <c r="F108" s="20">
        <f t="shared" si="9"/>
        <v>10171.32</v>
      </c>
      <c r="G108" s="20">
        <v>1349.53</v>
      </c>
      <c r="H108" s="20">
        <f t="shared" si="10"/>
        <v>1349.53</v>
      </c>
      <c r="I108" s="21">
        <f t="shared" si="11"/>
        <v>8821.7899999999991</v>
      </c>
    </row>
    <row r="109" spans="1:9" ht="25.5" customHeight="1" x14ac:dyDescent="0.2">
      <c r="A109" s="11">
        <v>170</v>
      </c>
      <c r="B109" s="5" t="s">
        <v>283</v>
      </c>
      <c r="C109" s="6" t="s">
        <v>198</v>
      </c>
      <c r="D109" s="6" t="s">
        <v>161</v>
      </c>
      <c r="E109" s="20">
        <v>7823.2</v>
      </c>
      <c r="F109" s="20">
        <f t="shared" si="9"/>
        <v>7823.2</v>
      </c>
      <c r="G109" s="20">
        <v>847.97</v>
      </c>
      <c r="H109" s="20">
        <f t="shared" si="10"/>
        <v>847.97</v>
      </c>
      <c r="I109" s="21">
        <f t="shared" si="11"/>
        <v>6975.23</v>
      </c>
    </row>
    <row r="110" spans="1:9" ht="25.5" customHeight="1" x14ac:dyDescent="0.2">
      <c r="A110" s="11">
        <v>186</v>
      </c>
      <c r="B110" s="5" t="s">
        <v>308</v>
      </c>
      <c r="C110" s="6" t="s">
        <v>198</v>
      </c>
      <c r="D110" s="6" t="s">
        <v>161</v>
      </c>
      <c r="E110" s="20">
        <v>7823.2</v>
      </c>
      <c r="F110" s="20">
        <f t="shared" si="9"/>
        <v>7823.2</v>
      </c>
      <c r="G110" s="20">
        <v>847.97</v>
      </c>
      <c r="H110" s="20">
        <f t="shared" si="10"/>
        <v>847.97</v>
      </c>
      <c r="I110" s="21">
        <f t="shared" si="11"/>
        <v>6975.23</v>
      </c>
    </row>
    <row r="111" spans="1:9" ht="25.5" customHeight="1" x14ac:dyDescent="0.2">
      <c r="A111" s="11">
        <v>229</v>
      </c>
      <c r="B111" s="5" t="s">
        <v>350</v>
      </c>
      <c r="C111" s="6" t="s">
        <v>228</v>
      </c>
      <c r="D111" s="6" t="s">
        <v>161</v>
      </c>
      <c r="E111" s="20">
        <v>7823.2</v>
      </c>
      <c r="F111" s="20">
        <f t="shared" si="9"/>
        <v>7823.2</v>
      </c>
      <c r="G111" s="20">
        <v>847.97</v>
      </c>
      <c r="H111" s="20">
        <f t="shared" si="10"/>
        <v>847.97</v>
      </c>
      <c r="I111" s="21">
        <f t="shared" si="11"/>
        <v>6975.23</v>
      </c>
    </row>
    <row r="112" spans="1:9" ht="25.5" customHeight="1" x14ac:dyDescent="0.2">
      <c r="A112" s="11">
        <v>188</v>
      </c>
      <c r="B112" s="5" t="s">
        <v>367</v>
      </c>
      <c r="C112" s="6" t="s">
        <v>228</v>
      </c>
      <c r="D112" s="6" t="s">
        <v>161</v>
      </c>
      <c r="E112" s="20">
        <v>7823.2</v>
      </c>
      <c r="F112" s="20">
        <f t="shared" si="9"/>
        <v>7823.2</v>
      </c>
      <c r="G112" s="20">
        <v>847.97</v>
      </c>
      <c r="H112" s="20">
        <f t="shared" si="10"/>
        <v>847.97</v>
      </c>
      <c r="I112" s="21">
        <f t="shared" si="11"/>
        <v>6975.23</v>
      </c>
    </row>
    <row r="113" spans="1:9" ht="25.5" customHeight="1" x14ac:dyDescent="0.2">
      <c r="A113" s="11">
        <v>305</v>
      </c>
      <c r="B113" s="5" t="s">
        <v>396</v>
      </c>
      <c r="C113" s="6" t="s">
        <v>228</v>
      </c>
      <c r="D113" s="6" t="s">
        <v>161</v>
      </c>
      <c r="E113" s="20">
        <v>7823.2</v>
      </c>
      <c r="F113" s="20">
        <f t="shared" si="9"/>
        <v>7823.2</v>
      </c>
      <c r="G113" s="20">
        <v>847.97</v>
      </c>
      <c r="H113" s="20">
        <f t="shared" si="10"/>
        <v>847.97</v>
      </c>
      <c r="I113" s="21">
        <f t="shared" si="11"/>
        <v>6975.23</v>
      </c>
    </row>
    <row r="114" spans="1:9" ht="25.5" customHeight="1" x14ac:dyDescent="0.2">
      <c r="A114" s="11">
        <v>313</v>
      </c>
      <c r="B114" s="5" t="s">
        <v>325</v>
      </c>
      <c r="C114" s="6" t="s">
        <v>167</v>
      </c>
      <c r="D114" s="6" t="s">
        <v>161</v>
      </c>
      <c r="E114" s="20">
        <v>3850</v>
      </c>
      <c r="F114" s="20">
        <f t="shared" si="9"/>
        <v>3850</v>
      </c>
      <c r="G114" s="20">
        <v>262.39999999999998</v>
      </c>
      <c r="H114" s="20">
        <f t="shared" si="10"/>
        <v>262.39999999999998</v>
      </c>
      <c r="I114" s="21">
        <f t="shared" si="11"/>
        <v>3587.6</v>
      </c>
    </row>
    <row r="115" spans="1:9" ht="25.5" customHeight="1" x14ac:dyDescent="0.2">
      <c r="A115" s="11">
        <v>277</v>
      </c>
      <c r="B115" s="5" t="s">
        <v>348</v>
      </c>
      <c r="C115" s="6" t="s">
        <v>167</v>
      </c>
      <c r="D115" s="6" t="s">
        <v>406</v>
      </c>
      <c r="E115" s="20">
        <v>3850</v>
      </c>
      <c r="F115" s="20">
        <f t="shared" si="9"/>
        <v>3850</v>
      </c>
      <c r="G115" s="20">
        <v>262.39999999999998</v>
      </c>
      <c r="H115" s="20">
        <f t="shared" si="10"/>
        <v>262.39999999999998</v>
      </c>
      <c r="I115" s="21">
        <f t="shared" si="11"/>
        <v>3587.6</v>
      </c>
    </row>
    <row r="116" spans="1:9" ht="25.5" customHeight="1" x14ac:dyDescent="0.2">
      <c r="A116" s="11">
        <v>155</v>
      </c>
      <c r="B116" s="5" t="s">
        <v>281</v>
      </c>
      <c r="C116" s="6" t="s">
        <v>229</v>
      </c>
      <c r="D116" s="6" t="s">
        <v>153</v>
      </c>
      <c r="E116" s="20">
        <v>15601.72</v>
      </c>
      <c r="F116" s="20">
        <f t="shared" si="9"/>
        <v>15601.72</v>
      </c>
      <c r="G116" s="20">
        <v>2513.58</v>
      </c>
      <c r="H116" s="20">
        <f t="shared" si="10"/>
        <v>2513.58</v>
      </c>
      <c r="I116" s="21">
        <f t="shared" si="11"/>
        <v>13088.14</v>
      </c>
    </row>
    <row r="117" spans="1:9" ht="25.5" customHeight="1" x14ac:dyDescent="0.2">
      <c r="A117" s="11">
        <v>7</v>
      </c>
      <c r="B117" s="5" t="s">
        <v>342</v>
      </c>
      <c r="C117" s="6" t="s">
        <v>229</v>
      </c>
      <c r="D117" s="6" t="s">
        <v>153</v>
      </c>
      <c r="E117" s="20">
        <v>15601.72</v>
      </c>
      <c r="F117" s="20">
        <f t="shared" si="9"/>
        <v>15601.72</v>
      </c>
      <c r="G117" s="20">
        <v>2513.58</v>
      </c>
      <c r="H117" s="20">
        <f t="shared" si="10"/>
        <v>2513.58</v>
      </c>
      <c r="I117" s="21">
        <f t="shared" si="11"/>
        <v>13088.14</v>
      </c>
    </row>
    <row r="118" spans="1:9" ht="25.5" customHeight="1" x14ac:dyDescent="0.2">
      <c r="A118" s="11">
        <v>175</v>
      </c>
      <c r="B118" s="5" t="s">
        <v>327</v>
      </c>
      <c r="C118" s="6" t="s">
        <v>229</v>
      </c>
      <c r="D118" s="6" t="s">
        <v>160</v>
      </c>
      <c r="E118" s="20">
        <v>10171.32</v>
      </c>
      <c r="F118" s="20">
        <f t="shared" si="9"/>
        <v>10171.32</v>
      </c>
      <c r="G118" s="20">
        <v>1349.53</v>
      </c>
      <c r="H118" s="20">
        <f t="shared" si="10"/>
        <v>1349.53</v>
      </c>
      <c r="I118" s="21">
        <f t="shared" si="11"/>
        <v>8821.7899999999991</v>
      </c>
    </row>
    <row r="119" spans="1:9" ht="25.5" customHeight="1" x14ac:dyDescent="0.2">
      <c r="A119" s="11">
        <v>177</v>
      </c>
      <c r="B119" s="5" t="s">
        <v>369</v>
      </c>
      <c r="C119" s="6" t="s">
        <v>229</v>
      </c>
      <c r="D119" s="6" t="s">
        <v>160</v>
      </c>
      <c r="E119" s="20">
        <v>10171.32</v>
      </c>
      <c r="F119" s="20">
        <f t="shared" si="9"/>
        <v>10171.32</v>
      </c>
      <c r="G119" s="20">
        <v>1349.53</v>
      </c>
      <c r="H119" s="20">
        <f t="shared" si="10"/>
        <v>1349.53</v>
      </c>
      <c r="I119" s="21">
        <f t="shared" si="11"/>
        <v>8821.7899999999991</v>
      </c>
    </row>
    <row r="120" spans="1:9" ht="25.5" customHeight="1" x14ac:dyDescent="0.2">
      <c r="A120" s="11">
        <v>295</v>
      </c>
      <c r="B120" s="5" t="s">
        <v>382</v>
      </c>
      <c r="C120" s="6" t="s">
        <v>196</v>
      </c>
      <c r="D120" s="6" t="s">
        <v>160</v>
      </c>
      <c r="E120" s="20">
        <v>10171.32</v>
      </c>
      <c r="F120" s="20">
        <f t="shared" si="9"/>
        <v>10171.32</v>
      </c>
      <c r="G120" s="20">
        <v>1349.53</v>
      </c>
      <c r="H120" s="20">
        <f t="shared" si="10"/>
        <v>1349.53</v>
      </c>
      <c r="I120" s="21">
        <f t="shared" si="11"/>
        <v>8821.7899999999991</v>
      </c>
    </row>
    <row r="121" spans="1:9" ht="25.5" customHeight="1" x14ac:dyDescent="0.2">
      <c r="A121" s="11">
        <v>197</v>
      </c>
      <c r="B121" s="5" t="s">
        <v>284</v>
      </c>
      <c r="C121" s="6" t="s">
        <v>198</v>
      </c>
      <c r="D121" s="6" t="s">
        <v>160</v>
      </c>
      <c r="E121" s="20">
        <v>7823.2</v>
      </c>
      <c r="F121" s="20">
        <f t="shared" si="9"/>
        <v>7823.2</v>
      </c>
      <c r="G121" s="20">
        <v>847.97</v>
      </c>
      <c r="H121" s="20">
        <f t="shared" si="10"/>
        <v>847.97</v>
      </c>
      <c r="I121" s="21">
        <f t="shared" si="11"/>
        <v>6975.23</v>
      </c>
    </row>
    <row r="122" spans="1:9" ht="25.5" customHeight="1" x14ac:dyDescent="0.2">
      <c r="A122" s="11">
        <v>260</v>
      </c>
      <c r="B122" s="5" t="s">
        <v>328</v>
      </c>
      <c r="C122" s="6" t="s">
        <v>198</v>
      </c>
      <c r="D122" s="6" t="s">
        <v>160</v>
      </c>
      <c r="E122" s="20">
        <v>7823.2</v>
      </c>
      <c r="F122" s="20">
        <f t="shared" si="9"/>
        <v>7823.2</v>
      </c>
      <c r="G122" s="20">
        <v>847.97</v>
      </c>
      <c r="H122" s="20">
        <f t="shared" si="10"/>
        <v>847.97</v>
      </c>
      <c r="I122" s="21">
        <f t="shared" si="11"/>
        <v>6975.23</v>
      </c>
    </row>
    <row r="123" spans="1:9" ht="25.5" customHeight="1" x14ac:dyDescent="0.2">
      <c r="A123" s="11">
        <v>222</v>
      </c>
      <c r="B123" s="5" t="s">
        <v>333</v>
      </c>
      <c r="C123" s="6" t="s">
        <v>198</v>
      </c>
      <c r="D123" s="6" t="s">
        <v>160</v>
      </c>
      <c r="E123" s="20">
        <v>7823.2</v>
      </c>
      <c r="F123" s="20">
        <f t="shared" si="9"/>
        <v>7823.2</v>
      </c>
      <c r="G123" s="20">
        <v>847.97</v>
      </c>
      <c r="H123" s="20">
        <f t="shared" si="10"/>
        <v>847.97</v>
      </c>
      <c r="I123" s="21">
        <f t="shared" si="11"/>
        <v>6975.23</v>
      </c>
    </row>
    <row r="124" spans="1:9" ht="25.5" customHeight="1" x14ac:dyDescent="0.2">
      <c r="A124" s="11">
        <v>182</v>
      </c>
      <c r="B124" s="5" t="s">
        <v>358</v>
      </c>
      <c r="C124" s="6" t="s">
        <v>198</v>
      </c>
      <c r="D124" s="6" t="s">
        <v>160</v>
      </c>
      <c r="E124" s="20">
        <v>7823.2</v>
      </c>
      <c r="F124" s="20">
        <f t="shared" si="9"/>
        <v>7823.2</v>
      </c>
      <c r="G124" s="20">
        <v>847.97</v>
      </c>
      <c r="H124" s="20">
        <f t="shared" si="10"/>
        <v>847.97</v>
      </c>
      <c r="I124" s="21">
        <f t="shared" si="11"/>
        <v>6975.23</v>
      </c>
    </row>
    <row r="125" spans="1:9" ht="25.5" customHeight="1" thickBot="1" x14ac:dyDescent="0.25">
      <c r="A125" s="13">
        <v>200</v>
      </c>
      <c r="B125" s="14" t="s">
        <v>386</v>
      </c>
      <c r="C125" s="15" t="s">
        <v>228</v>
      </c>
      <c r="D125" s="15" t="s">
        <v>160</v>
      </c>
      <c r="E125" s="22">
        <v>7823.2</v>
      </c>
      <c r="F125" s="22">
        <f t="shared" si="9"/>
        <v>7823.2</v>
      </c>
      <c r="G125" s="22">
        <v>847.97</v>
      </c>
      <c r="H125" s="22">
        <f t="shared" si="10"/>
        <v>847.97</v>
      </c>
      <c r="I125" s="23">
        <f t="shared" si="11"/>
        <v>6975.23</v>
      </c>
    </row>
    <row r="126" spans="1:9" x14ac:dyDescent="0.2">
      <c r="D126" s="19"/>
    </row>
    <row r="127" spans="1:9" x14ac:dyDescent="0.2">
      <c r="D127" s="19"/>
    </row>
    <row r="128" spans="1:9" x14ac:dyDescent="0.2">
      <c r="D128" s="19"/>
    </row>
    <row r="129" spans="4:4" x14ac:dyDescent="0.2">
      <c r="D129" s="19"/>
    </row>
    <row r="130" spans="4:4" x14ac:dyDescent="0.2">
      <c r="D130" s="19"/>
    </row>
    <row r="131" spans="4:4" x14ac:dyDescent="0.2">
      <c r="D131" s="19"/>
    </row>
    <row r="132" spans="4:4" x14ac:dyDescent="0.2">
      <c r="D132" s="19"/>
    </row>
    <row r="133" spans="4:4" x14ac:dyDescent="0.2">
      <c r="D133" s="19"/>
    </row>
    <row r="134" spans="4:4" x14ac:dyDescent="0.2">
      <c r="D134" s="19"/>
    </row>
    <row r="135" spans="4:4" x14ac:dyDescent="0.2">
      <c r="D135" s="19"/>
    </row>
    <row r="136" spans="4:4" x14ac:dyDescent="0.2">
      <c r="D136" s="19"/>
    </row>
    <row r="137" spans="4:4" x14ac:dyDescent="0.2">
      <c r="D137" s="19"/>
    </row>
    <row r="138" spans="4:4" x14ac:dyDescent="0.2">
      <c r="D138" s="19"/>
    </row>
    <row r="139" spans="4:4" x14ac:dyDescent="0.2">
      <c r="D139" s="19"/>
    </row>
    <row r="140" spans="4:4" x14ac:dyDescent="0.2">
      <c r="D140" s="19"/>
    </row>
    <row r="141" spans="4:4" x14ac:dyDescent="0.2">
      <c r="D141" s="19"/>
    </row>
    <row r="142" spans="4:4" x14ac:dyDescent="0.2">
      <c r="D142" s="19"/>
    </row>
    <row r="143" spans="4:4" x14ac:dyDescent="0.2">
      <c r="D143" s="19"/>
    </row>
    <row r="144" spans="4:4" x14ac:dyDescent="0.2">
      <c r="D144" s="19"/>
    </row>
  </sheetData>
  <sortState xmlns:xlrd2="http://schemas.microsoft.com/office/spreadsheetml/2017/richdata2" ref="A5:I125">
    <sortCondition ref="D5:D125"/>
    <sortCondition descending="1" ref="E5:E125"/>
    <sortCondition ref="B5:B125"/>
  </sortState>
  <mergeCells count="3">
    <mergeCell ref="A1:I1"/>
    <mergeCell ref="A2:I2"/>
    <mergeCell ref="A3:I3"/>
  </mergeCells>
  <conditionalFormatting sqref="A1:A3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84328-D6EB-4513-9ED6-8920F16B8C1A}">
  <dimension ref="A1:N6"/>
  <sheetViews>
    <sheetView workbookViewId="0">
      <selection activeCell="G20" sqref="G20"/>
    </sheetView>
  </sheetViews>
  <sheetFormatPr baseColWidth="10" defaultRowHeight="15" customHeight="1" x14ac:dyDescent="0.2"/>
  <cols>
    <col min="1" max="1" width="11.42578125" style="3"/>
    <col min="2" max="4" width="31.7109375" style="3" customWidth="1"/>
    <col min="5" max="5" width="21.5703125" style="3" customWidth="1"/>
    <col min="6" max="7" width="21.85546875" style="3" customWidth="1"/>
    <col min="8" max="8" width="13.28515625" style="3" customWidth="1"/>
    <col min="9" max="10" width="14.5703125" style="3" customWidth="1"/>
  </cols>
  <sheetData>
    <row r="1" spans="1:14" s="25" customFormat="1" ht="23.25" x14ac:dyDescent="0.2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  <c r="K1" s="24"/>
      <c r="L1" s="24"/>
      <c r="M1" s="24"/>
      <c r="N1" s="24"/>
    </row>
    <row r="2" spans="1:14" s="25" customFormat="1" ht="24" thickBot="1" x14ac:dyDescent="0.25">
      <c r="A2" s="42" t="s">
        <v>407</v>
      </c>
      <c r="B2" s="42"/>
      <c r="C2" s="42"/>
      <c r="D2" s="42"/>
      <c r="E2" s="42"/>
      <c r="F2" s="42"/>
      <c r="G2" s="42"/>
      <c r="H2" s="42"/>
      <c r="I2" s="42"/>
      <c r="J2" s="42"/>
      <c r="K2" s="24"/>
      <c r="L2" s="24"/>
      <c r="M2" s="24"/>
      <c r="N2" s="24"/>
    </row>
    <row r="3" spans="1:14" s="3" customFormat="1" ht="36.75" thickBot="1" x14ac:dyDescent="0.25">
      <c r="A3" s="28" t="s">
        <v>276</v>
      </c>
      <c r="B3" s="4" t="s">
        <v>0</v>
      </c>
      <c r="C3" s="9" t="s">
        <v>11</v>
      </c>
      <c r="D3" s="9" t="s">
        <v>12</v>
      </c>
      <c r="E3" s="4" t="s">
        <v>408</v>
      </c>
      <c r="F3" s="4" t="s">
        <v>409</v>
      </c>
      <c r="G3" s="4" t="s">
        <v>417</v>
      </c>
      <c r="H3" s="4" t="s">
        <v>410</v>
      </c>
      <c r="I3" s="4" t="s">
        <v>418</v>
      </c>
      <c r="J3" s="4" t="s">
        <v>1</v>
      </c>
    </row>
    <row r="4" spans="1:14" s="3" customFormat="1" ht="25.5" customHeight="1" thickBot="1" x14ac:dyDescent="0.25">
      <c r="A4" s="29">
        <v>1</v>
      </c>
      <c r="B4" s="30" t="s">
        <v>34</v>
      </c>
      <c r="C4" s="5" t="s">
        <v>189</v>
      </c>
      <c r="D4" s="6" t="s">
        <v>156</v>
      </c>
      <c r="E4" s="31">
        <v>15601.65</v>
      </c>
      <c r="F4" s="31">
        <v>1664.52</v>
      </c>
      <c r="G4" s="31">
        <f>+E4+F4</f>
        <v>17266.169999999998</v>
      </c>
      <c r="H4" s="31">
        <v>1664.52</v>
      </c>
      <c r="I4" s="44">
        <f>+H4</f>
        <v>1664.52</v>
      </c>
      <c r="J4" s="32">
        <v>15601.65</v>
      </c>
      <c r="K4" s="46"/>
    </row>
    <row r="5" spans="1:14" s="3" customFormat="1" ht="25.5" customHeight="1" x14ac:dyDescent="0.2">
      <c r="A5" s="33">
        <v>2</v>
      </c>
      <c r="B5" s="26" t="s">
        <v>121</v>
      </c>
      <c r="C5" s="5" t="s">
        <v>225</v>
      </c>
      <c r="D5" s="6" t="s">
        <v>156</v>
      </c>
      <c r="E5" s="27">
        <v>15601.65</v>
      </c>
      <c r="F5" s="27">
        <v>1664.52</v>
      </c>
      <c r="G5" s="31">
        <f t="shared" ref="G5:G6" si="0">+E5+F5</f>
        <v>17266.169999999998</v>
      </c>
      <c r="H5" s="27">
        <v>1664.52</v>
      </c>
      <c r="I5" s="44">
        <f t="shared" ref="I5:I6" si="1">+H5</f>
        <v>1664.52</v>
      </c>
      <c r="J5" s="34">
        <v>15601.65</v>
      </c>
      <c r="K5" s="46"/>
    </row>
    <row r="6" spans="1:14" s="3" customFormat="1" ht="25.5" customHeight="1" thickBot="1" x14ac:dyDescent="0.25">
      <c r="A6" s="35">
        <v>3</v>
      </c>
      <c r="B6" s="37" t="s">
        <v>137</v>
      </c>
      <c r="C6" s="38" t="s">
        <v>261</v>
      </c>
      <c r="D6" s="38" t="s">
        <v>156</v>
      </c>
      <c r="E6" s="36">
        <v>12000</v>
      </c>
      <c r="F6" s="45">
        <v>1033.1500000000001</v>
      </c>
      <c r="G6" s="45">
        <f t="shared" si="0"/>
        <v>13033.15</v>
      </c>
      <c r="H6" s="45">
        <v>1033.1500000000001</v>
      </c>
      <c r="I6" s="45">
        <f t="shared" si="1"/>
        <v>1033.1500000000001</v>
      </c>
      <c r="J6" s="45">
        <v>12000</v>
      </c>
      <c r="K6" s="46"/>
    </row>
  </sheetData>
  <mergeCells count="2">
    <mergeCell ref="A1:J1"/>
    <mergeCell ref="A2:J2"/>
  </mergeCells>
  <conditionalFormatting sqref="A1:A2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9A4B-24B5-4F3D-BD29-580AD8F4AD06}">
  <dimension ref="A1:O4"/>
  <sheetViews>
    <sheetView tabSelected="1" workbookViewId="0">
      <selection activeCell="D29" sqref="D29"/>
    </sheetView>
  </sheetViews>
  <sheetFormatPr baseColWidth="10" defaultRowHeight="12.75" x14ac:dyDescent="0.2"/>
  <cols>
    <col min="2" max="2" width="35.7109375" bestFit="1" customWidth="1"/>
    <col min="3" max="4" width="35.7109375" customWidth="1"/>
    <col min="7" max="7" width="12.7109375" customWidth="1"/>
  </cols>
  <sheetData>
    <row r="1" spans="1:15" s="25" customFormat="1" ht="23.2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51"/>
      <c r="L1" s="24"/>
      <c r="M1" s="24"/>
      <c r="N1" s="24"/>
      <c r="O1" s="24"/>
    </row>
    <row r="2" spans="1:15" s="25" customFormat="1" ht="24" thickBot="1" x14ac:dyDescent="0.25">
      <c r="A2" s="53" t="s">
        <v>407</v>
      </c>
      <c r="B2" s="53"/>
      <c r="C2" s="53"/>
      <c r="D2" s="53"/>
      <c r="E2" s="53"/>
      <c r="F2" s="53"/>
      <c r="G2" s="53"/>
      <c r="H2" s="53"/>
      <c r="I2" s="53"/>
      <c r="J2" s="53"/>
      <c r="K2" s="52"/>
      <c r="L2" s="24"/>
      <c r="M2" s="24"/>
      <c r="N2" s="24"/>
      <c r="O2" s="24"/>
    </row>
    <row r="3" spans="1:15" s="3" customFormat="1" ht="48.75" customHeight="1" x14ac:dyDescent="0.2">
      <c r="A3" s="28" t="s">
        <v>276</v>
      </c>
      <c r="B3" s="4" t="s">
        <v>0</v>
      </c>
      <c r="C3" s="4" t="s">
        <v>11</v>
      </c>
      <c r="D3" s="4" t="s">
        <v>12</v>
      </c>
      <c r="E3" s="4" t="s">
        <v>412</v>
      </c>
      <c r="F3" s="4" t="s">
        <v>413</v>
      </c>
      <c r="G3" s="4" t="s">
        <v>5</v>
      </c>
      <c r="H3" s="4" t="s">
        <v>414</v>
      </c>
      <c r="I3" s="4" t="s">
        <v>9</v>
      </c>
      <c r="J3" s="4" t="s">
        <v>1</v>
      </c>
    </row>
    <row r="4" spans="1:15" x14ac:dyDescent="0.2">
      <c r="A4" s="47">
        <v>153</v>
      </c>
      <c r="B4" s="48" t="s">
        <v>411</v>
      </c>
      <c r="C4" s="48" t="s">
        <v>415</v>
      </c>
      <c r="D4" s="48" t="s">
        <v>416</v>
      </c>
      <c r="E4" s="49">
        <v>5313.93</v>
      </c>
      <c r="F4" s="49">
        <v>352.28</v>
      </c>
      <c r="G4" s="49">
        <f>+E4+F4</f>
        <v>5666.21</v>
      </c>
      <c r="H4" s="49">
        <v>352.28</v>
      </c>
      <c r="I4" s="49">
        <f>+H4</f>
        <v>352.28</v>
      </c>
      <c r="J4" s="49">
        <v>5313.93</v>
      </c>
      <c r="K4" s="50"/>
    </row>
  </sheetData>
  <mergeCells count="2">
    <mergeCell ref="A1:J1"/>
    <mergeCell ref="A2:J2"/>
  </mergeCells>
  <conditionalFormatting sqref="A1:A2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Q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a r u f X q s A A A D 3 A A A A E g A A A E N v b m Z p Z y 9 Q Y W N r Y W d l L n h t b I S P s Q 6 C M B i E d x P f g X S n f 6 k b + S m D q y Q m J o a 1 g Q Y b o T W 0 W N 7 N w U f y F Y Q o 6 u Z 4 d 1 9 y d 4 / b H f O x a 6 O r 6 p 2 2 J i M J Z S R y X p p a t t a o j B h L c r F e 4 V 5 W Z 9 m o a K K N S 0 d X Z + T k / S U F C C H Q s K G 2 b 4 A z l k B Z 7 A 7 V S X W S f G D 9 H 4 6 1 m W s r R Q Q e X 2 s E p w l n l H N O G c J i Y q H N F + D T 4 D n 9 M X E 7 t H 7 o l V A u L k q E R S K 8 P 4 g n A A A A / / 8 D A F B L A w Q U A A I A C A A A A C E A 3 e S D l h U B A A B 9 A Q A A E w A A A E Z v c m 1 1 b G F z L 1 N l Y 3 R p b 2 4 x L m 1 s j 0 F r w k A Q h e 8 B / 8 O w X h S 2 i 4 n a 0 k o P m l r q o Q Z M 9 F B y 2 c S p X U h m Z X c j F v G / u z Y U L H Q u w 3 y P x 7 x n s X R K E 6 T t D i d B Y L + k w S 1 0 2 W y a z u E O Z r P N l M E z V O g 6 A f h J j N o h e R L b g 3 j R Z V M j u d 6 r q l D E m p w / b I 9 9 P O W r e b x e p U k K b + v 3 6 T J J 8 2 g Q D f N Q L H W t S F r 4 O R 9 F a K R / v 3 c K 6 8 J g j n R Q G i Q U k k p t 8 5 s Q w h 0 d 6 3 N q q o q f B h y i M Y f R w 5 n P j 8 7 I j a w a t G K x I 2 2 Q h 9 E 4 6 v M 2 b p d l a q + h l H W h 5 F Z f q 2 S y 8 G E z I 8 l + a l P H u m p q y r 7 3 a H t t O X 4 6 s Z a G j I P z C j g 8 u j O H X x 5 5 v i B 3 P x J X 3 4 0 w / G M 4 9 z u B o v + D T C 4 A A A D / / w M A U E s B A i 0 A F A A G A A g A A A A h A C r d q k D S A A A A N w E A A B M A A A A A A A A A A A A A A A A A A A A A A F t D b 2 5 0 Z W 5 0 X 1 R 5 c G V z X S 5 4 b W x Q S w E C L Q A U A A I A C A A A A C E A a r u f X q s A A A D 3 A A A A E g A A A A A A A A A A A A A A A A A L A w A A Q 2 9 u Z m l n L 1 B h Y 2 t h Z 2 U u e G 1 s U E s B A i 0 A F A A C A A g A A A A h A N 3 k g 5 Y V A Q A A f Q E A A B M A A A A A A A A A A A A A A A A A 5 g M A A E Z v c m 1 1 b G F z L 1 N l Y 3 R p b 2 4 x L m 1 Q S w U G A A A A A A M A A w D C A A A A L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A I A A A A A A A A j g g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C Q V N F J T I w L S U y M E J C V k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5 L T E z V D I x O j I z O j I z L j Y z N D I z N D Z a I i 8 + P E V u d H J 5 I F R 5 c G U 9 I k Z p b G x D b 2 x 1 b W 5 U e X B l c y I g V m F s d W U 9 I n N C Z 0 1 H I i 8 + P E V u d H J 5 I F R 5 c G U 9 I k Z p b G x D b 2 x 1 b W 5 O Y W 1 l c y I g V m F s d W U 9 I n N b J n F 1 b 3 Q 7 Q 2 9 s d W 1 u M S Z x d W 9 0 O y w m c X V v d D t D b 2 x 1 b W 4 y J n F 1 b 3 Q 7 L C Z x d W 9 0 O 0 N v b H V t b j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V N F I C 0 g Q k J W Q S 9 B d X R v U m V t b 3 Z l Z E N v b H V t b n M x L n t D b 2 x 1 b W 4 x L D B 9 J n F 1 b 3 Q 7 L C Z x d W 9 0 O 1 N l Y 3 R p b 2 4 x L 0 J B U 0 U g L S B C Q l Z B L 0 F 1 d G 9 S Z W 1 v d m V k Q 2 9 s d W 1 u c z E u e 0 N v b H V t b j I s M X 0 m c X V v d D s s J n F 1 b 3 Q 7 U 2 V j d G l v b j E v Q k F T R S A t I E J C V k E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C Q V N F I C 0 g Q k J W Q S 9 B d X R v U m V t b 3 Z l Z E N v b H V t b n M x L n t D b 2 x 1 b W 4 x L D B 9 J n F 1 b 3 Q 7 L C Z x d W 9 0 O 1 N l Y 3 R p b 2 4 x L 0 J B U 0 U g L S B C Q l Z B L 0 F 1 d G 9 S Z W 1 v d m V k Q 2 9 s d W 1 u c z E u e 0 N v b H V t b j I s M X 0 m c X V v d D s s J n F 1 b 3 Q 7 U 2 V j d G l v b j E v Q k F T R S A t I E J C V k E v Q X V 0 b 1 J l b W 9 2 Z W R D b 2 x 1 b W 5 z M S 5 7 Q 2 9 s d W 1 u M y w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F T R S U y M C 0 l M j B C Q l Z B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F T R S U y M C 0 l M j B C Q l Z B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N U 8 u U l r v L h N s z f Z m w u 5 1 a c A A A A A A g A A A A A A A 2 Y A A M A A A A A Q A A A A s H Q Y 8 p V L 4 G i E O M C v z f y l 4 g A A A A A E g A A A o A A A A B A A A A A p I F Y M U R W Z Z z F p v 0 X M C f a r U A A A A O m j O g p R W A / o N B u m F L T 8 M 4 c / O A o z E S 6 J P u O U 6 D 9 + g j 0 V + y e 8 2 J j 8 V J 5 K i J 8 z A E j 0 2 1 + W C G n C + m u / 7 l N K C U z d + 9 a j 5 K W 3 4 I M D M p u V 5 H c e I M W i F A A A A K p y 6 j f B W 1 O I u j H u M u s Q h p F T c V V q < / D a t a M a s h u p > 
</file>

<file path=customXml/itemProps1.xml><?xml version="1.0" encoding="utf-8"?>
<ds:datastoreItem xmlns:ds="http://schemas.openxmlformats.org/officeDocument/2006/customXml" ds:itemID="{A3D5DA8F-705C-43C7-8FDA-FF727A15C8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Y EVENTUAL</vt:lpstr>
      <vt:lpstr>PROCESO</vt:lpstr>
      <vt:lpstr>INCENTIVOS</vt:lpstr>
      <vt:lpstr>FINIQUITOS</vt:lpstr>
      <vt:lpstr>'BASE Y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Huerta Marcial</dc:creator>
  <cp:lastModifiedBy>Maria Guadalupe Pacheco Gomez</cp:lastModifiedBy>
  <cp:lastPrinted>2023-09-15T18:00:12Z</cp:lastPrinted>
  <dcterms:created xsi:type="dcterms:W3CDTF">2023-09-21T17:22:23Z</dcterms:created>
  <dcterms:modified xsi:type="dcterms:W3CDTF">2023-10-11T22:26:46Z</dcterms:modified>
</cp:coreProperties>
</file>