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D:\Descargas\"/>
    </mc:Choice>
  </mc:AlternateContent>
  <xr:revisionPtr revIDLastSave="0" documentId="13_ncr:1_{26EE728E-F63A-48B7-AA80-9E3C291B23B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  <sheet name="flores gómez" sheetId="2" r:id="rId2"/>
  </sheets>
  <definedNames>
    <definedName name="_xlnm.Print_Titles" localSheetId="1">'flores gómez'!$1:$3</definedName>
    <definedName name="_xlnm.Print_Titles" localSheetId="0">Hoja1!$1:$3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K5" i="2" l="1"/>
  <c r="D5" i="2" l="1"/>
  <c r="F5" i="2" s="1"/>
  <c r="L5" i="2" s="1"/>
</calcChain>
</file>

<file path=xl/sharedStrings.xml><?xml version="1.0" encoding="utf-8"?>
<sst xmlns="http://schemas.openxmlformats.org/spreadsheetml/2006/main" count="424" uniqueCount="230">
  <si>
    <t>Código</t>
  </si>
  <si>
    <t>Empleado</t>
  </si>
  <si>
    <t>Sueldo</t>
  </si>
  <si>
    <t>Retroactivo</t>
  </si>
  <si>
    <t>Cuotas IMSS pagadas por el patrón</t>
  </si>
  <si>
    <t>*TOTAL* *PERCEPCIONES*</t>
  </si>
  <si>
    <t>I.S.R. (mes)</t>
  </si>
  <si>
    <t>Ajuste al neto</t>
  </si>
  <si>
    <t>Cuotas de Pensiones</t>
  </si>
  <si>
    <t>I.M.S.S. empleado</t>
  </si>
  <si>
    <t>*TOTAL* *DEDUCCIONES*</t>
  </si>
  <si>
    <t>*NETO*</t>
  </si>
  <si>
    <t>Departamento 1 Consejeros</t>
  </si>
  <si>
    <t>010122B001</t>
  </si>
  <si>
    <t>Preciado  Almaraz Ricardo</t>
  </si>
  <si>
    <t>010122B004</t>
  </si>
  <si>
    <t>Tellez Arana Luis</t>
  </si>
  <si>
    <t>010122B007</t>
  </si>
  <si>
    <t>López  Roa  Nidia Eunice</t>
  </si>
  <si>
    <t>010122B008</t>
  </si>
  <si>
    <t>Gómez Villaseñor  Manuel Fernando</t>
  </si>
  <si>
    <t>010122E003</t>
  </si>
  <si>
    <t>Huerta Marcial Juan</t>
  </si>
  <si>
    <t>010721B002</t>
  </si>
  <si>
    <t>Vera Preciado  Felipe De Jesús</t>
  </si>
  <si>
    <t>020819E005</t>
  </si>
  <si>
    <t>Rodríguez Becerra Laura Mireya</t>
  </si>
  <si>
    <t>040316B003</t>
  </si>
  <si>
    <t>Guzmán López Silvia Yolanda</t>
  </si>
  <si>
    <t>060201B002</t>
  </si>
  <si>
    <t>Godinez Terriquez Miguel</t>
  </si>
  <si>
    <t>100101B006</t>
  </si>
  <si>
    <t>Serafín Morfín Brenda Judith</t>
  </si>
  <si>
    <t>100101B007</t>
  </si>
  <si>
    <t>Serafín Morfín Blanca Vanessa</t>
  </si>
  <si>
    <t>100801B019</t>
  </si>
  <si>
    <t>Pérez Vega Moisés</t>
  </si>
  <si>
    <t>110801B017</t>
  </si>
  <si>
    <t>González Vargas María Eutimia</t>
  </si>
  <si>
    <t>130801E012</t>
  </si>
  <si>
    <t>Echeverría Covarrubias Alhelhí</t>
  </si>
  <si>
    <t>140930B008</t>
  </si>
  <si>
    <t>Méndez Cisneros María Teresa</t>
  </si>
  <si>
    <t>160122E001</t>
  </si>
  <si>
    <t>Sánchez Vital Guadalupe Lucia</t>
  </si>
  <si>
    <t>160122E002</t>
  </si>
  <si>
    <t>Arellano Carrillo Laura Mirella</t>
  </si>
  <si>
    <t>200110B010</t>
  </si>
  <si>
    <t>García González Zoad Jeanine</t>
  </si>
  <si>
    <t>200110B011</t>
  </si>
  <si>
    <t>Bustos Vasquez Silvia Guadalupe</t>
  </si>
  <si>
    <t>200110B012</t>
  </si>
  <si>
    <t>Vargas Bautista Claudia Alejandra</t>
  </si>
  <si>
    <t>200110B014</t>
  </si>
  <si>
    <t>Domínguez González Francisco Javier</t>
  </si>
  <si>
    <t>200111B016</t>
  </si>
  <si>
    <t>Romero Castañeda Karla Iliana</t>
  </si>
  <si>
    <t>201610B015</t>
  </si>
  <si>
    <t>Navarro Borrayo Violeta</t>
  </si>
  <si>
    <t>261021B001</t>
  </si>
  <si>
    <t>Lopez  Ramirez Norma Liliana</t>
  </si>
  <si>
    <t>Total Depto</t>
  </si>
  <si>
    <t xml:space="preserve">  -----------------------</t>
  </si>
  <si>
    <t>Departamento 2 Presidencia</t>
  </si>
  <si>
    <t>010122B002</t>
  </si>
  <si>
    <t>Arauza Arteaga Keerem</t>
  </si>
  <si>
    <t>010122B006</t>
  </si>
  <si>
    <t>Alonso González José Rubén</t>
  </si>
  <si>
    <t>021121B001</t>
  </si>
  <si>
    <t>Campos Sánchez Alfredo Oscar</t>
  </si>
  <si>
    <t>040101E001</t>
  </si>
  <si>
    <t>Muñoz Ramírez José Alberto</t>
  </si>
  <si>
    <t>271021B001</t>
  </si>
  <si>
    <t>Ramírez Höhne Paula</t>
  </si>
  <si>
    <t>301021B002</t>
  </si>
  <si>
    <t>Zarzosa Codocedo Andrea</t>
  </si>
  <si>
    <t>301021B003</t>
  </si>
  <si>
    <t>Encarnación  González Eduardo</t>
  </si>
  <si>
    <t>970901B001</t>
  </si>
  <si>
    <t>Leyva Martínez Gisela Araceli</t>
  </si>
  <si>
    <t>Departamento 4 Secretaría Ejecutiva</t>
  </si>
  <si>
    <t>000101B001</t>
  </si>
  <si>
    <t>Machain Sanabria Minerva Elena</t>
  </si>
  <si>
    <t>010821B001</t>
  </si>
  <si>
    <t>Vera Ortega María Ofelia</t>
  </si>
  <si>
    <t>040301E002</t>
  </si>
  <si>
    <t>Murillo Gutiérrez Manuel Alejandro</t>
  </si>
  <si>
    <t>050101B001</t>
  </si>
  <si>
    <t>Duarte Vega Sergio</t>
  </si>
  <si>
    <t>100101B001</t>
  </si>
  <si>
    <t>Campos Guzmán Luis Alfonso</t>
  </si>
  <si>
    <t>100101B005</t>
  </si>
  <si>
    <t>Rosas Villalobos Alma Fabiola Del Rosario</t>
  </si>
  <si>
    <t>141105B027</t>
  </si>
  <si>
    <t>Escobar Cibrián Ricardo</t>
  </si>
  <si>
    <t>980126B002</t>
  </si>
  <si>
    <t>Sánchez Fregoso Luz Erika</t>
  </si>
  <si>
    <t>Departamento 6 Dirección de Organización Electoral</t>
  </si>
  <si>
    <t>010921B002</t>
  </si>
  <si>
    <t>Elizalde Vivas Cynthia Teresa</t>
  </si>
  <si>
    <t>070101B004</t>
  </si>
  <si>
    <t>Ojeda G. Valdivia Héctor Leonardo</t>
  </si>
  <si>
    <t>100122E003</t>
  </si>
  <si>
    <t>Cervantes Méndez Luis Gerardo</t>
  </si>
  <si>
    <t>100122E004</t>
  </si>
  <si>
    <t>González Sánchez Magdabeth Ezbaí</t>
  </si>
  <si>
    <t>100122E005</t>
  </si>
  <si>
    <t>Hernández Rodríguez Rodolfo</t>
  </si>
  <si>
    <t>100122E006</t>
  </si>
  <si>
    <t>Zubieta Iñiguez Sandro Antonio</t>
  </si>
  <si>
    <t>100122E007</t>
  </si>
  <si>
    <t>Torres López Luis Fernando</t>
  </si>
  <si>
    <t>100122E008</t>
  </si>
  <si>
    <t>Sánchez Aguilera Juan Franciso</t>
  </si>
  <si>
    <t>100122E009</t>
  </si>
  <si>
    <t>Pardo Hernández Marcos Antonio</t>
  </si>
  <si>
    <t>100122E010</t>
  </si>
  <si>
    <t>Ibarra López Héctor Alexis</t>
  </si>
  <si>
    <t>110103E012</t>
  </si>
  <si>
    <t>Ramírez García Hugo Elias</t>
  </si>
  <si>
    <t>110103E014</t>
  </si>
  <si>
    <t>Romero Aceves Raúl</t>
  </si>
  <si>
    <t>130716E010</t>
  </si>
  <si>
    <t>Cabrera Meléndez Víctor Manuel</t>
  </si>
  <si>
    <t>130801E017</t>
  </si>
  <si>
    <t>Rizo López Mónica</t>
  </si>
  <si>
    <t>130801E018</t>
  </si>
  <si>
    <t>Salazar Ruíz Aldo Alonso</t>
  </si>
  <si>
    <t>141215B029</t>
  </si>
  <si>
    <t>Maciel Iñiguez Jesús Eliseo</t>
  </si>
  <si>
    <t>Departamento 8 Dirección Jurídica</t>
  </si>
  <si>
    <t>111107E027</t>
  </si>
  <si>
    <t>Torres Cornejo Tammy Erika</t>
  </si>
  <si>
    <t>160601B048</t>
  </si>
  <si>
    <t>Moreno Trillo Catalina</t>
  </si>
  <si>
    <t>171101B065</t>
  </si>
  <si>
    <t>Abarca Casillas Paula Cristina</t>
  </si>
  <si>
    <t>171101B066</t>
  </si>
  <si>
    <t>Ramos Ortega Gabriela Guadalupe</t>
  </si>
  <si>
    <t>Departamento 11 Contraloría General</t>
  </si>
  <si>
    <t>070101B007</t>
  </si>
  <si>
    <t>Meza Rincón Eduardo</t>
  </si>
  <si>
    <t>100101B008</t>
  </si>
  <si>
    <t>Zavala Avalos Sergio Alberto</t>
  </si>
  <si>
    <t>120319B002</t>
  </si>
  <si>
    <t>Sánchez Meza Paul Alejandro</t>
  </si>
  <si>
    <t>150116B031</t>
  </si>
  <si>
    <t>Vázquez Arias Luis Alberto</t>
  </si>
  <si>
    <t>160121B001</t>
  </si>
  <si>
    <t>Navarro Ramírez Gabriela Sarahi</t>
  </si>
  <si>
    <t>160121B006</t>
  </si>
  <si>
    <t>Valderrama Herrera Maria Filomena</t>
  </si>
  <si>
    <t>160121B008</t>
  </si>
  <si>
    <t>Romero Carrión Dalia Esmeralda</t>
  </si>
  <si>
    <t>Departamento 21 Dirección de Prerrogativas a Part Pol</t>
  </si>
  <si>
    <t>000116B003</t>
  </si>
  <si>
    <t>González Carrillo Martha Cecilia</t>
  </si>
  <si>
    <t>050101B002</t>
  </si>
  <si>
    <t>Gutiérrez Mora Miriam Guadalupe</t>
  </si>
  <si>
    <t>120221B002</t>
  </si>
  <si>
    <t>Rodríguez  Larios Valeria Montserrat</t>
  </si>
  <si>
    <t>150401B036</t>
  </si>
  <si>
    <t>Rosas Palacios María</t>
  </si>
  <si>
    <t>191201B007</t>
  </si>
  <si>
    <t>López Serrato Jonathan Alejandro</t>
  </si>
  <si>
    <t>210101B001</t>
  </si>
  <si>
    <t>Morales Araujo Diana Berenice</t>
  </si>
  <si>
    <t>Departamento 22 Dirección de Participación Ciudadana y E</t>
  </si>
  <si>
    <t>070101B003</t>
  </si>
  <si>
    <t>García Arámbula Juan Jesús</t>
  </si>
  <si>
    <t>100824E026</t>
  </si>
  <si>
    <t>García Hernández Eric Alvar</t>
  </si>
  <si>
    <t>111001B022</t>
  </si>
  <si>
    <t>Alvarado González Alejandro</t>
  </si>
  <si>
    <t>140316E002</t>
  </si>
  <si>
    <t xml:space="preserve">Zárate Llamas Ofelia Carolina </t>
  </si>
  <si>
    <t>141001C017</t>
  </si>
  <si>
    <t>Mozka Estrada Sayani</t>
  </si>
  <si>
    <t>141016B022</t>
  </si>
  <si>
    <t>Aguirre Arias Carlos Javier</t>
  </si>
  <si>
    <t>161221B001</t>
  </si>
  <si>
    <t>Martinez Flores Larisa</t>
  </si>
  <si>
    <t>171101B061</t>
  </si>
  <si>
    <t>Robles Aldana Eduardo</t>
  </si>
  <si>
    <t>171101B064</t>
  </si>
  <si>
    <t>Carreón Luna Noé Gustavo</t>
  </si>
  <si>
    <t>171101B069</t>
  </si>
  <si>
    <t>Chávez Verdín Carlos Manuel</t>
  </si>
  <si>
    <t>171106B063</t>
  </si>
  <si>
    <t>Limón Zárate Samuel</t>
  </si>
  <si>
    <t>180401B006</t>
  </si>
  <si>
    <t>Chiu Pablo Soledad</t>
  </si>
  <si>
    <t>181101B006</t>
  </si>
  <si>
    <t>Nava Pulido Julio César</t>
  </si>
  <si>
    <t>210101B002</t>
  </si>
  <si>
    <t>Casillas Sánchez Sandra Isabel</t>
  </si>
  <si>
    <t>210101B003</t>
  </si>
  <si>
    <t>Islas Antonio Karen Steffannia</t>
  </si>
  <si>
    <t>210316B001</t>
  </si>
  <si>
    <t>Roa Montoya Penélope</t>
  </si>
  <si>
    <t>Departamento 24 Dirección Ejecutiva de Administración  e</t>
  </si>
  <si>
    <t>000103E002</t>
  </si>
  <si>
    <t>Pérez Santos Emerita</t>
  </si>
  <si>
    <t>050530E005</t>
  </si>
  <si>
    <t>Gallego Avila Hector</t>
  </si>
  <si>
    <t>100101B003</t>
  </si>
  <si>
    <t>Rincón Hernández María Alicia</t>
  </si>
  <si>
    <t>100125E009</t>
  </si>
  <si>
    <t>Delgadillo González Saúl</t>
  </si>
  <si>
    <t>110804E020</t>
  </si>
  <si>
    <t>Ríos López Cesar Alejandro</t>
  </si>
  <si>
    <t>150116E035</t>
  </si>
  <si>
    <t>García Hernández Carlos Jacobo</t>
  </si>
  <si>
    <t>160419B004</t>
  </si>
  <si>
    <t>Escudero González José Miguel</t>
  </si>
  <si>
    <t>161102B056</t>
  </si>
  <si>
    <t>Ramones Saldaña Héctor Gerardo</t>
  </si>
  <si>
    <t>200111B015</t>
  </si>
  <si>
    <t>García Miranda Bryant Eduardo</t>
  </si>
  <si>
    <t>211001B001</t>
  </si>
  <si>
    <t>Mexía  Castro  Silvia Verónica</t>
  </si>
  <si>
    <t>990801B001</t>
  </si>
  <si>
    <t>Sánchez Alvarez Elvira Yadira</t>
  </si>
  <si>
    <t xml:space="preserve">  =============</t>
  </si>
  <si>
    <t>Total Gral.</t>
  </si>
  <si>
    <t xml:space="preserve"> </t>
  </si>
  <si>
    <t>INSTITUTO ELECTORAL Y DE PARTICIPACIÓN CIUDADANA DEL ESTADO DE JALISCO</t>
  </si>
  <si>
    <t xml:space="preserve">Periodo 2  Quincenal del 16/01/2022 al 31/01/2022 PERSONAL DE BASE Y EVENTUAL </t>
  </si>
  <si>
    <t>Flores Gómez Jorge Emmanuel</t>
  </si>
  <si>
    <t>Otras Deducciones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</si>
</sst>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2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right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49" fontId="3" fillId="0" borderId="0" xfId="0" applyNumberFormat="1" applyFont="1"/>
    <xf numFmtId="49" fontId="1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164" fontId="6" fillId="0" borderId="0" xfId="0" applyNumberFormat="1" applyFont="1" applyAlignment="1">
      <alignment vertical="center"/>
    </xf>
    <xf numFmtId="164" fontId="2" fillId="0" borderId="0" xfId="0" applyNumberFormat="1" applyFont="1"/>
    <xf numFmtId="164" fontId="6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</cellXfs>
  <cellStyles count="1">
    <cellStyle name="Normal" xfId="0" builtinId="0"/>
  </cellStyles>
  <dxfs count="2"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41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1.7109375" style="1" customWidth="1"/>
    <col min="4" max="4" width="10.140625" style="1" customWidth="1"/>
    <col min="5" max="5" width="10.5703125" style="1" customWidth="1"/>
    <col min="6" max="6" width="14.28515625" style="1" customWidth="1"/>
    <col min="7" max="7" width="11" style="1" customWidth="1"/>
    <col min="8" max="8" width="9.28515625" style="1" customWidth="1"/>
    <col min="9" max="9" width="12" style="1" customWidth="1"/>
    <col min="10" max="10" width="11.5703125" style="1" customWidth="1"/>
    <col min="11" max="11" width="12" style="1" customWidth="1"/>
    <col min="12" max="12" width="10.85546875" style="1" customWidth="1"/>
    <col min="13" max="13" width="11.28515625" style="1" customWidth="1"/>
    <col min="14" max="14" width="12" style="1" customWidth="1"/>
    <col min="15" max="15" width="11.140625" style="1" customWidth="1"/>
    <col min="16" max="16" width="11" style="1" customWidth="1"/>
    <col min="17" max="17" width="13.42578125" style="1" customWidth="1"/>
    <col min="18" max="18" width="15.28515625" style="1" customWidth="1"/>
    <col min="19" max="16384" width="11.42578125" style="1"/>
  </cols>
  <sheetData>
    <row r="1" spans="1:18" ht="24.95" customHeight="1" x14ac:dyDescent="0.2">
      <c r="A1" s="16" t="s">
        <v>226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</row>
    <row r="2" spans="1:18" ht="18" x14ac:dyDescent="0.25">
      <c r="A2" s="17" t="s">
        <v>227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</row>
    <row r="3" spans="1:18" s="3" customFormat="1" ht="57" thickBo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6" t="s">
        <v>7</v>
      </c>
      <c r="I3" s="6" t="s">
        <v>8</v>
      </c>
      <c r="J3" s="6" t="s">
        <v>229</v>
      </c>
      <c r="K3" s="6" t="s">
        <v>229</v>
      </c>
      <c r="L3" s="6" t="s">
        <v>229</v>
      </c>
      <c r="M3" s="6" t="s">
        <v>229</v>
      </c>
      <c r="N3" s="6" t="s">
        <v>229</v>
      </c>
      <c r="O3" s="6" t="s">
        <v>229</v>
      </c>
      <c r="P3" s="6" t="s">
        <v>9</v>
      </c>
      <c r="Q3" s="7" t="s">
        <v>10</v>
      </c>
      <c r="R3" s="8" t="s">
        <v>11</v>
      </c>
    </row>
    <row r="4" spans="1:18" ht="12" thickTop="1" x14ac:dyDescent="0.2">
      <c r="A4" s="9" t="s">
        <v>12</v>
      </c>
    </row>
    <row r="5" spans="1:18" x14ac:dyDescent="0.2">
      <c r="A5" s="2" t="s">
        <v>13</v>
      </c>
      <c r="B5" s="1" t="s">
        <v>14</v>
      </c>
      <c r="C5" s="1">
        <v>15001.65</v>
      </c>
      <c r="D5" s="1">
        <v>0</v>
      </c>
      <c r="E5" s="1">
        <v>54.68</v>
      </c>
      <c r="F5" s="1">
        <v>15056.33</v>
      </c>
      <c r="G5" s="1">
        <v>2516.34</v>
      </c>
      <c r="H5" s="1">
        <v>0.12</v>
      </c>
      <c r="I5" s="1">
        <v>1725.19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54.68</v>
      </c>
      <c r="Q5" s="1">
        <v>4296.33</v>
      </c>
      <c r="R5" s="1">
        <v>10760</v>
      </c>
    </row>
    <row r="6" spans="1:18" x14ac:dyDescent="0.2">
      <c r="A6" s="2" t="s">
        <v>15</v>
      </c>
      <c r="B6" s="1" t="s">
        <v>16</v>
      </c>
      <c r="C6" s="1">
        <v>9232.0499999999993</v>
      </c>
      <c r="D6" s="1">
        <v>0</v>
      </c>
      <c r="E6" s="1">
        <v>27.24</v>
      </c>
      <c r="F6" s="1">
        <v>9259.2900000000009</v>
      </c>
      <c r="G6" s="1">
        <v>1251.3800000000001</v>
      </c>
      <c r="H6" s="1">
        <v>-0.01</v>
      </c>
      <c r="I6" s="1">
        <v>1061.68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27.24</v>
      </c>
      <c r="Q6" s="1">
        <v>2340.29</v>
      </c>
      <c r="R6" s="1">
        <v>6919</v>
      </c>
    </row>
    <row r="7" spans="1:18" x14ac:dyDescent="0.2">
      <c r="A7" s="2" t="s">
        <v>17</v>
      </c>
      <c r="B7" s="1" t="s">
        <v>18</v>
      </c>
      <c r="C7" s="1">
        <v>15001.65</v>
      </c>
      <c r="D7" s="1">
        <v>0</v>
      </c>
      <c r="E7" s="1">
        <v>54.68</v>
      </c>
      <c r="F7" s="1">
        <v>15056.33</v>
      </c>
      <c r="G7" s="1">
        <v>2516.34</v>
      </c>
      <c r="H7" s="1">
        <v>0.12</v>
      </c>
      <c r="I7" s="1">
        <v>1725.19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54.68</v>
      </c>
      <c r="Q7" s="1">
        <v>4296.33</v>
      </c>
      <c r="R7" s="1">
        <v>10760</v>
      </c>
    </row>
    <row r="8" spans="1:18" x14ac:dyDescent="0.2">
      <c r="A8" s="2" t="s">
        <v>19</v>
      </c>
      <c r="B8" s="1" t="s">
        <v>20</v>
      </c>
      <c r="C8" s="1">
        <v>15001.65</v>
      </c>
      <c r="D8" s="1">
        <v>0</v>
      </c>
      <c r="E8" s="1">
        <v>54.68</v>
      </c>
      <c r="F8" s="1">
        <v>15056.33</v>
      </c>
      <c r="G8" s="1">
        <v>2516.34</v>
      </c>
      <c r="H8" s="1">
        <v>0.12</v>
      </c>
      <c r="I8" s="1">
        <v>1725.19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54.68</v>
      </c>
      <c r="Q8" s="1">
        <v>4296.33</v>
      </c>
      <c r="R8" s="1">
        <v>10760</v>
      </c>
    </row>
    <row r="9" spans="1:18" x14ac:dyDescent="0.2">
      <c r="A9" s="2" t="s">
        <v>21</v>
      </c>
      <c r="B9" s="1" t="s">
        <v>22</v>
      </c>
      <c r="C9" s="1">
        <v>15001.65</v>
      </c>
      <c r="D9" s="1">
        <v>0</v>
      </c>
      <c r="E9" s="1">
        <v>54.68</v>
      </c>
      <c r="F9" s="1">
        <v>15056.33</v>
      </c>
      <c r="G9" s="1">
        <v>2516.34</v>
      </c>
      <c r="H9" s="1">
        <v>0.12</v>
      </c>
      <c r="I9" s="1">
        <v>1725.19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54.68</v>
      </c>
      <c r="Q9" s="1">
        <v>4296.33</v>
      </c>
      <c r="R9" s="1">
        <v>10760</v>
      </c>
    </row>
    <row r="10" spans="1:18" x14ac:dyDescent="0.2">
      <c r="A10" s="2" t="s">
        <v>23</v>
      </c>
      <c r="B10" s="1" t="s">
        <v>24</v>
      </c>
      <c r="C10" s="1">
        <v>15001.65</v>
      </c>
      <c r="D10" s="1">
        <v>0</v>
      </c>
      <c r="E10" s="1">
        <v>54.68</v>
      </c>
      <c r="F10" s="1">
        <v>15056.33</v>
      </c>
      <c r="G10" s="1">
        <v>2516.34</v>
      </c>
      <c r="H10" s="1">
        <v>0.12</v>
      </c>
      <c r="I10" s="1">
        <v>1725.19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54.68</v>
      </c>
      <c r="Q10" s="1">
        <v>4296.33</v>
      </c>
      <c r="R10" s="1">
        <v>10760</v>
      </c>
    </row>
    <row r="11" spans="1:18" x14ac:dyDescent="0.2">
      <c r="A11" s="2" t="s">
        <v>25</v>
      </c>
      <c r="B11" s="1" t="s">
        <v>26</v>
      </c>
      <c r="C11" s="1">
        <v>9232.0499999999993</v>
      </c>
      <c r="D11" s="1">
        <v>0</v>
      </c>
      <c r="E11" s="1">
        <v>27.24</v>
      </c>
      <c r="F11" s="1">
        <v>9259.2900000000009</v>
      </c>
      <c r="G11" s="1">
        <v>1251.3800000000001</v>
      </c>
      <c r="H11" s="1">
        <v>-0.01</v>
      </c>
      <c r="I11" s="1">
        <v>1061.68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27.24</v>
      </c>
      <c r="Q11" s="1">
        <v>2340.29</v>
      </c>
      <c r="R11" s="1">
        <v>6919</v>
      </c>
    </row>
    <row r="12" spans="1:18" x14ac:dyDescent="0.2">
      <c r="A12" s="2" t="s">
        <v>27</v>
      </c>
      <c r="B12" s="1" t="s">
        <v>28</v>
      </c>
      <c r="C12" s="1">
        <v>9232.0499999999993</v>
      </c>
      <c r="D12" s="1">
        <v>0</v>
      </c>
      <c r="E12" s="1">
        <v>27.24</v>
      </c>
      <c r="F12" s="1">
        <v>9259.2900000000009</v>
      </c>
      <c r="G12" s="1">
        <v>1251.3800000000001</v>
      </c>
      <c r="H12" s="1">
        <v>-0.01</v>
      </c>
      <c r="I12" s="1">
        <v>1061.68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27.24</v>
      </c>
      <c r="Q12" s="1">
        <v>2340.29</v>
      </c>
      <c r="R12" s="1">
        <v>6919</v>
      </c>
    </row>
    <row r="13" spans="1:18" x14ac:dyDescent="0.2">
      <c r="A13" s="2" t="s">
        <v>29</v>
      </c>
      <c r="B13" s="1" t="s">
        <v>30</v>
      </c>
      <c r="C13" s="1">
        <v>66223.5</v>
      </c>
      <c r="D13" s="1">
        <v>0</v>
      </c>
      <c r="E13" s="1">
        <v>122.24</v>
      </c>
      <c r="F13" s="1">
        <v>66345.740000000005</v>
      </c>
      <c r="G13" s="1">
        <v>18230.78</v>
      </c>
      <c r="H13" s="1">
        <v>0.16</v>
      </c>
      <c r="I13" s="1">
        <v>6109.57</v>
      </c>
      <c r="J13" s="1">
        <v>4197.79</v>
      </c>
      <c r="K13" s="1">
        <v>12188</v>
      </c>
      <c r="L13" s="1">
        <v>0</v>
      </c>
      <c r="M13" s="1">
        <v>0</v>
      </c>
      <c r="N13" s="1">
        <v>0</v>
      </c>
      <c r="O13" s="1">
        <v>0</v>
      </c>
      <c r="P13" s="1">
        <v>122.24</v>
      </c>
      <c r="Q13" s="1">
        <v>40848.54</v>
      </c>
      <c r="R13" s="1">
        <v>25497.200000000001</v>
      </c>
    </row>
    <row r="14" spans="1:18" x14ac:dyDescent="0.2">
      <c r="A14" s="2" t="s">
        <v>31</v>
      </c>
      <c r="B14" s="1" t="s">
        <v>32</v>
      </c>
      <c r="C14" s="1">
        <v>66223.5</v>
      </c>
      <c r="D14" s="1">
        <v>0</v>
      </c>
      <c r="E14" s="1">
        <v>122.24</v>
      </c>
      <c r="F14" s="1">
        <v>66345.740000000005</v>
      </c>
      <c r="G14" s="1">
        <v>18230.78</v>
      </c>
      <c r="H14" s="1">
        <v>0.04</v>
      </c>
      <c r="I14" s="1">
        <v>6109.57</v>
      </c>
      <c r="J14" s="1">
        <v>0</v>
      </c>
      <c r="K14" s="1">
        <v>6808.31</v>
      </c>
      <c r="L14" s="1">
        <v>0</v>
      </c>
      <c r="M14" s="1">
        <v>0</v>
      </c>
      <c r="N14" s="1">
        <v>0</v>
      </c>
      <c r="O14" s="1">
        <v>0</v>
      </c>
      <c r="P14" s="1">
        <v>122.24</v>
      </c>
      <c r="Q14" s="1">
        <v>31270.94</v>
      </c>
      <c r="R14" s="1">
        <v>35074.800000000003</v>
      </c>
    </row>
    <row r="15" spans="1:18" x14ac:dyDescent="0.2">
      <c r="A15" s="2" t="s">
        <v>33</v>
      </c>
      <c r="B15" s="1" t="s">
        <v>34</v>
      </c>
      <c r="C15" s="1">
        <v>15001.65</v>
      </c>
      <c r="D15" s="1">
        <v>0</v>
      </c>
      <c r="E15" s="1">
        <v>54.68</v>
      </c>
      <c r="F15" s="1">
        <v>15056.33</v>
      </c>
      <c r="G15" s="1">
        <v>2516.34</v>
      </c>
      <c r="H15" s="1">
        <v>-0.03</v>
      </c>
      <c r="I15" s="1">
        <v>1725.19</v>
      </c>
      <c r="J15" s="1">
        <v>4223.95</v>
      </c>
      <c r="K15" s="1">
        <v>2920</v>
      </c>
      <c r="L15" s="1">
        <v>0</v>
      </c>
      <c r="M15" s="1">
        <v>0</v>
      </c>
      <c r="N15" s="1">
        <v>0</v>
      </c>
      <c r="O15" s="1">
        <v>0</v>
      </c>
      <c r="P15" s="1">
        <v>54.68</v>
      </c>
      <c r="Q15" s="1">
        <v>11440.13</v>
      </c>
      <c r="R15" s="1">
        <v>3616.2</v>
      </c>
    </row>
    <row r="16" spans="1:18" x14ac:dyDescent="0.2">
      <c r="A16" s="2" t="s">
        <v>35</v>
      </c>
      <c r="B16" s="1" t="s">
        <v>36</v>
      </c>
      <c r="C16" s="1">
        <v>66223.5</v>
      </c>
      <c r="D16" s="1">
        <v>0</v>
      </c>
      <c r="E16" s="1">
        <v>122.24</v>
      </c>
      <c r="F16" s="1">
        <v>66345.740000000005</v>
      </c>
      <c r="G16" s="1">
        <v>18230.78</v>
      </c>
      <c r="H16" s="1">
        <v>-0.05</v>
      </c>
      <c r="I16" s="1">
        <v>6109.57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122.24</v>
      </c>
      <c r="Q16" s="1">
        <v>24462.54</v>
      </c>
      <c r="R16" s="1">
        <v>41883.199999999997</v>
      </c>
    </row>
    <row r="17" spans="1:18" x14ac:dyDescent="0.2">
      <c r="A17" s="2" t="s">
        <v>37</v>
      </c>
      <c r="B17" s="1" t="s">
        <v>38</v>
      </c>
      <c r="C17" s="1">
        <v>15001.65</v>
      </c>
      <c r="D17" s="1">
        <v>0</v>
      </c>
      <c r="E17" s="1">
        <v>54.68</v>
      </c>
      <c r="F17" s="1">
        <v>15056.33</v>
      </c>
      <c r="G17" s="1">
        <v>2516.34</v>
      </c>
      <c r="H17" s="1">
        <v>0.12</v>
      </c>
      <c r="I17" s="1">
        <v>1725.19</v>
      </c>
      <c r="J17" s="1">
        <v>0</v>
      </c>
      <c r="K17" s="1">
        <v>7144</v>
      </c>
      <c r="L17" s="1">
        <v>0</v>
      </c>
      <c r="M17" s="1">
        <v>0</v>
      </c>
      <c r="N17" s="1">
        <v>0</v>
      </c>
      <c r="O17" s="1">
        <v>0</v>
      </c>
      <c r="P17" s="1">
        <v>54.68</v>
      </c>
      <c r="Q17" s="1">
        <v>11440.33</v>
      </c>
      <c r="R17" s="1">
        <v>3616</v>
      </c>
    </row>
    <row r="18" spans="1:18" x14ac:dyDescent="0.2">
      <c r="A18" s="2" t="s">
        <v>39</v>
      </c>
      <c r="B18" s="1" t="s">
        <v>40</v>
      </c>
      <c r="C18" s="1">
        <v>15001.65</v>
      </c>
      <c r="D18" s="1">
        <v>0</v>
      </c>
      <c r="E18" s="1">
        <v>54.68</v>
      </c>
      <c r="F18" s="1">
        <v>15056.33</v>
      </c>
      <c r="G18" s="1">
        <v>2516.34</v>
      </c>
      <c r="H18" s="1">
        <v>-0.08</v>
      </c>
      <c r="I18" s="1">
        <v>1725.19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54.68</v>
      </c>
      <c r="Q18" s="1">
        <v>4296.13</v>
      </c>
      <c r="R18" s="1">
        <v>10760.2</v>
      </c>
    </row>
    <row r="19" spans="1:18" x14ac:dyDescent="0.2">
      <c r="A19" s="2" t="s">
        <v>41</v>
      </c>
      <c r="B19" s="1" t="s">
        <v>42</v>
      </c>
      <c r="C19" s="1">
        <v>9232.0499999999993</v>
      </c>
      <c r="D19" s="1">
        <v>0</v>
      </c>
      <c r="E19" s="1">
        <v>27.24</v>
      </c>
      <c r="F19" s="1">
        <v>9259.2900000000009</v>
      </c>
      <c r="G19" s="1">
        <v>1251.3800000000001</v>
      </c>
      <c r="H19" s="1">
        <v>-0.01</v>
      </c>
      <c r="I19" s="1">
        <v>1061.68</v>
      </c>
      <c r="J19" s="1">
        <v>0</v>
      </c>
      <c r="K19" s="1">
        <v>4228</v>
      </c>
      <c r="L19" s="1">
        <v>0</v>
      </c>
      <c r="M19" s="1">
        <v>0</v>
      </c>
      <c r="N19" s="1">
        <v>0</v>
      </c>
      <c r="O19" s="1">
        <v>0</v>
      </c>
      <c r="P19" s="1">
        <v>27.24</v>
      </c>
      <c r="Q19" s="1">
        <v>6568.29</v>
      </c>
      <c r="R19" s="1">
        <v>2691</v>
      </c>
    </row>
    <row r="20" spans="1:18" x14ac:dyDescent="0.2">
      <c r="A20" s="2" t="s">
        <v>43</v>
      </c>
      <c r="B20" s="1" t="s">
        <v>44</v>
      </c>
      <c r="C20" s="1">
        <v>15001.65</v>
      </c>
      <c r="D20" s="1">
        <v>0</v>
      </c>
      <c r="E20" s="1">
        <v>54.68</v>
      </c>
      <c r="F20" s="1">
        <v>15056.33</v>
      </c>
      <c r="G20" s="1">
        <v>2516.34</v>
      </c>
      <c r="H20" s="1">
        <v>-0.08</v>
      </c>
      <c r="I20" s="1">
        <v>1725.19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54.68</v>
      </c>
      <c r="Q20" s="1">
        <v>4296.13</v>
      </c>
      <c r="R20" s="1">
        <v>10760.2</v>
      </c>
    </row>
    <row r="21" spans="1:18" x14ac:dyDescent="0.2">
      <c r="A21" s="2" t="s">
        <v>45</v>
      </c>
      <c r="B21" s="1" t="s">
        <v>46</v>
      </c>
      <c r="C21" s="1">
        <v>15001.65</v>
      </c>
      <c r="D21" s="1">
        <v>0</v>
      </c>
      <c r="E21" s="1">
        <v>54.68</v>
      </c>
      <c r="F21" s="1">
        <v>15056.33</v>
      </c>
      <c r="G21" s="1">
        <v>2516.34</v>
      </c>
      <c r="H21" s="1">
        <v>-0.08</v>
      </c>
      <c r="I21" s="1">
        <v>1725.19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54.68</v>
      </c>
      <c r="Q21" s="1">
        <v>4296.13</v>
      </c>
      <c r="R21" s="1">
        <v>10760.2</v>
      </c>
    </row>
    <row r="22" spans="1:18" x14ac:dyDescent="0.2">
      <c r="A22" s="2" t="s">
        <v>47</v>
      </c>
      <c r="B22" s="1" t="s">
        <v>48</v>
      </c>
      <c r="C22" s="1">
        <v>66223.5</v>
      </c>
      <c r="D22" s="1">
        <v>0</v>
      </c>
      <c r="E22" s="1">
        <v>122.24</v>
      </c>
      <c r="F22" s="1">
        <v>66345.740000000005</v>
      </c>
      <c r="G22" s="1">
        <v>18230.78</v>
      </c>
      <c r="H22" s="1">
        <v>-0.05</v>
      </c>
      <c r="I22" s="1">
        <v>6109.57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122.24</v>
      </c>
      <c r="Q22" s="1">
        <v>24462.54</v>
      </c>
      <c r="R22" s="1">
        <v>41883.199999999997</v>
      </c>
    </row>
    <row r="23" spans="1:18" x14ac:dyDescent="0.2">
      <c r="A23" s="2" t="s">
        <v>49</v>
      </c>
      <c r="B23" s="1" t="s">
        <v>50</v>
      </c>
      <c r="C23" s="1">
        <v>66223.5</v>
      </c>
      <c r="D23" s="1">
        <v>0</v>
      </c>
      <c r="E23" s="1">
        <v>122.24</v>
      </c>
      <c r="F23" s="1">
        <v>66345.740000000005</v>
      </c>
      <c r="G23" s="1">
        <v>18230.78</v>
      </c>
      <c r="H23" s="1">
        <v>0.15</v>
      </c>
      <c r="I23" s="1">
        <v>6109.57</v>
      </c>
      <c r="J23" s="1">
        <v>0</v>
      </c>
      <c r="K23" s="1">
        <v>32148</v>
      </c>
      <c r="L23" s="1">
        <v>0</v>
      </c>
      <c r="M23" s="1">
        <v>0</v>
      </c>
      <c r="N23" s="1">
        <v>0</v>
      </c>
      <c r="O23" s="1">
        <v>0</v>
      </c>
      <c r="P23" s="1">
        <v>122.24</v>
      </c>
      <c r="Q23" s="1">
        <v>56610.74</v>
      </c>
      <c r="R23" s="1">
        <v>9735</v>
      </c>
    </row>
    <row r="24" spans="1:18" x14ac:dyDescent="0.2">
      <c r="A24" s="2" t="s">
        <v>51</v>
      </c>
      <c r="B24" s="1" t="s">
        <v>52</v>
      </c>
      <c r="C24" s="1">
        <v>66223.5</v>
      </c>
      <c r="D24" s="1">
        <v>0</v>
      </c>
      <c r="E24" s="1">
        <v>122.24</v>
      </c>
      <c r="F24" s="1">
        <v>66345.740000000005</v>
      </c>
      <c r="G24" s="1">
        <v>18230.78</v>
      </c>
      <c r="H24" s="1">
        <v>0.15</v>
      </c>
      <c r="I24" s="1">
        <v>6109.57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122.24</v>
      </c>
      <c r="Q24" s="1">
        <v>24462.74</v>
      </c>
      <c r="R24" s="1">
        <v>41883</v>
      </c>
    </row>
    <row r="25" spans="1:18" x14ac:dyDescent="0.2">
      <c r="A25" s="2" t="s">
        <v>53</v>
      </c>
      <c r="B25" s="1" t="s">
        <v>54</v>
      </c>
      <c r="C25" s="1">
        <v>15001.65</v>
      </c>
      <c r="D25" s="1">
        <v>0</v>
      </c>
      <c r="E25" s="1">
        <v>54.68</v>
      </c>
      <c r="F25" s="1">
        <v>15056.33</v>
      </c>
      <c r="G25" s="1">
        <v>2516.34</v>
      </c>
      <c r="H25" s="1">
        <v>0.12</v>
      </c>
      <c r="I25" s="1">
        <v>1725.19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54.68</v>
      </c>
      <c r="Q25" s="1">
        <v>4296.33</v>
      </c>
      <c r="R25" s="1">
        <v>10760</v>
      </c>
    </row>
    <row r="26" spans="1:18" x14ac:dyDescent="0.2">
      <c r="A26" s="2" t="s">
        <v>55</v>
      </c>
      <c r="B26" s="1" t="s">
        <v>56</v>
      </c>
      <c r="C26" s="1">
        <v>15001.65</v>
      </c>
      <c r="D26" s="1">
        <v>0</v>
      </c>
      <c r="E26" s="1">
        <v>54.68</v>
      </c>
      <c r="F26" s="1">
        <v>15056.33</v>
      </c>
      <c r="G26" s="1">
        <v>2516.34</v>
      </c>
      <c r="H26" s="1">
        <v>-0.08</v>
      </c>
      <c r="I26" s="1">
        <v>1725.19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54.68</v>
      </c>
      <c r="Q26" s="1">
        <v>4296.13</v>
      </c>
      <c r="R26" s="1">
        <v>10760.2</v>
      </c>
    </row>
    <row r="27" spans="1:18" x14ac:dyDescent="0.2">
      <c r="A27" s="2" t="s">
        <v>57</v>
      </c>
      <c r="B27" s="1" t="s">
        <v>58</v>
      </c>
      <c r="C27" s="1">
        <v>9232.0499999999993</v>
      </c>
      <c r="D27" s="1">
        <v>0</v>
      </c>
      <c r="E27" s="1">
        <v>27.24</v>
      </c>
      <c r="F27" s="1">
        <v>9259.2900000000009</v>
      </c>
      <c r="G27" s="1">
        <v>1251.3800000000001</v>
      </c>
      <c r="H27" s="1">
        <v>-0.01</v>
      </c>
      <c r="I27" s="1">
        <v>1061.68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27.24</v>
      </c>
      <c r="Q27" s="1">
        <v>2340.29</v>
      </c>
      <c r="R27" s="1">
        <v>6919</v>
      </c>
    </row>
    <row r="28" spans="1:18" x14ac:dyDescent="0.2">
      <c r="A28" s="2" t="s">
        <v>59</v>
      </c>
      <c r="B28" s="1" t="s">
        <v>60</v>
      </c>
      <c r="C28" s="1">
        <v>9232.0499999999993</v>
      </c>
      <c r="D28" s="1">
        <v>0</v>
      </c>
      <c r="E28" s="1">
        <v>27.24</v>
      </c>
      <c r="F28" s="1">
        <v>9259.2900000000009</v>
      </c>
      <c r="G28" s="1">
        <v>1251.3800000000001</v>
      </c>
      <c r="H28" s="1">
        <v>-0.01</v>
      </c>
      <c r="I28" s="1">
        <v>1061.68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27.24</v>
      </c>
      <c r="Q28" s="1">
        <v>2340.29</v>
      </c>
      <c r="R28" s="1">
        <v>6919</v>
      </c>
    </row>
    <row r="29" spans="1:18" s="4" customFormat="1" x14ac:dyDescent="0.2">
      <c r="B29" s="13"/>
      <c r="C29" s="4" t="s">
        <v>62</v>
      </c>
      <c r="D29" s="4" t="s">
        <v>62</v>
      </c>
      <c r="E29" s="4" t="s">
        <v>62</v>
      </c>
      <c r="F29" s="4" t="s">
        <v>62</v>
      </c>
      <c r="G29" s="4" t="s">
        <v>62</v>
      </c>
      <c r="H29" s="4" t="s">
        <v>62</v>
      </c>
      <c r="I29" s="4" t="s">
        <v>62</v>
      </c>
      <c r="J29" s="4" t="s">
        <v>62</v>
      </c>
      <c r="K29" s="4" t="s">
        <v>62</v>
      </c>
      <c r="L29" s="4" t="s">
        <v>62</v>
      </c>
      <c r="M29" s="4" t="s">
        <v>62</v>
      </c>
      <c r="N29" s="4" t="s">
        <v>62</v>
      </c>
      <c r="O29" s="4" t="s">
        <v>62</v>
      </c>
      <c r="P29" s="4" t="s">
        <v>62</v>
      </c>
      <c r="Q29" s="4" t="s">
        <v>62</v>
      </c>
      <c r="R29" s="4" t="s">
        <v>62</v>
      </c>
    </row>
    <row r="30" spans="1:18" x14ac:dyDescent="0.2">
      <c r="A30" s="11" t="s">
        <v>61</v>
      </c>
      <c r="C30" s="12">
        <v>632753.1</v>
      </c>
      <c r="D30" s="12">
        <v>0</v>
      </c>
      <c r="E30" s="12">
        <v>1553.04</v>
      </c>
      <c r="F30" s="12">
        <v>634306.14</v>
      </c>
      <c r="G30" s="12">
        <v>147089.04</v>
      </c>
      <c r="H30" s="12">
        <v>0.83</v>
      </c>
      <c r="I30" s="12">
        <v>63729.78</v>
      </c>
      <c r="J30" s="12">
        <v>8421.74</v>
      </c>
      <c r="K30" s="12">
        <v>65436.31</v>
      </c>
      <c r="L30" s="12">
        <v>0</v>
      </c>
      <c r="M30" s="12">
        <v>0</v>
      </c>
      <c r="N30" s="12">
        <v>0</v>
      </c>
      <c r="O30" s="12">
        <v>0</v>
      </c>
      <c r="P30" s="12">
        <v>1553.04</v>
      </c>
      <c r="Q30" s="12">
        <v>286230.74</v>
      </c>
      <c r="R30" s="12">
        <v>348075.4</v>
      </c>
    </row>
    <row r="32" spans="1:18" x14ac:dyDescent="0.2">
      <c r="A32" s="9" t="s">
        <v>63</v>
      </c>
    </row>
    <row r="33" spans="1:18" x14ac:dyDescent="0.2">
      <c r="A33" s="2" t="s">
        <v>64</v>
      </c>
      <c r="B33" s="1" t="s">
        <v>65</v>
      </c>
      <c r="C33" s="1">
        <v>15001.65</v>
      </c>
      <c r="D33" s="1">
        <v>0</v>
      </c>
      <c r="E33" s="1">
        <v>54.68</v>
      </c>
      <c r="F33" s="1">
        <v>15056.33</v>
      </c>
      <c r="G33" s="1">
        <v>2516.34</v>
      </c>
      <c r="H33" s="1">
        <v>0.12</v>
      </c>
      <c r="I33" s="1">
        <v>1725.19</v>
      </c>
      <c r="J33" s="1">
        <v>0</v>
      </c>
      <c r="K33" s="1">
        <v>3700</v>
      </c>
      <c r="L33" s="1">
        <v>0</v>
      </c>
      <c r="M33" s="1">
        <v>0</v>
      </c>
      <c r="N33" s="1">
        <v>0</v>
      </c>
      <c r="O33" s="1">
        <v>0</v>
      </c>
      <c r="P33" s="1">
        <v>54.68</v>
      </c>
      <c r="Q33" s="1">
        <v>7996.33</v>
      </c>
      <c r="R33" s="1">
        <v>7060</v>
      </c>
    </row>
    <row r="34" spans="1:18" x14ac:dyDescent="0.2">
      <c r="A34" s="2" t="s">
        <v>66</v>
      </c>
      <c r="B34" s="1" t="s">
        <v>67</v>
      </c>
      <c r="C34" s="1">
        <v>25032.15</v>
      </c>
      <c r="D34" s="1">
        <v>0</v>
      </c>
      <c r="E34" s="1">
        <v>102.39</v>
      </c>
      <c r="F34" s="1">
        <v>25134.54</v>
      </c>
      <c r="G34" s="1">
        <v>5119.3500000000004</v>
      </c>
      <c r="H34" s="1">
        <v>0.11</v>
      </c>
      <c r="I34" s="1">
        <v>2878.69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102.39</v>
      </c>
      <c r="Q34" s="1">
        <v>8100.54</v>
      </c>
      <c r="R34" s="1">
        <v>17034</v>
      </c>
    </row>
    <row r="35" spans="1:18" x14ac:dyDescent="0.2">
      <c r="A35" s="2" t="s">
        <v>68</v>
      </c>
      <c r="B35" s="1" t="s">
        <v>69</v>
      </c>
      <c r="C35" s="1">
        <v>9232.0499999999993</v>
      </c>
      <c r="D35" s="1">
        <v>0</v>
      </c>
      <c r="E35" s="1">
        <v>27.24</v>
      </c>
      <c r="F35" s="1">
        <v>9259.2900000000009</v>
      </c>
      <c r="G35" s="1">
        <v>1251.3800000000001</v>
      </c>
      <c r="H35" s="1">
        <v>-0.01</v>
      </c>
      <c r="I35" s="1">
        <v>1061.68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27.24</v>
      </c>
      <c r="Q35" s="1">
        <v>2340.29</v>
      </c>
      <c r="R35" s="1">
        <v>6919</v>
      </c>
    </row>
    <row r="36" spans="1:18" x14ac:dyDescent="0.2">
      <c r="A36" s="2" t="s">
        <v>70</v>
      </c>
      <c r="B36" s="1" t="s">
        <v>71</v>
      </c>
      <c r="C36" s="1">
        <v>11538.45</v>
      </c>
      <c r="D36" s="1">
        <v>0</v>
      </c>
      <c r="E36" s="1">
        <v>38.21</v>
      </c>
      <c r="F36" s="1">
        <v>11576.66</v>
      </c>
      <c r="G36" s="1">
        <v>1744.04</v>
      </c>
      <c r="H36" s="1">
        <v>0.08</v>
      </c>
      <c r="I36" s="1">
        <v>1326.93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38.21</v>
      </c>
      <c r="Q36" s="1">
        <v>3109.26</v>
      </c>
      <c r="R36" s="1">
        <v>8467.4</v>
      </c>
    </row>
    <row r="37" spans="1:18" x14ac:dyDescent="0.2">
      <c r="A37" s="2" t="s">
        <v>72</v>
      </c>
      <c r="B37" s="1" t="s">
        <v>73</v>
      </c>
      <c r="C37" s="1">
        <v>66223.5</v>
      </c>
      <c r="D37" s="1">
        <v>0</v>
      </c>
      <c r="E37" s="1">
        <v>122.24</v>
      </c>
      <c r="F37" s="1">
        <v>66345.740000000005</v>
      </c>
      <c r="G37" s="1">
        <v>18230.78</v>
      </c>
      <c r="H37" s="1">
        <v>0.15</v>
      </c>
      <c r="I37" s="1">
        <v>6109.57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122.24</v>
      </c>
      <c r="Q37" s="1">
        <v>24462.74</v>
      </c>
      <c r="R37" s="1">
        <v>41883</v>
      </c>
    </row>
    <row r="38" spans="1:18" x14ac:dyDescent="0.2">
      <c r="A38" s="2" t="s">
        <v>74</v>
      </c>
      <c r="B38" s="1" t="s">
        <v>75</v>
      </c>
      <c r="C38" s="1">
        <v>27813.45</v>
      </c>
      <c r="D38" s="1">
        <v>0</v>
      </c>
      <c r="E38" s="1">
        <v>115.62</v>
      </c>
      <c r="F38" s="1">
        <v>27929.07</v>
      </c>
      <c r="G38" s="1">
        <v>5953.74</v>
      </c>
      <c r="H38" s="1">
        <v>0.17</v>
      </c>
      <c r="I38" s="1">
        <v>3198.54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115.62</v>
      </c>
      <c r="Q38" s="1">
        <v>9268.07</v>
      </c>
      <c r="R38" s="1">
        <v>18661</v>
      </c>
    </row>
    <row r="39" spans="1:18" x14ac:dyDescent="0.2">
      <c r="A39" s="2" t="s">
        <v>76</v>
      </c>
      <c r="B39" s="1" t="s">
        <v>77</v>
      </c>
      <c r="C39" s="1">
        <v>27813.45</v>
      </c>
      <c r="D39" s="1">
        <v>0</v>
      </c>
      <c r="E39" s="1">
        <v>115.62</v>
      </c>
      <c r="F39" s="1">
        <v>27929.07</v>
      </c>
      <c r="G39" s="1">
        <v>5953.74</v>
      </c>
      <c r="H39" s="1">
        <v>-0.03</v>
      </c>
      <c r="I39" s="1">
        <v>3198.54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115.62</v>
      </c>
      <c r="Q39" s="1">
        <v>9267.8700000000008</v>
      </c>
      <c r="R39" s="1">
        <v>18661.2</v>
      </c>
    </row>
    <row r="40" spans="1:18" x14ac:dyDescent="0.2">
      <c r="A40" s="2" t="s">
        <v>78</v>
      </c>
      <c r="B40" s="1" t="s">
        <v>79</v>
      </c>
      <c r="C40" s="1">
        <v>15001.65</v>
      </c>
      <c r="D40" s="1">
        <v>0</v>
      </c>
      <c r="E40" s="1">
        <v>54.68</v>
      </c>
      <c r="F40" s="1">
        <v>15056.33</v>
      </c>
      <c r="G40" s="1">
        <v>2516.34</v>
      </c>
      <c r="H40" s="1">
        <v>-0.05</v>
      </c>
      <c r="I40" s="1">
        <v>1725.19</v>
      </c>
      <c r="J40" s="1">
        <v>4229.97</v>
      </c>
      <c r="K40" s="1">
        <v>2914</v>
      </c>
      <c r="L40" s="1">
        <v>0</v>
      </c>
      <c r="M40" s="1">
        <v>0</v>
      </c>
      <c r="N40" s="1">
        <v>0</v>
      </c>
      <c r="O40" s="1">
        <v>0</v>
      </c>
      <c r="P40" s="1">
        <v>54.68</v>
      </c>
      <c r="Q40" s="1">
        <v>11440.13</v>
      </c>
      <c r="R40" s="1">
        <v>3616.2</v>
      </c>
    </row>
    <row r="41" spans="1:18" s="4" customFormat="1" x14ac:dyDescent="0.2">
      <c r="B41" s="13"/>
      <c r="C41" s="4" t="s">
        <v>62</v>
      </c>
      <c r="D41" s="4" t="s">
        <v>62</v>
      </c>
      <c r="E41" s="4" t="s">
        <v>62</v>
      </c>
      <c r="F41" s="4" t="s">
        <v>62</v>
      </c>
      <c r="G41" s="4" t="s">
        <v>62</v>
      </c>
      <c r="H41" s="4" t="s">
        <v>62</v>
      </c>
      <c r="I41" s="4" t="s">
        <v>62</v>
      </c>
      <c r="J41" s="4" t="s">
        <v>62</v>
      </c>
      <c r="K41" s="4" t="s">
        <v>62</v>
      </c>
      <c r="L41" s="4" t="s">
        <v>62</v>
      </c>
      <c r="M41" s="4" t="s">
        <v>62</v>
      </c>
      <c r="N41" s="4" t="s">
        <v>62</v>
      </c>
      <c r="O41" s="4" t="s">
        <v>62</v>
      </c>
      <c r="P41" s="4" t="s">
        <v>62</v>
      </c>
      <c r="Q41" s="4" t="s">
        <v>62</v>
      </c>
      <c r="R41" s="4" t="s">
        <v>62</v>
      </c>
    </row>
    <row r="42" spans="1:18" x14ac:dyDescent="0.2">
      <c r="A42" s="11" t="s">
        <v>61</v>
      </c>
      <c r="C42" s="12">
        <v>197656.35</v>
      </c>
      <c r="D42" s="12">
        <v>0</v>
      </c>
      <c r="E42" s="12">
        <v>630.67999999999995</v>
      </c>
      <c r="F42" s="12">
        <v>198287.03</v>
      </c>
      <c r="G42" s="12">
        <v>43285.71</v>
      </c>
      <c r="H42" s="12">
        <v>0.54</v>
      </c>
      <c r="I42" s="12">
        <v>21224.33</v>
      </c>
      <c r="J42" s="12">
        <v>4229.97</v>
      </c>
      <c r="K42" s="12">
        <v>6614</v>
      </c>
      <c r="L42" s="12">
        <v>0</v>
      </c>
      <c r="M42" s="12">
        <v>0</v>
      </c>
      <c r="N42" s="12">
        <v>0</v>
      </c>
      <c r="O42" s="12">
        <v>0</v>
      </c>
      <c r="P42" s="12">
        <v>630.67999999999995</v>
      </c>
      <c r="Q42" s="12">
        <v>75985.23</v>
      </c>
      <c r="R42" s="12">
        <v>122301.8</v>
      </c>
    </row>
    <row r="44" spans="1:18" x14ac:dyDescent="0.2">
      <c r="A44" s="9" t="s">
        <v>80</v>
      </c>
    </row>
    <row r="45" spans="1:18" x14ac:dyDescent="0.2">
      <c r="A45" s="2" t="s">
        <v>81</v>
      </c>
      <c r="B45" s="1" t="s">
        <v>82</v>
      </c>
      <c r="C45" s="1">
        <v>11538.45</v>
      </c>
      <c r="D45" s="1">
        <v>0</v>
      </c>
      <c r="E45" s="1">
        <v>38.21</v>
      </c>
      <c r="F45" s="1">
        <v>11576.66</v>
      </c>
      <c r="G45" s="1">
        <v>1744.04</v>
      </c>
      <c r="H45" s="1">
        <v>0.01</v>
      </c>
      <c r="I45" s="1">
        <v>1326.93</v>
      </c>
      <c r="J45" s="1">
        <v>3095.87</v>
      </c>
      <c r="K45" s="1">
        <v>2399</v>
      </c>
      <c r="L45" s="1">
        <v>0</v>
      </c>
      <c r="M45" s="1">
        <v>0</v>
      </c>
      <c r="N45" s="1">
        <v>500</v>
      </c>
      <c r="O45" s="1">
        <v>0</v>
      </c>
      <c r="P45" s="1">
        <v>38.21</v>
      </c>
      <c r="Q45" s="1">
        <v>9104.06</v>
      </c>
      <c r="R45" s="1">
        <v>2472.6</v>
      </c>
    </row>
    <row r="46" spans="1:18" x14ac:dyDescent="0.2">
      <c r="A46" s="2" t="s">
        <v>83</v>
      </c>
      <c r="B46" s="1" t="s">
        <v>84</v>
      </c>
      <c r="C46" s="1">
        <v>9232.0499999999993</v>
      </c>
      <c r="D46" s="1">
        <v>0</v>
      </c>
      <c r="E46" s="1">
        <v>27.24</v>
      </c>
      <c r="F46" s="1">
        <v>9259.2900000000009</v>
      </c>
      <c r="G46" s="1">
        <v>1251.3800000000001</v>
      </c>
      <c r="H46" s="1">
        <v>-0.01</v>
      </c>
      <c r="I46" s="1">
        <v>1061.68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27.24</v>
      </c>
      <c r="Q46" s="1">
        <v>2340.29</v>
      </c>
      <c r="R46" s="1">
        <v>6919</v>
      </c>
    </row>
    <row r="47" spans="1:18" x14ac:dyDescent="0.2">
      <c r="A47" s="2" t="s">
        <v>85</v>
      </c>
      <c r="B47" s="1" t="s">
        <v>86</v>
      </c>
      <c r="C47" s="1">
        <v>40329.15</v>
      </c>
      <c r="D47" s="1">
        <v>0</v>
      </c>
      <c r="E47" s="1">
        <v>122.24</v>
      </c>
      <c r="F47" s="1">
        <v>40451.39</v>
      </c>
      <c r="G47" s="1">
        <v>9708.4599999999991</v>
      </c>
      <c r="H47" s="1">
        <v>-0.16</v>
      </c>
      <c r="I47" s="1">
        <v>4637.8500000000004</v>
      </c>
      <c r="J47" s="1">
        <v>0</v>
      </c>
      <c r="K47" s="1">
        <v>5594</v>
      </c>
      <c r="L47" s="1">
        <v>0</v>
      </c>
      <c r="M47" s="1">
        <v>0</v>
      </c>
      <c r="N47" s="1">
        <v>0</v>
      </c>
      <c r="O47" s="1">
        <v>0</v>
      </c>
      <c r="P47" s="1">
        <v>122.24</v>
      </c>
      <c r="Q47" s="1">
        <v>20062.39</v>
      </c>
      <c r="R47" s="1">
        <v>20389</v>
      </c>
    </row>
    <row r="48" spans="1:18" x14ac:dyDescent="0.2">
      <c r="A48" s="2" t="s">
        <v>87</v>
      </c>
      <c r="B48" s="1" t="s">
        <v>88</v>
      </c>
      <c r="C48" s="1">
        <v>15001.65</v>
      </c>
      <c r="D48" s="1">
        <v>0</v>
      </c>
      <c r="E48" s="1">
        <v>54.68</v>
      </c>
      <c r="F48" s="1">
        <v>15056.33</v>
      </c>
      <c r="G48" s="1">
        <v>2516.34</v>
      </c>
      <c r="H48" s="1">
        <v>-7.0000000000000007E-2</v>
      </c>
      <c r="I48" s="1">
        <v>1725.19</v>
      </c>
      <c r="J48" s="1">
        <v>4239.79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54.68</v>
      </c>
      <c r="Q48" s="1">
        <v>8535.93</v>
      </c>
      <c r="R48" s="1">
        <v>6520.4</v>
      </c>
    </row>
    <row r="49" spans="1:18" x14ac:dyDescent="0.2">
      <c r="A49" s="2" t="s">
        <v>89</v>
      </c>
      <c r="B49" s="1" t="s">
        <v>90</v>
      </c>
      <c r="C49" s="1">
        <v>27813.45</v>
      </c>
      <c r="D49" s="1">
        <v>0</v>
      </c>
      <c r="E49" s="1">
        <v>115.62</v>
      </c>
      <c r="F49" s="1">
        <v>27929.07</v>
      </c>
      <c r="G49" s="1">
        <v>5953.74</v>
      </c>
      <c r="H49" s="1">
        <v>-0.03</v>
      </c>
      <c r="I49" s="1">
        <v>3198.54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115.62</v>
      </c>
      <c r="Q49" s="1">
        <v>9267.8700000000008</v>
      </c>
      <c r="R49" s="1">
        <v>18661.2</v>
      </c>
    </row>
    <row r="50" spans="1:18" x14ac:dyDescent="0.2">
      <c r="A50" s="2" t="s">
        <v>91</v>
      </c>
      <c r="B50" s="1" t="s">
        <v>92</v>
      </c>
      <c r="C50" s="1">
        <v>25032.15</v>
      </c>
      <c r="D50" s="1">
        <v>0</v>
      </c>
      <c r="E50" s="1">
        <v>102.39</v>
      </c>
      <c r="F50" s="1">
        <v>25134.54</v>
      </c>
      <c r="G50" s="1">
        <v>5119.3500000000004</v>
      </c>
      <c r="H50" s="1">
        <v>0.11</v>
      </c>
      <c r="I50" s="1">
        <v>2878.69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102.39</v>
      </c>
      <c r="Q50" s="1">
        <v>8100.54</v>
      </c>
      <c r="R50" s="1">
        <v>17034</v>
      </c>
    </row>
    <row r="51" spans="1:18" x14ac:dyDescent="0.2">
      <c r="A51" s="2" t="s">
        <v>93</v>
      </c>
      <c r="B51" s="1" t="s">
        <v>94</v>
      </c>
      <c r="C51" s="1">
        <v>15001.65</v>
      </c>
      <c r="D51" s="1">
        <v>0</v>
      </c>
      <c r="E51" s="1">
        <v>54.68</v>
      </c>
      <c r="F51" s="1">
        <v>15056.33</v>
      </c>
      <c r="G51" s="1">
        <v>2516.34</v>
      </c>
      <c r="H51" s="1">
        <v>0.12</v>
      </c>
      <c r="I51" s="1">
        <v>1725.19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54.68</v>
      </c>
      <c r="Q51" s="1">
        <v>4296.33</v>
      </c>
      <c r="R51" s="1">
        <v>10760</v>
      </c>
    </row>
    <row r="52" spans="1:18" x14ac:dyDescent="0.2">
      <c r="A52" s="2" t="s">
        <v>95</v>
      </c>
      <c r="B52" s="1" t="s">
        <v>96</v>
      </c>
      <c r="C52" s="1">
        <v>11538.45</v>
      </c>
      <c r="D52" s="1">
        <v>0</v>
      </c>
      <c r="E52" s="1">
        <v>38.21</v>
      </c>
      <c r="F52" s="1">
        <v>11576.66</v>
      </c>
      <c r="G52" s="1">
        <v>1744.04</v>
      </c>
      <c r="H52" s="1">
        <v>-0.12</v>
      </c>
      <c r="I52" s="1">
        <v>1326.93</v>
      </c>
      <c r="J52" s="1">
        <v>0</v>
      </c>
      <c r="K52" s="1">
        <v>0</v>
      </c>
      <c r="L52" s="1">
        <v>0</v>
      </c>
      <c r="M52" s="1">
        <v>0</v>
      </c>
      <c r="N52" s="1">
        <v>300</v>
      </c>
      <c r="O52" s="1">
        <v>100</v>
      </c>
      <c r="P52" s="1">
        <v>38.21</v>
      </c>
      <c r="Q52" s="1">
        <v>3509.06</v>
      </c>
      <c r="R52" s="1">
        <v>8067.6</v>
      </c>
    </row>
    <row r="53" spans="1:18" s="4" customFormat="1" x14ac:dyDescent="0.2">
      <c r="B53" s="13"/>
      <c r="C53" s="4" t="s">
        <v>62</v>
      </c>
      <c r="D53" s="4" t="s">
        <v>62</v>
      </c>
      <c r="E53" s="4" t="s">
        <v>62</v>
      </c>
      <c r="F53" s="4" t="s">
        <v>62</v>
      </c>
      <c r="G53" s="4" t="s">
        <v>62</v>
      </c>
      <c r="H53" s="4" t="s">
        <v>62</v>
      </c>
      <c r="I53" s="4" t="s">
        <v>62</v>
      </c>
      <c r="J53" s="4" t="s">
        <v>62</v>
      </c>
      <c r="K53" s="4" t="s">
        <v>62</v>
      </c>
      <c r="L53" s="4" t="s">
        <v>62</v>
      </c>
      <c r="M53" s="4" t="s">
        <v>62</v>
      </c>
      <c r="N53" s="4" t="s">
        <v>62</v>
      </c>
      <c r="O53" s="4" t="s">
        <v>62</v>
      </c>
      <c r="P53" s="4" t="s">
        <v>62</v>
      </c>
      <c r="Q53" s="4" t="s">
        <v>62</v>
      </c>
      <c r="R53" s="4" t="s">
        <v>62</v>
      </c>
    </row>
    <row r="54" spans="1:18" x14ac:dyDescent="0.2">
      <c r="A54" s="11" t="s">
        <v>61</v>
      </c>
      <c r="C54" s="12">
        <v>155487</v>
      </c>
      <c r="D54" s="12">
        <v>0</v>
      </c>
      <c r="E54" s="12">
        <v>553.27</v>
      </c>
      <c r="F54" s="12">
        <v>156040.26999999999</v>
      </c>
      <c r="G54" s="12">
        <v>30553.69</v>
      </c>
      <c r="H54" s="12">
        <v>-0.15</v>
      </c>
      <c r="I54" s="12">
        <v>17881</v>
      </c>
      <c r="J54" s="12">
        <v>7335.66</v>
      </c>
      <c r="K54" s="12">
        <v>7993</v>
      </c>
      <c r="L54" s="12">
        <v>0</v>
      </c>
      <c r="M54" s="12">
        <v>0</v>
      </c>
      <c r="N54" s="12">
        <v>800</v>
      </c>
      <c r="O54" s="12">
        <v>100</v>
      </c>
      <c r="P54" s="12">
        <v>553.27</v>
      </c>
      <c r="Q54" s="12">
        <v>65216.47</v>
      </c>
      <c r="R54" s="12">
        <v>90823.8</v>
      </c>
    </row>
    <row r="56" spans="1:18" x14ac:dyDescent="0.2">
      <c r="A56" s="9" t="s">
        <v>97</v>
      </c>
    </row>
    <row r="57" spans="1:18" x14ac:dyDescent="0.2">
      <c r="A57" s="2" t="s">
        <v>98</v>
      </c>
      <c r="B57" s="1" t="s">
        <v>99</v>
      </c>
      <c r="C57" s="1">
        <v>15001.65</v>
      </c>
      <c r="D57" s="1">
        <v>0</v>
      </c>
      <c r="E57" s="1">
        <v>54.68</v>
      </c>
      <c r="F57" s="1">
        <v>15056.33</v>
      </c>
      <c r="G57" s="1">
        <v>2516.34</v>
      </c>
      <c r="H57" s="1">
        <v>0.12</v>
      </c>
      <c r="I57" s="1">
        <v>1725.19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54.68</v>
      </c>
      <c r="Q57" s="1">
        <v>4296.33</v>
      </c>
      <c r="R57" s="1">
        <v>10760</v>
      </c>
    </row>
    <row r="58" spans="1:18" x14ac:dyDescent="0.2">
      <c r="A58" s="2" t="s">
        <v>100</v>
      </c>
      <c r="B58" s="1" t="s">
        <v>101</v>
      </c>
      <c r="C58" s="1">
        <v>11538.45</v>
      </c>
      <c r="D58" s="1">
        <v>0</v>
      </c>
      <c r="E58" s="1">
        <v>38.21</v>
      </c>
      <c r="F58" s="1">
        <v>11576.66</v>
      </c>
      <c r="G58" s="1">
        <v>1744.04</v>
      </c>
      <c r="H58" s="1">
        <v>7.0000000000000007E-2</v>
      </c>
      <c r="I58" s="1">
        <v>1326.93</v>
      </c>
      <c r="J58" s="1">
        <v>0</v>
      </c>
      <c r="K58" s="1">
        <v>0</v>
      </c>
      <c r="L58" s="1">
        <v>4669.8100000000004</v>
      </c>
      <c r="M58" s="1">
        <v>0</v>
      </c>
      <c r="N58" s="1">
        <v>0</v>
      </c>
      <c r="O58" s="1">
        <v>0</v>
      </c>
      <c r="P58" s="1">
        <v>38.21</v>
      </c>
      <c r="Q58" s="1">
        <v>7779.06</v>
      </c>
      <c r="R58" s="1">
        <v>3797.6</v>
      </c>
    </row>
    <row r="59" spans="1:18" x14ac:dyDescent="0.2">
      <c r="A59" s="2" t="s">
        <v>102</v>
      </c>
      <c r="B59" s="1" t="s">
        <v>103</v>
      </c>
      <c r="C59" s="1">
        <v>6081.6</v>
      </c>
      <c r="D59" s="1">
        <v>2432.62</v>
      </c>
      <c r="E59" s="1">
        <v>17.39</v>
      </c>
      <c r="F59" s="1">
        <v>8531.61</v>
      </c>
      <c r="G59" s="1">
        <v>652.36</v>
      </c>
      <c r="H59" s="1">
        <v>-7.0000000000000007E-2</v>
      </c>
      <c r="I59" s="1">
        <v>979.13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17.39</v>
      </c>
      <c r="Q59" s="1">
        <v>1648.81</v>
      </c>
      <c r="R59" s="1">
        <v>6882.8</v>
      </c>
    </row>
    <row r="60" spans="1:18" x14ac:dyDescent="0.2">
      <c r="A60" s="2" t="s">
        <v>104</v>
      </c>
      <c r="B60" s="1" t="s">
        <v>105</v>
      </c>
      <c r="C60" s="1">
        <v>6081.6</v>
      </c>
      <c r="D60" s="1">
        <v>2432.62</v>
      </c>
      <c r="E60" s="1">
        <v>17.39</v>
      </c>
      <c r="F60" s="1">
        <v>8531.61</v>
      </c>
      <c r="G60" s="1">
        <v>652.36</v>
      </c>
      <c r="H60" s="1">
        <v>-7.0000000000000007E-2</v>
      </c>
      <c r="I60" s="1">
        <v>979.13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17.39</v>
      </c>
      <c r="Q60" s="1">
        <v>1648.81</v>
      </c>
      <c r="R60" s="1">
        <v>6882.8</v>
      </c>
    </row>
    <row r="61" spans="1:18" x14ac:dyDescent="0.2">
      <c r="A61" s="2" t="s">
        <v>106</v>
      </c>
      <c r="B61" s="1" t="s">
        <v>107</v>
      </c>
      <c r="C61" s="1">
        <v>6081.6</v>
      </c>
      <c r="D61" s="1">
        <v>2432.62</v>
      </c>
      <c r="E61" s="1">
        <v>17.39</v>
      </c>
      <c r="F61" s="1">
        <v>8531.61</v>
      </c>
      <c r="G61" s="1">
        <v>652.36</v>
      </c>
      <c r="H61" s="1">
        <v>-7.0000000000000007E-2</v>
      </c>
      <c r="I61" s="1">
        <v>979.13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17.39</v>
      </c>
      <c r="Q61" s="1">
        <v>1648.81</v>
      </c>
      <c r="R61" s="1">
        <v>6882.8</v>
      </c>
    </row>
    <row r="62" spans="1:18" x14ac:dyDescent="0.2">
      <c r="A62" s="2" t="s">
        <v>108</v>
      </c>
      <c r="B62" s="1" t="s">
        <v>109</v>
      </c>
      <c r="C62" s="1">
        <v>6081.6</v>
      </c>
      <c r="D62" s="1">
        <v>2432.62</v>
      </c>
      <c r="E62" s="1">
        <v>17.39</v>
      </c>
      <c r="F62" s="1">
        <v>8531.61</v>
      </c>
      <c r="G62" s="1">
        <v>652.36</v>
      </c>
      <c r="H62" s="1">
        <v>-7.0000000000000007E-2</v>
      </c>
      <c r="I62" s="1">
        <v>979.13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17.39</v>
      </c>
      <c r="Q62" s="1">
        <v>1648.81</v>
      </c>
      <c r="R62" s="1">
        <v>6882.8</v>
      </c>
    </row>
    <row r="63" spans="1:18" x14ac:dyDescent="0.2">
      <c r="A63" s="2" t="s">
        <v>110</v>
      </c>
      <c r="B63" s="1" t="s">
        <v>111</v>
      </c>
      <c r="C63" s="1">
        <v>6081.6</v>
      </c>
      <c r="D63" s="1">
        <v>2432.62</v>
      </c>
      <c r="E63" s="1">
        <v>17.39</v>
      </c>
      <c r="F63" s="1">
        <v>8531.61</v>
      </c>
      <c r="G63" s="1">
        <v>652.36</v>
      </c>
      <c r="H63" s="1">
        <v>-7.0000000000000007E-2</v>
      </c>
      <c r="I63" s="1">
        <v>979.13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17.39</v>
      </c>
      <c r="Q63" s="1">
        <v>1648.81</v>
      </c>
      <c r="R63" s="1">
        <v>6882.8</v>
      </c>
    </row>
    <row r="64" spans="1:18" x14ac:dyDescent="0.2">
      <c r="A64" s="2" t="s">
        <v>112</v>
      </c>
      <c r="B64" s="1" t="s">
        <v>113</v>
      </c>
      <c r="C64" s="1">
        <v>6081.6</v>
      </c>
      <c r="D64" s="1">
        <v>2432.62</v>
      </c>
      <c r="E64" s="1">
        <v>17.39</v>
      </c>
      <c r="F64" s="1">
        <v>8531.61</v>
      </c>
      <c r="G64" s="1">
        <v>652.36</v>
      </c>
      <c r="H64" s="1">
        <v>-7.0000000000000007E-2</v>
      </c>
      <c r="I64" s="1">
        <v>979.13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17.39</v>
      </c>
      <c r="Q64" s="1">
        <v>1648.81</v>
      </c>
      <c r="R64" s="1">
        <v>6882.8</v>
      </c>
    </row>
    <row r="65" spans="1:18" x14ac:dyDescent="0.2">
      <c r="A65" s="2" t="s">
        <v>114</v>
      </c>
      <c r="B65" s="1" t="s">
        <v>115</v>
      </c>
      <c r="C65" s="1">
        <v>6081.6</v>
      </c>
      <c r="D65" s="1">
        <v>2432.62</v>
      </c>
      <c r="E65" s="1">
        <v>17.39</v>
      </c>
      <c r="F65" s="1">
        <v>8531.61</v>
      </c>
      <c r="G65" s="1">
        <v>652.36</v>
      </c>
      <c r="H65" s="1">
        <v>-7.0000000000000007E-2</v>
      </c>
      <c r="I65" s="1">
        <v>979.13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0</v>
      </c>
      <c r="P65" s="1">
        <v>17.39</v>
      </c>
      <c r="Q65" s="1">
        <v>1648.81</v>
      </c>
      <c r="R65" s="1">
        <v>6882.8</v>
      </c>
    </row>
    <row r="66" spans="1:18" x14ac:dyDescent="0.2">
      <c r="A66" s="2" t="s">
        <v>116</v>
      </c>
      <c r="B66" s="1" t="s">
        <v>117</v>
      </c>
      <c r="C66" s="1">
        <v>6081.6</v>
      </c>
      <c r="D66" s="1">
        <v>2432.62</v>
      </c>
      <c r="E66" s="1">
        <v>17.39</v>
      </c>
      <c r="F66" s="1">
        <v>8531.61</v>
      </c>
      <c r="G66" s="1">
        <v>652.36</v>
      </c>
      <c r="H66" s="1">
        <v>-7.0000000000000007E-2</v>
      </c>
      <c r="I66" s="1">
        <v>979.13</v>
      </c>
      <c r="J66" s="1">
        <v>0</v>
      </c>
      <c r="K66" s="1">
        <v>0</v>
      </c>
      <c r="L66" s="1">
        <v>0</v>
      </c>
      <c r="M66" s="1">
        <v>0</v>
      </c>
      <c r="N66" s="1">
        <v>0</v>
      </c>
      <c r="O66" s="1">
        <v>0</v>
      </c>
      <c r="P66" s="1">
        <v>17.39</v>
      </c>
      <c r="Q66" s="1">
        <v>1648.81</v>
      </c>
      <c r="R66" s="1">
        <v>6882.8</v>
      </c>
    </row>
    <row r="67" spans="1:18" x14ac:dyDescent="0.2">
      <c r="A67" s="2" t="s">
        <v>118</v>
      </c>
      <c r="B67" s="1" t="s">
        <v>119</v>
      </c>
      <c r="C67" s="1">
        <v>11538.45</v>
      </c>
      <c r="D67" s="1">
        <v>0</v>
      </c>
      <c r="E67" s="1">
        <v>38.21</v>
      </c>
      <c r="F67" s="1">
        <v>11576.66</v>
      </c>
      <c r="G67" s="1">
        <v>1744.04</v>
      </c>
      <c r="H67" s="1">
        <v>-0.12</v>
      </c>
      <c r="I67" s="1">
        <v>1326.93</v>
      </c>
      <c r="J67" s="1">
        <v>0</v>
      </c>
      <c r="K67" s="1">
        <v>4600</v>
      </c>
      <c r="L67" s="1">
        <v>0</v>
      </c>
      <c r="M67" s="1">
        <v>0</v>
      </c>
      <c r="N67" s="1">
        <v>0</v>
      </c>
      <c r="O67" s="1">
        <v>0</v>
      </c>
      <c r="P67" s="1">
        <v>38.21</v>
      </c>
      <c r="Q67" s="1">
        <v>7709.06</v>
      </c>
      <c r="R67" s="1">
        <v>3867.6</v>
      </c>
    </row>
    <row r="68" spans="1:18" x14ac:dyDescent="0.2">
      <c r="A68" s="2" t="s">
        <v>120</v>
      </c>
      <c r="B68" s="1" t="s">
        <v>121</v>
      </c>
      <c r="C68" s="1">
        <v>15001.65</v>
      </c>
      <c r="D68" s="1">
        <v>0</v>
      </c>
      <c r="E68" s="1">
        <v>54.68</v>
      </c>
      <c r="F68" s="1">
        <v>15056.33</v>
      </c>
      <c r="G68" s="1">
        <v>2516.34</v>
      </c>
      <c r="H68" s="1">
        <v>-0.08</v>
      </c>
      <c r="I68" s="1">
        <v>1725.19</v>
      </c>
      <c r="J68" s="1">
        <v>0</v>
      </c>
      <c r="K68" s="1">
        <v>5477</v>
      </c>
      <c r="L68" s="1">
        <v>0</v>
      </c>
      <c r="M68" s="1">
        <v>0</v>
      </c>
      <c r="N68" s="1">
        <v>0</v>
      </c>
      <c r="O68" s="1">
        <v>0</v>
      </c>
      <c r="P68" s="1">
        <v>54.68</v>
      </c>
      <c r="Q68" s="1">
        <v>9773.1299999999992</v>
      </c>
      <c r="R68" s="1">
        <v>5283.2</v>
      </c>
    </row>
    <row r="69" spans="1:18" x14ac:dyDescent="0.2">
      <c r="A69" s="2" t="s">
        <v>122</v>
      </c>
      <c r="B69" s="1" t="s">
        <v>123</v>
      </c>
      <c r="C69" s="1">
        <v>11538.45</v>
      </c>
      <c r="D69" s="1">
        <v>0</v>
      </c>
      <c r="E69" s="1">
        <v>38.21</v>
      </c>
      <c r="F69" s="1">
        <v>11576.66</v>
      </c>
      <c r="G69" s="1">
        <v>1744.04</v>
      </c>
      <c r="H69" s="1">
        <v>0.08</v>
      </c>
      <c r="I69" s="1">
        <v>1326.93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38.21</v>
      </c>
      <c r="Q69" s="1">
        <v>3109.26</v>
      </c>
      <c r="R69" s="1">
        <v>8467.4</v>
      </c>
    </row>
    <row r="70" spans="1:18" x14ac:dyDescent="0.2">
      <c r="A70" s="2" t="s">
        <v>124</v>
      </c>
      <c r="B70" s="1" t="s">
        <v>125</v>
      </c>
      <c r="C70" s="1">
        <v>15001.65</v>
      </c>
      <c r="D70" s="1">
        <v>0</v>
      </c>
      <c r="E70" s="1">
        <v>54.68</v>
      </c>
      <c r="F70" s="1">
        <v>15056.33</v>
      </c>
      <c r="G70" s="1">
        <v>2516.34</v>
      </c>
      <c r="H70" s="1">
        <v>0.12</v>
      </c>
      <c r="I70" s="1">
        <v>1725.19</v>
      </c>
      <c r="J70" s="1">
        <v>0</v>
      </c>
      <c r="K70" s="1">
        <v>7144</v>
      </c>
      <c r="L70" s="1">
        <v>0</v>
      </c>
      <c r="M70" s="1">
        <v>0</v>
      </c>
      <c r="N70" s="1">
        <v>0</v>
      </c>
      <c r="O70" s="1">
        <v>0</v>
      </c>
      <c r="P70" s="1">
        <v>54.68</v>
      </c>
      <c r="Q70" s="1">
        <v>11440.33</v>
      </c>
      <c r="R70" s="1">
        <v>3616</v>
      </c>
    </row>
    <row r="71" spans="1:18" x14ac:dyDescent="0.2">
      <c r="A71" s="2" t="s">
        <v>126</v>
      </c>
      <c r="B71" s="1" t="s">
        <v>127</v>
      </c>
      <c r="C71" s="1">
        <v>27813.45</v>
      </c>
      <c r="D71" s="1">
        <v>0</v>
      </c>
      <c r="E71" s="1">
        <v>115.62</v>
      </c>
      <c r="F71" s="1">
        <v>27929.07</v>
      </c>
      <c r="G71" s="1">
        <v>5953.74</v>
      </c>
      <c r="H71" s="1">
        <v>-0.03</v>
      </c>
      <c r="I71" s="1">
        <v>3198.54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115.62</v>
      </c>
      <c r="Q71" s="1">
        <v>9267.8700000000008</v>
      </c>
      <c r="R71" s="1">
        <v>18661.2</v>
      </c>
    </row>
    <row r="72" spans="1:18" x14ac:dyDescent="0.2">
      <c r="A72" s="2" t="s">
        <v>128</v>
      </c>
      <c r="B72" s="1" t="s">
        <v>129</v>
      </c>
      <c r="C72" s="1">
        <v>11538.45</v>
      </c>
      <c r="D72" s="1">
        <v>0</v>
      </c>
      <c r="E72" s="1">
        <v>38.21</v>
      </c>
      <c r="F72" s="1">
        <v>11576.66</v>
      </c>
      <c r="G72" s="1">
        <v>1744.04</v>
      </c>
      <c r="H72" s="1">
        <v>-0.08</v>
      </c>
      <c r="I72" s="1">
        <v>1326.93</v>
      </c>
      <c r="J72" s="1">
        <v>0</v>
      </c>
      <c r="K72" s="1">
        <v>0</v>
      </c>
      <c r="L72" s="1">
        <v>4895.5600000000004</v>
      </c>
      <c r="M72" s="1">
        <v>0</v>
      </c>
      <c r="N72" s="1">
        <v>0</v>
      </c>
      <c r="O72" s="1">
        <v>0</v>
      </c>
      <c r="P72" s="1">
        <v>38.21</v>
      </c>
      <c r="Q72" s="1">
        <v>8004.66</v>
      </c>
      <c r="R72" s="1">
        <v>3572</v>
      </c>
    </row>
    <row r="73" spans="1:18" s="4" customFormat="1" x14ac:dyDescent="0.2">
      <c r="B73" s="13"/>
      <c r="C73" s="4" t="s">
        <v>62</v>
      </c>
      <c r="D73" s="4" t="s">
        <v>62</v>
      </c>
      <c r="E73" s="4" t="s">
        <v>62</v>
      </c>
      <c r="F73" s="4" t="s">
        <v>62</v>
      </c>
      <c r="G73" s="4" t="s">
        <v>62</v>
      </c>
      <c r="H73" s="4" t="s">
        <v>62</v>
      </c>
      <c r="I73" s="4" t="s">
        <v>62</v>
      </c>
      <c r="J73" s="4" t="s">
        <v>62</v>
      </c>
      <c r="K73" s="4" t="s">
        <v>62</v>
      </c>
      <c r="L73" s="4" t="s">
        <v>62</v>
      </c>
      <c r="M73" s="4" t="s">
        <v>62</v>
      </c>
      <c r="N73" s="4" t="s">
        <v>62</v>
      </c>
      <c r="O73" s="4" t="s">
        <v>62</v>
      </c>
      <c r="P73" s="4" t="s">
        <v>62</v>
      </c>
      <c r="Q73" s="4" t="s">
        <v>62</v>
      </c>
      <c r="R73" s="4" t="s">
        <v>62</v>
      </c>
    </row>
    <row r="74" spans="1:18" x14ac:dyDescent="0.2">
      <c r="A74" s="11" t="s">
        <v>61</v>
      </c>
      <c r="C74" s="12">
        <v>167625</v>
      </c>
      <c r="D74" s="12">
        <v>19460.96</v>
      </c>
      <c r="E74" s="12">
        <v>571.62</v>
      </c>
      <c r="F74" s="12">
        <v>187657.58</v>
      </c>
      <c r="G74" s="12">
        <v>25697.8</v>
      </c>
      <c r="H74" s="12">
        <v>-0.48</v>
      </c>
      <c r="I74" s="12">
        <v>21514.87</v>
      </c>
      <c r="J74" s="12">
        <v>0</v>
      </c>
      <c r="K74" s="12">
        <v>17221</v>
      </c>
      <c r="L74" s="12">
        <v>9565.3700000000008</v>
      </c>
      <c r="M74" s="12">
        <v>0</v>
      </c>
      <c r="N74" s="12">
        <v>0</v>
      </c>
      <c r="O74" s="12">
        <v>0</v>
      </c>
      <c r="P74" s="12">
        <v>571.62</v>
      </c>
      <c r="Q74" s="12">
        <v>74570.179999999993</v>
      </c>
      <c r="R74" s="12">
        <v>113087.4</v>
      </c>
    </row>
    <row r="76" spans="1:18" x14ac:dyDescent="0.2">
      <c r="A76" s="9" t="s">
        <v>130</v>
      </c>
    </row>
    <row r="77" spans="1:18" x14ac:dyDescent="0.2">
      <c r="A77" s="2" t="s">
        <v>131</v>
      </c>
      <c r="B77" s="1" t="s">
        <v>132</v>
      </c>
      <c r="C77" s="1">
        <v>15001.65</v>
      </c>
      <c r="D77" s="1">
        <v>0</v>
      </c>
      <c r="E77" s="1">
        <v>54.68</v>
      </c>
      <c r="F77" s="1">
        <v>15056.33</v>
      </c>
      <c r="G77" s="1">
        <v>2516.34</v>
      </c>
      <c r="H77" s="1">
        <v>-0.08</v>
      </c>
      <c r="I77" s="1">
        <v>1725.19</v>
      </c>
      <c r="J77" s="1">
        <v>0</v>
      </c>
      <c r="K77" s="1">
        <v>0</v>
      </c>
      <c r="L77" s="1">
        <v>0</v>
      </c>
      <c r="M77" s="1">
        <v>0</v>
      </c>
      <c r="N77" s="1">
        <v>1000</v>
      </c>
      <c r="O77" s="1">
        <v>0</v>
      </c>
      <c r="P77" s="1">
        <v>54.68</v>
      </c>
      <c r="Q77" s="1">
        <v>5296.13</v>
      </c>
      <c r="R77" s="1">
        <v>9760.2000000000007</v>
      </c>
    </row>
    <row r="78" spans="1:18" x14ac:dyDescent="0.2">
      <c r="A78" s="2" t="s">
        <v>133</v>
      </c>
      <c r="B78" s="1" t="s">
        <v>134</v>
      </c>
      <c r="C78" s="1">
        <v>27813.45</v>
      </c>
      <c r="D78" s="1">
        <v>0</v>
      </c>
      <c r="E78" s="1">
        <v>115.62</v>
      </c>
      <c r="F78" s="1">
        <v>27929.07</v>
      </c>
      <c r="G78" s="1">
        <v>5953.74</v>
      </c>
      <c r="H78" s="1">
        <v>0.15</v>
      </c>
      <c r="I78" s="1">
        <v>3198.54</v>
      </c>
      <c r="J78" s="1">
        <v>0</v>
      </c>
      <c r="K78" s="1">
        <v>0</v>
      </c>
      <c r="L78" s="1">
        <v>0</v>
      </c>
      <c r="M78" s="1">
        <v>5598.42</v>
      </c>
      <c r="N78" s="1">
        <v>0</v>
      </c>
      <c r="O78" s="1">
        <v>0</v>
      </c>
      <c r="P78" s="1">
        <v>115.62</v>
      </c>
      <c r="Q78" s="1">
        <v>14866.47</v>
      </c>
      <c r="R78" s="1">
        <v>13062.6</v>
      </c>
    </row>
    <row r="79" spans="1:18" x14ac:dyDescent="0.2">
      <c r="A79" s="2" t="s">
        <v>135</v>
      </c>
      <c r="B79" s="1" t="s">
        <v>136</v>
      </c>
      <c r="C79" s="1">
        <v>15001.65</v>
      </c>
      <c r="D79" s="1">
        <v>0</v>
      </c>
      <c r="E79" s="1">
        <v>54.68</v>
      </c>
      <c r="F79" s="1">
        <v>15056.33</v>
      </c>
      <c r="G79" s="1">
        <v>2516.34</v>
      </c>
      <c r="H79" s="1">
        <v>0.12</v>
      </c>
      <c r="I79" s="1">
        <v>1725.19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54.68</v>
      </c>
      <c r="Q79" s="1">
        <v>4296.33</v>
      </c>
      <c r="R79" s="1">
        <v>10760</v>
      </c>
    </row>
    <row r="80" spans="1:18" x14ac:dyDescent="0.2">
      <c r="A80" s="2" t="s">
        <v>137</v>
      </c>
      <c r="B80" s="1" t="s">
        <v>138</v>
      </c>
      <c r="C80" s="1">
        <v>15001.65</v>
      </c>
      <c r="D80" s="1">
        <v>0</v>
      </c>
      <c r="E80" s="1">
        <v>54.68</v>
      </c>
      <c r="F80" s="1">
        <v>15056.33</v>
      </c>
      <c r="G80" s="1">
        <v>2516.34</v>
      </c>
      <c r="H80" s="1">
        <v>0.12</v>
      </c>
      <c r="I80" s="1">
        <v>1725.19</v>
      </c>
      <c r="J80" s="1">
        <v>0</v>
      </c>
      <c r="K80" s="1">
        <v>7144</v>
      </c>
      <c r="L80" s="1">
        <v>0</v>
      </c>
      <c r="M80" s="1">
        <v>0</v>
      </c>
      <c r="N80" s="1">
        <v>0</v>
      </c>
      <c r="O80" s="1">
        <v>0</v>
      </c>
      <c r="P80" s="1">
        <v>54.68</v>
      </c>
      <c r="Q80" s="1">
        <v>11440.33</v>
      </c>
      <c r="R80" s="1">
        <v>3616</v>
      </c>
    </row>
    <row r="81" spans="1:18" s="4" customFormat="1" x14ac:dyDescent="0.2">
      <c r="B81" s="13"/>
      <c r="C81" s="4" t="s">
        <v>62</v>
      </c>
      <c r="D81" s="4" t="s">
        <v>62</v>
      </c>
      <c r="E81" s="4" t="s">
        <v>62</v>
      </c>
      <c r="F81" s="4" t="s">
        <v>62</v>
      </c>
      <c r="G81" s="4" t="s">
        <v>62</v>
      </c>
      <c r="H81" s="4" t="s">
        <v>62</v>
      </c>
      <c r="I81" s="4" t="s">
        <v>62</v>
      </c>
      <c r="J81" s="4" t="s">
        <v>62</v>
      </c>
      <c r="K81" s="4" t="s">
        <v>62</v>
      </c>
      <c r="L81" s="4" t="s">
        <v>62</v>
      </c>
      <c r="M81" s="4" t="s">
        <v>62</v>
      </c>
      <c r="N81" s="4" t="s">
        <v>62</v>
      </c>
      <c r="O81" s="4" t="s">
        <v>62</v>
      </c>
      <c r="P81" s="4" t="s">
        <v>62</v>
      </c>
      <c r="Q81" s="4" t="s">
        <v>62</v>
      </c>
      <c r="R81" s="4" t="s">
        <v>62</v>
      </c>
    </row>
    <row r="82" spans="1:18" x14ac:dyDescent="0.2">
      <c r="A82" s="11" t="s">
        <v>61</v>
      </c>
      <c r="C82" s="12">
        <v>72818.399999999994</v>
      </c>
      <c r="D82" s="12">
        <v>0</v>
      </c>
      <c r="E82" s="12">
        <v>279.66000000000003</v>
      </c>
      <c r="F82" s="12">
        <v>73098.06</v>
      </c>
      <c r="G82" s="12">
        <v>13502.76</v>
      </c>
      <c r="H82" s="12">
        <v>0.31</v>
      </c>
      <c r="I82" s="12">
        <v>8374.11</v>
      </c>
      <c r="J82" s="12">
        <v>0</v>
      </c>
      <c r="K82" s="12">
        <v>7144</v>
      </c>
      <c r="L82" s="12">
        <v>0</v>
      </c>
      <c r="M82" s="12">
        <v>5598.42</v>
      </c>
      <c r="N82" s="12">
        <v>1000</v>
      </c>
      <c r="O82" s="12">
        <v>0</v>
      </c>
      <c r="P82" s="12">
        <v>279.66000000000003</v>
      </c>
      <c r="Q82" s="12">
        <v>35899.26</v>
      </c>
      <c r="R82" s="12">
        <v>37198.800000000003</v>
      </c>
    </row>
    <row r="84" spans="1:18" x14ac:dyDescent="0.2">
      <c r="A84" s="9" t="s">
        <v>139</v>
      </c>
    </row>
    <row r="85" spans="1:18" x14ac:dyDescent="0.2">
      <c r="A85" s="2" t="s">
        <v>140</v>
      </c>
      <c r="B85" s="1" t="s">
        <v>141</v>
      </c>
      <c r="C85" s="1">
        <v>27813.45</v>
      </c>
      <c r="D85" s="1">
        <v>0</v>
      </c>
      <c r="E85" s="1">
        <v>115.62</v>
      </c>
      <c r="F85" s="1">
        <v>27929.07</v>
      </c>
      <c r="G85" s="1">
        <v>5953.74</v>
      </c>
      <c r="H85" s="1">
        <v>-0.02</v>
      </c>
      <c r="I85" s="1">
        <v>3198.54</v>
      </c>
      <c r="J85" s="1">
        <v>4239.79</v>
      </c>
      <c r="K85" s="1">
        <v>9262</v>
      </c>
      <c r="L85" s="1">
        <v>0</v>
      </c>
      <c r="M85" s="1">
        <v>0</v>
      </c>
      <c r="N85" s="1">
        <v>0</v>
      </c>
      <c r="O85" s="1">
        <v>0</v>
      </c>
      <c r="P85" s="1">
        <v>115.62</v>
      </c>
      <c r="Q85" s="1">
        <v>22769.67</v>
      </c>
      <c r="R85" s="1">
        <v>5159.3999999999996</v>
      </c>
    </row>
    <row r="86" spans="1:18" x14ac:dyDescent="0.2">
      <c r="A86" s="2" t="s">
        <v>142</v>
      </c>
      <c r="B86" s="1" t="s">
        <v>143</v>
      </c>
      <c r="C86" s="1">
        <v>15001.65</v>
      </c>
      <c r="D86" s="1">
        <v>0</v>
      </c>
      <c r="E86" s="1">
        <v>54.68</v>
      </c>
      <c r="F86" s="1">
        <v>15056.33</v>
      </c>
      <c r="G86" s="1">
        <v>2516.34</v>
      </c>
      <c r="H86" s="1">
        <v>0.12</v>
      </c>
      <c r="I86" s="1">
        <v>1725.19</v>
      </c>
      <c r="J86" s="1">
        <v>0</v>
      </c>
      <c r="K86" s="1">
        <v>2042</v>
      </c>
      <c r="L86" s="1">
        <v>0</v>
      </c>
      <c r="M86" s="1">
        <v>0</v>
      </c>
      <c r="N86" s="1">
        <v>0</v>
      </c>
      <c r="O86" s="1">
        <v>0</v>
      </c>
      <c r="P86" s="1">
        <v>54.68</v>
      </c>
      <c r="Q86" s="1">
        <v>6338.33</v>
      </c>
      <c r="R86" s="1">
        <v>8718</v>
      </c>
    </row>
    <row r="87" spans="1:18" x14ac:dyDescent="0.2">
      <c r="A87" s="2" t="s">
        <v>144</v>
      </c>
      <c r="B87" s="1" t="s">
        <v>145</v>
      </c>
      <c r="C87" s="1">
        <v>15001.65</v>
      </c>
      <c r="D87" s="1">
        <v>0</v>
      </c>
      <c r="E87" s="1">
        <v>54.68</v>
      </c>
      <c r="F87" s="1">
        <v>15056.33</v>
      </c>
      <c r="G87" s="1">
        <v>2516.34</v>
      </c>
      <c r="H87" s="1">
        <v>-0.08</v>
      </c>
      <c r="I87" s="1">
        <v>1725.19</v>
      </c>
      <c r="J87" s="1">
        <v>0</v>
      </c>
      <c r="K87" s="1">
        <v>3402</v>
      </c>
      <c r="L87" s="1">
        <v>0</v>
      </c>
      <c r="M87" s="1">
        <v>0</v>
      </c>
      <c r="N87" s="1">
        <v>0</v>
      </c>
      <c r="O87" s="1">
        <v>0</v>
      </c>
      <c r="P87" s="1">
        <v>54.68</v>
      </c>
      <c r="Q87" s="1">
        <v>7698.13</v>
      </c>
      <c r="R87" s="1">
        <v>7358.2</v>
      </c>
    </row>
    <row r="88" spans="1:18" x14ac:dyDescent="0.2">
      <c r="A88" s="2" t="s">
        <v>146</v>
      </c>
      <c r="B88" s="1" t="s">
        <v>147</v>
      </c>
      <c r="C88" s="1">
        <v>15001.65</v>
      </c>
      <c r="D88" s="1">
        <v>0</v>
      </c>
      <c r="E88" s="1">
        <v>54.68</v>
      </c>
      <c r="F88" s="1">
        <v>15056.33</v>
      </c>
      <c r="G88" s="1">
        <v>2516.34</v>
      </c>
      <c r="H88" s="1">
        <v>-0.08</v>
      </c>
      <c r="I88" s="1">
        <v>1725.19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54.68</v>
      </c>
      <c r="Q88" s="1">
        <v>4296.13</v>
      </c>
      <c r="R88" s="1">
        <v>10760.2</v>
      </c>
    </row>
    <row r="89" spans="1:18" x14ac:dyDescent="0.2">
      <c r="A89" s="2" t="s">
        <v>148</v>
      </c>
      <c r="B89" s="1" t="s">
        <v>149</v>
      </c>
      <c r="C89" s="1">
        <v>15001.65</v>
      </c>
      <c r="D89" s="1">
        <v>0</v>
      </c>
      <c r="E89" s="1">
        <v>54.68</v>
      </c>
      <c r="F89" s="1">
        <v>15056.33</v>
      </c>
      <c r="G89" s="1">
        <v>2516.34</v>
      </c>
      <c r="H89" s="1">
        <v>-0.08</v>
      </c>
      <c r="I89" s="1">
        <v>1725.19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54.68</v>
      </c>
      <c r="Q89" s="1">
        <v>4296.13</v>
      </c>
      <c r="R89" s="1">
        <v>10760.2</v>
      </c>
    </row>
    <row r="90" spans="1:18" x14ac:dyDescent="0.2">
      <c r="A90" s="2" t="s">
        <v>150</v>
      </c>
      <c r="B90" s="1" t="s">
        <v>151</v>
      </c>
      <c r="C90" s="1">
        <v>6081.6</v>
      </c>
      <c r="D90" s="1">
        <v>0</v>
      </c>
      <c r="E90" s="1">
        <v>12.26</v>
      </c>
      <c r="F90" s="1">
        <v>6093.86</v>
      </c>
      <c r="G90" s="1">
        <v>599.4</v>
      </c>
      <c r="H90" s="1">
        <v>-0.18</v>
      </c>
      <c r="I90" s="1">
        <v>699.38</v>
      </c>
      <c r="J90" s="1">
        <v>0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12.26</v>
      </c>
      <c r="Q90" s="1">
        <v>1310.86</v>
      </c>
      <c r="R90" s="1">
        <v>4783</v>
      </c>
    </row>
    <row r="91" spans="1:18" x14ac:dyDescent="0.2">
      <c r="A91" s="2" t="s">
        <v>152</v>
      </c>
      <c r="B91" s="1" t="s">
        <v>153</v>
      </c>
      <c r="C91" s="1">
        <v>11538.45</v>
      </c>
      <c r="D91" s="1">
        <v>0</v>
      </c>
      <c r="E91" s="1">
        <v>38.21</v>
      </c>
      <c r="F91" s="1">
        <v>11576.66</v>
      </c>
      <c r="G91" s="1">
        <v>1744.04</v>
      </c>
      <c r="H91" s="1">
        <v>-0.12</v>
      </c>
      <c r="I91" s="1">
        <v>1326.93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38.21</v>
      </c>
      <c r="Q91" s="1">
        <v>3109.06</v>
      </c>
      <c r="R91" s="1">
        <v>8467.6</v>
      </c>
    </row>
    <row r="92" spans="1:18" s="4" customFormat="1" x14ac:dyDescent="0.2">
      <c r="B92" s="13"/>
      <c r="C92" s="4" t="s">
        <v>62</v>
      </c>
      <c r="D92" s="4" t="s">
        <v>62</v>
      </c>
      <c r="E92" s="4" t="s">
        <v>62</v>
      </c>
      <c r="F92" s="4" t="s">
        <v>62</v>
      </c>
      <c r="G92" s="4" t="s">
        <v>62</v>
      </c>
      <c r="H92" s="4" t="s">
        <v>62</v>
      </c>
      <c r="I92" s="4" t="s">
        <v>62</v>
      </c>
      <c r="J92" s="4" t="s">
        <v>62</v>
      </c>
      <c r="K92" s="4" t="s">
        <v>62</v>
      </c>
      <c r="L92" s="4" t="s">
        <v>62</v>
      </c>
      <c r="M92" s="4" t="s">
        <v>62</v>
      </c>
      <c r="N92" s="4" t="s">
        <v>62</v>
      </c>
      <c r="O92" s="4" t="s">
        <v>62</v>
      </c>
      <c r="P92" s="4" t="s">
        <v>62</v>
      </c>
      <c r="Q92" s="4" t="s">
        <v>62</v>
      </c>
      <c r="R92" s="4" t="s">
        <v>62</v>
      </c>
    </row>
    <row r="93" spans="1:18" x14ac:dyDescent="0.2">
      <c r="A93" s="11" t="s">
        <v>61</v>
      </c>
      <c r="C93" s="12">
        <v>105440.1</v>
      </c>
      <c r="D93" s="12">
        <v>0</v>
      </c>
      <c r="E93" s="12">
        <v>384.81</v>
      </c>
      <c r="F93" s="12">
        <v>105824.91</v>
      </c>
      <c r="G93" s="12">
        <v>18362.54</v>
      </c>
      <c r="H93" s="12">
        <v>-0.44</v>
      </c>
      <c r="I93" s="12">
        <v>12125.61</v>
      </c>
      <c r="J93" s="12">
        <v>4239.79</v>
      </c>
      <c r="K93" s="12">
        <v>14706</v>
      </c>
      <c r="L93" s="12">
        <v>0</v>
      </c>
      <c r="M93" s="12">
        <v>0</v>
      </c>
      <c r="N93" s="12">
        <v>0</v>
      </c>
      <c r="O93" s="12">
        <v>0</v>
      </c>
      <c r="P93" s="12">
        <v>384.81</v>
      </c>
      <c r="Q93" s="12">
        <v>49818.31</v>
      </c>
      <c r="R93" s="12">
        <v>56006.6</v>
      </c>
    </row>
    <row r="95" spans="1:18" x14ac:dyDescent="0.2">
      <c r="A95" s="9" t="s">
        <v>154</v>
      </c>
    </row>
    <row r="96" spans="1:18" x14ac:dyDescent="0.2">
      <c r="A96" s="2" t="s">
        <v>155</v>
      </c>
      <c r="B96" s="1" t="s">
        <v>156</v>
      </c>
      <c r="C96" s="1">
        <v>25032.15</v>
      </c>
      <c r="D96" s="1">
        <v>0</v>
      </c>
      <c r="E96" s="1">
        <v>102.39</v>
      </c>
      <c r="F96" s="1">
        <v>25134.54</v>
      </c>
      <c r="G96" s="1">
        <v>5119.3500000000004</v>
      </c>
      <c r="H96" s="1">
        <v>0.11</v>
      </c>
      <c r="I96" s="1">
        <v>2878.69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102.39</v>
      </c>
      <c r="Q96" s="1">
        <v>8100.54</v>
      </c>
      <c r="R96" s="1">
        <v>17034</v>
      </c>
    </row>
    <row r="97" spans="1:18" x14ac:dyDescent="0.2">
      <c r="A97" s="2" t="s">
        <v>157</v>
      </c>
      <c r="B97" s="1" t="s">
        <v>158</v>
      </c>
      <c r="C97" s="1">
        <v>30000</v>
      </c>
      <c r="D97" s="1">
        <v>0</v>
      </c>
      <c r="E97" s="1">
        <v>122.24</v>
      </c>
      <c r="F97" s="1">
        <v>30122.240000000002</v>
      </c>
      <c r="G97" s="1">
        <v>6609.72</v>
      </c>
      <c r="H97" s="1">
        <v>-0.12</v>
      </c>
      <c r="I97" s="1">
        <v>3450</v>
      </c>
      <c r="J97" s="1">
        <v>0</v>
      </c>
      <c r="K97" s="1">
        <v>12983</v>
      </c>
      <c r="L97" s="1">
        <v>0</v>
      </c>
      <c r="M97" s="1">
        <v>0</v>
      </c>
      <c r="N97" s="1">
        <v>0</v>
      </c>
      <c r="O97" s="1">
        <v>0</v>
      </c>
      <c r="P97" s="1">
        <v>122.24</v>
      </c>
      <c r="Q97" s="1">
        <v>23164.84</v>
      </c>
      <c r="R97" s="1">
        <v>6957.4</v>
      </c>
    </row>
    <row r="98" spans="1:18" x14ac:dyDescent="0.2">
      <c r="A98" s="2" t="s">
        <v>159</v>
      </c>
      <c r="B98" s="1" t="s">
        <v>160</v>
      </c>
      <c r="C98" s="1">
        <v>11538.45</v>
      </c>
      <c r="D98" s="1">
        <v>0</v>
      </c>
      <c r="E98" s="1">
        <v>38.21</v>
      </c>
      <c r="F98" s="1">
        <v>11576.66</v>
      </c>
      <c r="G98" s="1">
        <v>1744.04</v>
      </c>
      <c r="H98" s="1">
        <v>-0.12</v>
      </c>
      <c r="I98" s="1">
        <v>1326.93</v>
      </c>
      <c r="J98" s="1">
        <v>0</v>
      </c>
      <c r="K98" s="1">
        <v>0</v>
      </c>
      <c r="L98" s="1">
        <v>0</v>
      </c>
      <c r="M98" s="1">
        <v>0</v>
      </c>
      <c r="N98" s="1">
        <v>0</v>
      </c>
      <c r="O98" s="1">
        <v>0</v>
      </c>
      <c r="P98" s="1">
        <v>38.21</v>
      </c>
      <c r="Q98" s="1">
        <v>3109.06</v>
      </c>
      <c r="R98" s="1">
        <v>8467.6</v>
      </c>
    </row>
    <row r="99" spans="1:18" x14ac:dyDescent="0.2">
      <c r="A99" s="2" t="s">
        <v>161</v>
      </c>
      <c r="B99" s="1" t="s">
        <v>162</v>
      </c>
      <c r="C99" s="1">
        <v>25032.15</v>
      </c>
      <c r="D99" s="1">
        <v>0</v>
      </c>
      <c r="E99" s="1">
        <v>102.39</v>
      </c>
      <c r="F99" s="1">
        <v>25134.54</v>
      </c>
      <c r="G99" s="1">
        <v>5119.3500000000004</v>
      </c>
      <c r="H99" s="1">
        <v>-0.09</v>
      </c>
      <c r="I99" s="1">
        <v>2878.69</v>
      </c>
      <c r="J99" s="1">
        <v>0</v>
      </c>
      <c r="K99" s="1">
        <v>7638</v>
      </c>
      <c r="L99" s="1">
        <v>0</v>
      </c>
      <c r="M99" s="1">
        <v>0</v>
      </c>
      <c r="N99" s="1">
        <v>0</v>
      </c>
      <c r="O99" s="1">
        <v>0</v>
      </c>
      <c r="P99" s="1">
        <v>102.39</v>
      </c>
      <c r="Q99" s="1">
        <v>15738.34</v>
      </c>
      <c r="R99" s="1">
        <v>9396.2000000000007</v>
      </c>
    </row>
    <row r="100" spans="1:18" x14ac:dyDescent="0.2">
      <c r="A100" s="2" t="s">
        <v>163</v>
      </c>
      <c r="B100" s="1" t="s">
        <v>164</v>
      </c>
      <c r="C100" s="1">
        <v>11538.45</v>
      </c>
      <c r="D100" s="1">
        <v>0</v>
      </c>
      <c r="E100" s="1">
        <v>38.21</v>
      </c>
      <c r="F100" s="1">
        <v>11576.66</v>
      </c>
      <c r="G100" s="1">
        <v>1744.04</v>
      </c>
      <c r="H100" s="1">
        <v>0.08</v>
      </c>
      <c r="I100" s="1">
        <v>1326.93</v>
      </c>
      <c r="J100" s="1">
        <v>0</v>
      </c>
      <c r="K100" s="1">
        <v>1879</v>
      </c>
      <c r="L100" s="1">
        <v>0</v>
      </c>
      <c r="M100" s="1">
        <v>0</v>
      </c>
      <c r="N100" s="1">
        <v>0</v>
      </c>
      <c r="O100" s="1">
        <v>0</v>
      </c>
      <c r="P100" s="1">
        <v>38.21</v>
      </c>
      <c r="Q100" s="1">
        <v>4988.26</v>
      </c>
      <c r="R100" s="1">
        <v>6588.4</v>
      </c>
    </row>
    <row r="101" spans="1:18" x14ac:dyDescent="0.2">
      <c r="A101" s="2" t="s">
        <v>165</v>
      </c>
      <c r="B101" s="1" t="s">
        <v>166</v>
      </c>
      <c r="C101" s="1">
        <v>15001.65</v>
      </c>
      <c r="D101" s="1">
        <v>0</v>
      </c>
      <c r="E101" s="1">
        <v>54.68</v>
      </c>
      <c r="F101" s="1">
        <v>15056.33</v>
      </c>
      <c r="G101" s="1">
        <v>2516.34</v>
      </c>
      <c r="H101" s="1">
        <v>-0.08</v>
      </c>
      <c r="I101" s="1">
        <v>1725.19</v>
      </c>
      <c r="J101" s="1">
        <v>0</v>
      </c>
      <c r="K101" s="1">
        <v>0</v>
      </c>
      <c r="L101" s="1">
        <v>0</v>
      </c>
      <c r="M101" s="1">
        <v>0</v>
      </c>
      <c r="N101" s="1">
        <v>0</v>
      </c>
      <c r="O101" s="1">
        <v>0</v>
      </c>
      <c r="P101" s="1">
        <v>54.68</v>
      </c>
      <c r="Q101" s="1">
        <v>4296.13</v>
      </c>
      <c r="R101" s="1">
        <v>10760.2</v>
      </c>
    </row>
    <row r="102" spans="1:18" s="4" customFormat="1" x14ac:dyDescent="0.2">
      <c r="B102" s="13"/>
      <c r="C102" s="4" t="s">
        <v>62</v>
      </c>
      <c r="D102" s="4" t="s">
        <v>62</v>
      </c>
      <c r="E102" s="4" t="s">
        <v>62</v>
      </c>
      <c r="F102" s="4" t="s">
        <v>62</v>
      </c>
      <c r="G102" s="4" t="s">
        <v>62</v>
      </c>
      <c r="H102" s="4" t="s">
        <v>62</v>
      </c>
      <c r="I102" s="4" t="s">
        <v>62</v>
      </c>
      <c r="J102" s="4" t="s">
        <v>62</v>
      </c>
      <c r="K102" s="4" t="s">
        <v>62</v>
      </c>
      <c r="L102" s="4" t="s">
        <v>62</v>
      </c>
      <c r="M102" s="4" t="s">
        <v>62</v>
      </c>
      <c r="N102" s="4" t="s">
        <v>62</v>
      </c>
      <c r="O102" s="4" t="s">
        <v>62</v>
      </c>
      <c r="P102" s="4" t="s">
        <v>62</v>
      </c>
      <c r="Q102" s="4" t="s">
        <v>62</v>
      </c>
      <c r="R102" s="4" t="s">
        <v>62</v>
      </c>
    </row>
    <row r="103" spans="1:18" x14ac:dyDescent="0.2">
      <c r="A103" s="11" t="s">
        <v>61</v>
      </c>
      <c r="C103" s="12">
        <v>118142.85</v>
      </c>
      <c r="D103" s="12">
        <v>0</v>
      </c>
      <c r="E103" s="12">
        <v>458.12</v>
      </c>
      <c r="F103" s="12">
        <v>118600.97</v>
      </c>
      <c r="G103" s="12">
        <v>22852.84</v>
      </c>
      <c r="H103" s="12">
        <v>-0.22</v>
      </c>
      <c r="I103" s="12">
        <v>13586.43</v>
      </c>
      <c r="J103" s="12">
        <v>0</v>
      </c>
      <c r="K103" s="12">
        <v>22500</v>
      </c>
      <c r="L103" s="12">
        <v>0</v>
      </c>
      <c r="M103" s="12">
        <v>0</v>
      </c>
      <c r="N103" s="12">
        <v>0</v>
      </c>
      <c r="O103" s="12">
        <v>0</v>
      </c>
      <c r="P103" s="12">
        <v>458.12</v>
      </c>
      <c r="Q103" s="12">
        <v>59397.17</v>
      </c>
      <c r="R103" s="12">
        <v>59203.8</v>
      </c>
    </row>
    <row r="105" spans="1:18" x14ac:dyDescent="0.2">
      <c r="A105" s="9" t="s">
        <v>167</v>
      </c>
    </row>
    <row r="106" spans="1:18" x14ac:dyDescent="0.2">
      <c r="A106" s="2" t="s">
        <v>168</v>
      </c>
      <c r="B106" s="1" t="s">
        <v>169</v>
      </c>
      <c r="C106" s="1">
        <v>15001.65</v>
      </c>
      <c r="D106" s="1">
        <v>0</v>
      </c>
      <c r="E106" s="1">
        <v>54.68</v>
      </c>
      <c r="F106" s="1">
        <v>15056.33</v>
      </c>
      <c r="G106" s="1">
        <v>2516.34</v>
      </c>
      <c r="H106" s="1">
        <v>-0.05</v>
      </c>
      <c r="I106" s="1">
        <v>1725.19</v>
      </c>
      <c r="J106" s="1">
        <v>3875.43</v>
      </c>
      <c r="K106" s="1">
        <v>1218.74</v>
      </c>
      <c r="L106" s="1">
        <v>0</v>
      </c>
      <c r="M106" s="1">
        <v>0</v>
      </c>
      <c r="N106" s="1">
        <v>0</v>
      </c>
      <c r="O106" s="1">
        <v>0</v>
      </c>
      <c r="P106" s="1">
        <v>54.68</v>
      </c>
      <c r="Q106" s="1">
        <v>9390.33</v>
      </c>
      <c r="R106" s="1">
        <v>5666</v>
      </c>
    </row>
    <row r="107" spans="1:18" x14ac:dyDescent="0.2">
      <c r="A107" s="2" t="s">
        <v>170</v>
      </c>
      <c r="B107" s="1" t="s">
        <v>171</v>
      </c>
      <c r="C107" s="1">
        <v>15001.65</v>
      </c>
      <c r="D107" s="1">
        <v>0</v>
      </c>
      <c r="E107" s="1">
        <v>54.68</v>
      </c>
      <c r="F107" s="1">
        <v>15056.33</v>
      </c>
      <c r="G107" s="1">
        <v>2516.34</v>
      </c>
      <c r="H107" s="1">
        <v>-0.08</v>
      </c>
      <c r="I107" s="1">
        <v>1725.19</v>
      </c>
      <c r="J107" s="1">
        <v>0</v>
      </c>
      <c r="K107" s="1">
        <v>6124</v>
      </c>
      <c r="L107" s="1">
        <v>0</v>
      </c>
      <c r="M107" s="1">
        <v>0</v>
      </c>
      <c r="N107" s="1">
        <v>0</v>
      </c>
      <c r="O107" s="1">
        <v>0</v>
      </c>
      <c r="P107" s="1">
        <v>54.68</v>
      </c>
      <c r="Q107" s="1">
        <v>10420.129999999999</v>
      </c>
      <c r="R107" s="1">
        <v>4636.2</v>
      </c>
    </row>
    <row r="108" spans="1:18" x14ac:dyDescent="0.2">
      <c r="A108" s="2" t="s">
        <v>172</v>
      </c>
      <c r="B108" s="1" t="s">
        <v>173</v>
      </c>
      <c r="C108" s="1">
        <v>11538.45</v>
      </c>
      <c r="D108" s="1">
        <v>0</v>
      </c>
      <c r="E108" s="1">
        <v>38.21</v>
      </c>
      <c r="F108" s="1">
        <v>11576.66</v>
      </c>
      <c r="G108" s="1">
        <v>1744.04</v>
      </c>
      <c r="H108" s="1">
        <v>-0.11</v>
      </c>
      <c r="I108" s="1">
        <v>1326.93</v>
      </c>
      <c r="J108" s="1">
        <v>4262.79</v>
      </c>
      <c r="K108" s="1">
        <v>0</v>
      </c>
      <c r="L108" s="1">
        <v>0</v>
      </c>
      <c r="M108" s="1">
        <v>0</v>
      </c>
      <c r="N108" s="1">
        <v>0</v>
      </c>
      <c r="O108" s="1">
        <v>0</v>
      </c>
      <c r="P108" s="1">
        <v>38.21</v>
      </c>
      <c r="Q108" s="1">
        <v>7371.86</v>
      </c>
      <c r="R108" s="1">
        <v>4204.8</v>
      </c>
    </row>
    <row r="109" spans="1:18" x14ac:dyDescent="0.2">
      <c r="A109" s="2" t="s">
        <v>174</v>
      </c>
      <c r="B109" s="1" t="s">
        <v>175</v>
      </c>
      <c r="C109" s="1">
        <v>11538.45</v>
      </c>
      <c r="D109" s="1">
        <v>0</v>
      </c>
      <c r="E109" s="1">
        <v>38.21</v>
      </c>
      <c r="F109" s="1">
        <v>11576.66</v>
      </c>
      <c r="G109" s="1">
        <v>1744.04</v>
      </c>
      <c r="H109" s="1">
        <v>0.08</v>
      </c>
      <c r="I109" s="1">
        <v>1326.93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38.21</v>
      </c>
      <c r="Q109" s="1">
        <v>3109.26</v>
      </c>
      <c r="R109" s="1">
        <v>8467.4</v>
      </c>
    </row>
    <row r="110" spans="1:18" x14ac:dyDescent="0.2">
      <c r="A110" s="2" t="s">
        <v>176</v>
      </c>
      <c r="B110" s="1" t="s">
        <v>177</v>
      </c>
      <c r="C110" s="1">
        <v>25032.15</v>
      </c>
      <c r="D110" s="1">
        <v>0</v>
      </c>
      <c r="E110" s="1">
        <v>102.39</v>
      </c>
      <c r="F110" s="1">
        <v>25134.54</v>
      </c>
      <c r="G110" s="1">
        <v>5119.3500000000004</v>
      </c>
      <c r="H110" s="1">
        <v>0.11</v>
      </c>
      <c r="I110" s="1">
        <v>2878.69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102.39</v>
      </c>
      <c r="Q110" s="1">
        <v>8100.54</v>
      </c>
      <c r="R110" s="1">
        <v>17034</v>
      </c>
    </row>
    <row r="111" spans="1:18" x14ac:dyDescent="0.2">
      <c r="A111" s="2" t="s">
        <v>178</v>
      </c>
      <c r="B111" s="1" t="s">
        <v>179</v>
      </c>
      <c r="C111" s="1">
        <v>30000</v>
      </c>
      <c r="D111" s="1">
        <v>0</v>
      </c>
      <c r="E111" s="1">
        <v>122.24</v>
      </c>
      <c r="F111" s="1">
        <v>30122.240000000002</v>
      </c>
      <c r="G111" s="1">
        <v>6609.72</v>
      </c>
      <c r="H111" s="1">
        <v>0.08</v>
      </c>
      <c r="I111" s="1">
        <v>3450</v>
      </c>
      <c r="J111" s="1">
        <v>0</v>
      </c>
      <c r="K111" s="1">
        <v>0</v>
      </c>
      <c r="L111" s="1">
        <v>0</v>
      </c>
      <c r="M111" s="1">
        <v>0</v>
      </c>
      <c r="N111" s="1">
        <v>0</v>
      </c>
      <c r="O111" s="1">
        <v>0</v>
      </c>
      <c r="P111" s="1">
        <v>122.24</v>
      </c>
      <c r="Q111" s="1">
        <v>10182.040000000001</v>
      </c>
      <c r="R111" s="1">
        <v>19940.2</v>
      </c>
    </row>
    <row r="112" spans="1:18" x14ac:dyDescent="0.2">
      <c r="A112" s="2" t="s">
        <v>180</v>
      </c>
      <c r="B112" s="1" t="s">
        <v>181</v>
      </c>
      <c r="C112" s="1">
        <v>15001.65</v>
      </c>
      <c r="D112" s="1">
        <v>0</v>
      </c>
      <c r="E112" s="1">
        <v>54.68</v>
      </c>
      <c r="F112" s="1">
        <v>15056.33</v>
      </c>
      <c r="G112" s="1">
        <v>2516.34</v>
      </c>
      <c r="H112" s="1">
        <v>-0.08</v>
      </c>
      <c r="I112" s="1">
        <v>1725.19</v>
      </c>
      <c r="J112" s="1">
        <v>0</v>
      </c>
      <c r="K112" s="1">
        <v>0</v>
      </c>
      <c r="L112" s="1">
        <v>0</v>
      </c>
      <c r="M112" s="1">
        <v>0</v>
      </c>
      <c r="N112" s="1">
        <v>0</v>
      </c>
      <c r="O112" s="1">
        <v>0</v>
      </c>
      <c r="P112" s="1">
        <v>54.68</v>
      </c>
      <c r="Q112" s="1">
        <v>4296.13</v>
      </c>
      <c r="R112" s="1">
        <v>10760.2</v>
      </c>
    </row>
    <row r="113" spans="1:18" x14ac:dyDescent="0.2">
      <c r="A113" s="2" t="s">
        <v>182</v>
      </c>
      <c r="B113" s="1" t="s">
        <v>183</v>
      </c>
      <c r="C113" s="1">
        <v>11538.45</v>
      </c>
      <c r="D113" s="1">
        <v>0</v>
      </c>
      <c r="E113" s="1">
        <v>38.21</v>
      </c>
      <c r="F113" s="1">
        <v>11576.66</v>
      </c>
      <c r="G113" s="1">
        <v>1744.04</v>
      </c>
      <c r="H113" s="1">
        <v>0.08</v>
      </c>
      <c r="I113" s="1">
        <v>1326.93</v>
      </c>
      <c r="J113" s="1">
        <v>0</v>
      </c>
      <c r="K113" s="1">
        <v>5046</v>
      </c>
      <c r="L113" s="1">
        <v>0</v>
      </c>
      <c r="M113" s="1">
        <v>0</v>
      </c>
      <c r="N113" s="1">
        <v>0</v>
      </c>
      <c r="O113" s="1">
        <v>0</v>
      </c>
      <c r="P113" s="1">
        <v>38.21</v>
      </c>
      <c r="Q113" s="1">
        <v>8155.26</v>
      </c>
      <c r="R113" s="1">
        <v>3421.4</v>
      </c>
    </row>
    <row r="114" spans="1:18" x14ac:dyDescent="0.2">
      <c r="A114" s="2" t="s">
        <v>184</v>
      </c>
      <c r="B114" s="1" t="s">
        <v>185</v>
      </c>
      <c r="C114" s="1">
        <v>15001.65</v>
      </c>
      <c r="D114" s="1">
        <v>0</v>
      </c>
      <c r="E114" s="1">
        <v>54.68</v>
      </c>
      <c r="F114" s="1">
        <v>15056.33</v>
      </c>
      <c r="G114" s="1">
        <v>2516.34</v>
      </c>
      <c r="H114" s="1">
        <v>0.01</v>
      </c>
      <c r="I114" s="1">
        <v>1725.19</v>
      </c>
      <c r="J114" s="1">
        <v>0</v>
      </c>
      <c r="K114" s="1">
        <v>5377.51</v>
      </c>
      <c r="L114" s="1">
        <v>0</v>
      </c>
      <c r="M114" s="1">
        <v>0</v>
      </c>
      <c r="N114" s="1">
        <v>0</v>
      </c>
      <c r="O114" s="1">
        <v>0</v>
      </c>
      <c r="P114" s="1">
        <v>54.68</v>
      </c>
      <c r="Q114" s="1">
        <v>9673.73</v>
      </c>
      <c r="R114" s="1">
        <v>5382.6</v>
      </c>
    </row>
    <row r="115" spans="1:18" x14ac:dyDescent="0.2">
      <c r="A115" s="2" t="s">
        <v>186</v>
      </c>
      <c r="B115" s="1" t="s">
        <v>187</v>
      </c>
      <c r="C115" s="1">
        <v>11538.45</v>
      </c>
      <c r="D115" s="1">
        <v>0</v>
      </c>
      <c r="E115" s="1">
        <v>38.21</v>
      </c>
      <c r="F115" s="1">
        <v>11576.66</v>
      </c>
      <c r="G115" s="1">
        <v>1744.04</v>
      </c>
      <c r="H115" s="1">
        <v>0.08</v>
      </c>
      <c r="I115" s="1">
        <v>1326.93</v>
      </c>
      <c r="J115" s="1">
        <v>0</v>
      </c>
      <c r="K115" s="1">
        <v>3234</v>
      </c>
      <c r="L115" s="1">
        <v>0</v>
      </c>
      <c r="M115" s="1">
        <v>0</v>
      </c>
      <c r="N115" s="1">
        <v>0</v>
      </c>
      <c r="O115" s="1">
        <v>0</v>
      </c>
      <c r="P115" s="1">
        <v>38.21</v>
      </c>
      <c r="Q115" s="1">
        <v>6343.26</v>
      </c>
      <c r="R115" s="1">
        <v>5233.3999999999996</v>
      </c>
    </row>
    <row r="116" spans="1:18" x14ac:dyDescent="0.2">
      <c r="A116" s="2" t="s">
        <v>188</v>
      </c>
      <c r="B116" s="1" t="s">
        <v>189</v>
      </c>
      <c r="C116" s="1">
        <v>27813.45</v>
      </c>
      <c r="D116" s="1">
        <v>0</v>
      </c>
      <c r="E116" s="1">
        <v>115.62</v>
      </c>
      <c r="F116" s="1">
        <v>27929.07</v>
      </c>
      <c r="G116" s="1">
        <v>5953.74</v>
      </c>
      <c r="H116" s="1">
        <v>0.17</v>
      </c>
      <c r="I116" s="1">
        <v>3198.54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115.62</v>
      </c>
      <c r="Q116" s="1">
        <v>9268.07</v>
      </c>
      <c r="R116" s="1">
        <v>18661</v>
      </c>
    </row>
    <row r="117" spans="1:18" x14ac:dyDescent="0.2">
      <c r="A117" s="2" t="s">
        <v>190</v>
      </c>
      <c r="B117" s="1" t="s">
        <v>191</v>
      </c>
      <c r="C117" s="1">
        <v>15001.65</v>
      </c>
      <c r="D117" s="1">
        <v>0</v>
      </c>
      <c r="E117" s="1">
        <v>54.68</v>
      </c>
      <c r="F117" s="1">
        <v>15056.33</v>
      </c>
      <c r="G117" s="1">
        <v>2516.34</v>
      </c>
      <c r="H117" s="1">
        <v>-0.08</v>
      </c>
      <c r="I117" s="1">
        <v>1725.19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54.68</v>
      </c>
      <c r="Q117" s="1">
        <v>4296.13</v>
      </c>
      <c r="R117" s="1">
        <v>10760.2</v>
      </c>
    </row>
    <row r="118" spans="1:18" x14ac:dyDescent="0.2">
      <c r="A118" s="2" t="s">
        <v>192</v>
      </c>
      <c r="B118" s="1" t="s">
        <v>193</v>
      </c>
      <c r="C118" s="1">
        <v>11538.45</v>
      </c>
      <c r="D118" s="1">
        <v>0</v>
      </c>
      <c r="E118" s="1">
        <v>38.21</v>
      </c>
      <c r="F118" s="1">
        <v>11576.66</v>
      </c>
      <c r="G118" s="1">
        <v>1744.04</v>
      </c>
      <c r="H118" s="1">
        <v>0.08</v>
      </c>
      <c r="I118" s="1">
        <v>1326.93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38.21</v>
      </c>
      <c r="Q118" s="1">
        <v>3109.26</v>
      </c>
      <c r="R118" s="1">
        <v>8467.4</v>
      </c>
    </row>
    <row r="119" spans="1:18" x14ac:dyDescent="0.2">
      <c r="A119" s="2" t="s">
        <v>194</v>
      </c>
      <c r="B119" s="1" t="s">
        <v>195</v>
      </c>
      <c r="C119" s="1">
        <v>11538.45</v>
      </c>
      <c r="D119" s="1">
        <v>0</v>
      </c>
      <c r="E119" s="1">
        <v>38.21</v>
      </c>
      <c r="F119" s="1">
        <v>11576.66</v>
      </c>
      <c r="G119" s="1">
        <v>1744.04</v>
      </c>
      <c r="H119" s="1">
        <v>0.08</v>
      </c>
      <c r="I119" s="1">
        <v>1326.93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0</v>
      </c>
      <c r="P119" s="1">
        <v>38.21</v>
      </c>
      <c r="Q119" s="1">
        <v>3109.26</v>
      </c>
      <c r="R119" s="1">
        <v>8467.4</v>
      </c>
    </row>
    <row r="120" spans="1:18" x14ac:dyDescent="0.2">
      <c r="A120" s="2" t="s">
        <v>196</v>
      </c>
      <c r="B120" s="1" t="s">
        <v>197</v>
      </c>
      <c r="C120" s="1">
        <v>11538.45</v>
      </c>
      <c r="D120" s="1">
        <v>0</v>
      </c>
      <c r="E120" s="1">
        <v>38.21</v>
      </c>
      <c r="F120" s="1">
        <v>11576.66</v>
      </c>
      <c r="G120" s="1">
        <v>1744.04</v>
      </c>
      <c r="H120" s="1">
        <v>0.08</v>
      </c>
      <c r="I120" s="1">
        <v>1326.93</v>
      </c>
      <c r="J120" s="1">
        <v>0</v>
      </c>
      <c r="K120" s="1">
        <v>0</v>
      </c>
      <c r="L120" s="1">
        <v>0</v>
      </c>
      <c r="M120" s="1">
        <v>0</v>
      </c>
      <c r="N120" s="1">
        <v>0</v>
      </c>
      <c r="O120" s="1">
        <v>0</v>
      </c>
      <c r="P120" s="1">
        <v>38.21</v>
      </c>
      <c r="Q120" s="1">
        <v>3109.26</v>
      </c>
      <c r="R120" s="1">
        <v>8467.4</v>
      </c>
    </row>
    <row r="121" spans="1:18" x14ac:dyDescent="0.2">
      <c r="A121" s="2" t="s">
        <v>198</v>
      </c>
      <c r="B121" s="1" t="s">
        <v>199</v>
      </c>
      <c r="C121" s="1">
        <v>11538.3</v>
      </c>
      <c r="D121" s="1">
        <v>0</v>
      </c>
      <c r="E121" s="1">
        <v>38.21</v>
      </c>
      <c r="F121" s="1">
        <v>11576.51</v>
      </c>
      <c r="G121" s="1">
        <v>1744.04</v>
      </c>
      <c r="H121" s="1">
        <v>0.13</v>
      </c>
      <c r="I121" s="1">
        <v>1326.93</v>
      </c>
      <c r="J121" s="1">
        <v>0</v>
      </c>
      <c r="K121" s="1">
        <v>0</v>
      </c>
      <c r="L121" s="1">
        <v>0</v>
      </c>
      <c r="M121" s="1">
        <v>0</v>
      </c>
      <c r="N121" s="1">
        <v>0</v>
      </c>
      <c r="O121" s="1">
        <v>0</v>
      </c>
      <c r="P121" s="1">
        <v>38.21</v>
      </c>
      <c r="Q121" s="1">
        <v>3109.31</v>
      </c>
      <c r="R121" s="1">
        <v>8467.2000000000007</v>
      </c>
    </row>
    <row r="122" spans="1:18" s="4" customFormat="1" x14ac:dyDescent="0.2">
      <c r="B122" s="13"/>
      <c r="C122" s="4" t="s">
        <v>62</v>
      </c>
      <c r="D122" s="4" t="s">
        <v>62</v>
      </c>
      <c r="E122" s="4" t="s">
        <v>62</v>
      </c>
      <c r="F122" s="4" t="s">
        <v>62</v>
      </c>
      <c r="G122" s="4" t="s">
        <v>62</v>
      </c>
      <c r="H122" s="4" t="s">
        <v>62</v>
      </c>
      <c r="I122" s="4" t="s">
        <v>62</v>
      </c>
      <c r="J122" s="4" t="s">
        <v>62</v>
      </c>
      <c r="K122" s="4" t="s">
        <v>62</v>
      </c>
      <c r="L122" s="4" t="s">
        <v>62</v>
      </c>
      <c r="M122" s="4" t="s">
        <v>62</v>
      </c>
      <c r="N122" s="4" t="s">
        <v>62</v>
      </c>
      <c r="O122" s="4" t="s">
        <v>62</v>
      </c>
      <c r="P122" s="4" t="s">
        <v>62</v>
      </c>
      <c r="Q122" s="4" t="s">
        <v>62</v>
      </c>
      <c r="R122" s="4" t="s">
        <v>62</v>
      </c>
    </row>
    <row r="123" spans="1:18" x14ac:dyDescent="0.2">
      <c r="A123" s="11" t="s">
        <v>61</v>
      </c>
      <c r="C123" s="12">
        <v>250161.3</v>
      </c>
      <c r="D123" s="12">
        <v>0</v>
      </c>
      <c r="E123" s="12">
        <v>919.33</v>
      </c>
      <c r="F123" s="12">
        <v>251080.63</v>
      </c>
      <c r="G123" s="12">
        <v>44216.83</v>
      </c>
      <c r="H123" s="12">
        <v>0.57999999999999996</v>
      </c>
      <c r="I123" s="12">
        <v>28768.62</v>
      </c>
      <c r="J123" s="12">
        <v>8138.22</v>
      </c>
      <c r="K123" s="12">
        <v>21000.25</v>
      </c>
      <c r="L123" s="12">
        <v>0</v>
      </c>
      <c r="M123" s="12">
        <v>0</v>
      </c>
      <c r="N123" s="12">
        <v>0</v>
      </c>
      <c r="O123" s="12">
        <v>0</v>
      </c>
      <c r="P123" s="12">
        <v>919.33</v>
      </c>
      <c r="Q123" s="12">
        <v>103043.83</v>
      </c>
      <c r="R123" s="12">
        <v>148036.79999999999</v>
      </c>
    </row>
    <row r="125" spans="1:18" x14ac:dyDescent="0.2">
      <c r="A125" s="9" t="s">
        <v>200</v>
      </c>
    </row>
    <row r="126" spans="1:18" x14ac:dyDescent="0.2">
      <c r="A126" s="2" t="s">
        <v>201</v>
      </c>
      <c r="B126" s="1" t="s">
        <v>202</v>
      </c>
      <c r="C126" s="1">
        <v>5791.95</v>
      </c>
      <c r="D126" s="1">
        <v>0</v>
      </c>
      <c r="E126" s="1">
        <v>10.88</v>
      </c>
      <c r="F126" s="1">
        <v>5802.83</v>
      </c>
      <c r="G126" s="1">
        <v>547.5</v>
      </c>
      <c r="H126" s="1">
        <v>-0.03</v>
      </c>
      <c r="I126" s="1">
        <v>666.08</v>
      </c>
      <c r="J126" s="1">
        <v>0</v>
      </c>
      <c r="K126" s="1">
        <v>2759</v>
      </c>
      <c r="L126" s="1">
        <v>0</v>
      </c>
      <c r="M126" s="1">
        <v>0</v>
      </c>
      <c r="N126" s="1">
        <v>0</v>
      </c>
      <c r="O126" s="1">
        <v>0</v>
      </c>
      <c r="P126" s="1">
        <v>10.88</v>
      </c>
      <c r="Q126" s="1">
        <v>3983.43</v>
      </c>
      <c r="R126" s="1">
        <v>1819.4</v>
      </c>
    </row>
    <row r="127" spans="1:18" x14ac:dyDescent="0.2">
      <c r="A127" s="2" t="s">
        <v>203</v>
      </c>
      <c r="B127" s="1" t="s">
        <v>204</v>
      </c>
      <c r="C127" s="1">
        <v>25032.15</v>
      </c>
      <c r="D127" s="1">
        <v>0</v>
      </c>
      <c r="E127" s="1">
        <v>102.39</v>
      </c>
      <c r="F127" s="1">
        <v>25134.54</v>
      </c>
      <c r="G127" s="1">
        <v>5119.3500000000004</v>
      </c>
      <c r="H127" s="1">
        <v>0.11</v>
      </c>
      <c r="I127" s="1">
        <v>2878.69</v>
      </c>
      <c r="J127" s="1">
        <v>0</v>
      </c>
      <c r="K127" s="1">
        <v>0</v>
      </c>
      <c r="L127" s="1">
        <v>0</v>
      </c>
      <c r="M127" s="1">
        <v>0</v>
      </c>
      <c r="N127" s="1">
        <v>3000</v>
      </c>
      <c r="O127" s="1">
        <v>0</v>
      </c>
      <c r="P127" s="1">
        <v>102.39</v>
      </c>
      <c r="Q127" s="1">
        <v>11100.54</v>
      </c>
      <c r="R127" s="1">
        <v>14034</v>
      </c>
    </row>
    <row r="128" spans="1:18" x14ac:dyDescent="0.2">
      <c r="A128" s="2" t="s">
        <v>205</v>
      </c>
      <c r="B128" s="1" t="s">
        <v>206</v>
      </c>
      <c r="C128" s="1">
        <v>5791.95</v>
      </c>
      <c r="D128" s="1">
        <v>0</v>
      </c>
      <c r="E128" s="1">
        <v>10.88</v>
      </c>
      <c r="F128" s="1">
        <v>5802.83</v>
      </c>
      <c r="G128" s="1">
        <v>547.5</v>
      </c>
      <c r="H128" s="1">
        <v>-0.03</v>
      </c>
      <c r="I128" s="1">
        <v>666.08</v>
      </c>
      <c r="J128" s="1">
        <v>0</v>
      </c>
      <c r="K128" s="1">
        <v>0</v>
      </c>
      <c r="L128" s="1">
        <v>0</v>
      </c>
      <c r="M128" s="1">
        <v>0</v>
      </c>
      <c r="N128" s="1">
        <v>0</v>
      </c>
      <c r="O128" s="1">
        <v>0</v>
      </c>
      <c r="P128" s="1">
        <v>10.88</v>
      </c>
      <c r="Q128" s="1">
        <v>1224.43</v>
      </c>
      <c r="R128" s="1">
        <v>4578.3999999999996</v>
      </c>
    </row>
    <row r="129" spans="1:18" x14ac:dyDescent="0.2">
      <c r="A129" s="2" t="s">
        <v>207</v>
      </c>
      <c r="B129" s="1" t="s">
        <v>208</v>
      </c>
      <c r="C129" s="1">
        <v>15001.65</v>
      </c>
      <c r="D129" s="1">
        <v>0</v>
      </c>
      <c r="E129" s="1">
        <v>54.68</v>
      </c>
      <c r="F129" s="1">
        <v>15056.33</v>
      </c>
      <c r="G129" s="1">
        <v>2516.34</v>
      </c>
      <c r="H129" s="1">
        <v>-0.08</v>
      </c>
      <c r="I129" s="1">
        <v>1725.19</v>
      </c>
      <c r="J129" s="1">
        <v>0</v>
      </c>
      <c r="K129" s="1">
        <v>0</v>
      </c>
      <c r="L129" s="1">
        <v>0</v>
      </c>
      <c r="M129" s="1">
        <v>0</v>
      </c>
      <c r="N129" s="1">
        <v>0</v>
      </c>
      <c r="O129" s="1">
        <v>0</v>
      </c>
      <c r="P129" s="1">
        <v>54.68</v>
      </c>
      <c r="Q129" s="1">
        <v>4296.13</v>
      </c>
      <c r="R129" s="1">
        <v>10760.2</v>
      </c>
    </row>
    <row r="130" spans="1:18" x14ac:dyDescent="0.2">
      <c r="A130" s="2" t="s">
        <v>209</v>
      </c>
      <c r="B130" s="1" t="s">
        <v>210</v>
      </c>
      <c r="C130" s="1">
        <v>15001.65</v>
      </c>
      <c r="D130" s="1">
        <v>0</v>
      </c>
      <c r="E130" s="1">
        <v>54.68</v>
      </c>
      <c r="F130" s="1">
        <v>15056.33</v>
      </c>
      <c r="G130" s="1">
        <v>2516.34</v>
      </c>
      <c r="H130" s="1">
        <v>-0.08</v>
      </c>
      <c r="I130" s="1">
        <v>1725.19</v>
      </c>
      <c r="J130" s="1">
        <v>0</v>
      </c>
      <c r="K130" s="1">
        <v>0</v>
      </c>
      <c r="L130" s="1">
        <v>0</v>
      </c>
      <c r="M130" s="1">
        <v>0</v>
      </c>
      <c r="N130" s="1">
        <v>2857</v>
      </c>
      <c r="O130" s="1">
        <v>0</v>
      </c>
      <c r="P130" s="1">
        <v>54.68</v>
      </c>
      <c r="Q130" s="1">
        <v>7153.13</v>
      </c>
      <c r="R130" s="1">
        <v>7903.2</v>
      </c>
    </row>
    <row r="131" spans="1:18" x14ac:dyDescent="0.2">
      <c r="A131" s="2" t="s">
        <v>211</v>
      </c>
      <c r="B131" s="1" t="s">
        <v>212</v>
      </c>
      <c r="C131" s="1">
        <v>15001.65</v>
      </c>
      <c r="D131" s="1">
        <v>0</v>
      </c>
      <c r="E131" s="1">
        <v>54.68</v>
      </c>
      <c r="F131" s="1">
        <v>15056.33</v>
      </c>
      <c r="G131" s="1">
        <v>2516.34</v>
      </c>
      <c r="H131" s="1">
        <v>-0.03</v>
      </c>
      <c r="I131" s="1">
        <v>1725.19</v>
      </c>
      <c r="J131" s="1">
        <v>0</v>
      </c>
      <c r="K131" s="1">
        <v>1977.55</v>
      </c>
      <c r="L131" s="1">
        <v>0</v>
      </c>
      <c r="M131" s="1">
        <v>0</v>
      </c>
      <c r="N131" s="1">
        <v>0</v>
      </c>
      <c r="O131" s="1">
        <v>0</v>
      </c>
      <c r="P131" s="1">
        <v>54.68</v>
      </c>
      <c r="Q131" s="1">
        <v>6273.73</v>
      </c>
      <c r="R131" s="1">
        <v>8782.6</v>
      </c>
    </row>
    <row r="132" spans="1:18" x14ac:dyDescent="0.2">
      <c r="A132" s="2" t="s">
        <v>213</v>
      </c>
      <c r="B132" s="1" t="s">
        <v>214</v>
      </c>
      <c r="C132" s="1">
        <v>5791.95</v>
      </c>
      <c r="D132" s="1">
        <v>0</v>
      </c>
      <c r="E132" s="1">
        <v>10.88</v>
      </c>
      <c r="F132" s="1">
        <v>5802.83</v>
      </c>
      <c r="G132" s="1">
        <v>547.5</v>
      </c>
      <c r="H132" s="1">
        <v>-0.03</v>
      </c>
      <c r="I132" s="1">
        <v>666.08</v>
      </c>
      <c r="J132" s="1">
        <v>0</v>
      </c>
      <c r="K132" s="1">
        <v>1724</v>
      </c>
      <c r="L132" s="1">
        <v>0</v>
      </c>
      <c r="M132" s="1">
        <v>0</v>
      </c>
      <c r="N132" s="1">
        <v>200</v>
      </c>
      <c r="O132" s="1">
        <v>0</v>
      </c>
      <c r="P132" s="1">
        <v>10.88</v>
      </c>
      <c r="Q132" s="1">
        <v>3148.43</v>
      </c>
      <c r="R132" s="1">
        <v>2654.4</v>
      </c>
    </row>
    <row r="133" spans="1:18" x14ac:dyDescent="0.2">
      <c r="A133" s="2" t="s">
        <v>215</v>
      </c>
      <c r="B133" s="1" t="s">
        <v>216</v>
      </c>
      <c r="C133" s="1">
        <v>15001.65</v>
      </c>
      <c r="D133" s="1">
        <v>0</v>
      </c>
      <c r="E133" s="1">
        <v>54.68</v>
      </c>
      <c r="F133" s="1">
        <v>15056.33</v>
      </c>
      <c r="G133" s="1">
        <v>2516.34</v>
      </c>
      <c r="H133" s="1">
        <v>-0.08</v>
      </c>
      <c r="I133" s="1">
        <v>1725.19</v>
      </c>
      <c r="J133" s="1">
        <v>0</v>
      </c>
      <c r="K133" s="1">
        <v>4000</v>
      </c>
      <c r="L133" s="1">
        <v>0</v>
      </c>
      <c r="M133" s="1">
        <v>0</v>
      </c>
      <c r="N133" s="1">
        <v>0</v>
      </c>
      <c r="O133" s="1">
        <v>0</v>
      </c>
      <c r="P133" s="1">
        <v>54.68</v>
      </c>
      <c r="Q133" s="1">
        <v>8296.1299999999992</v>
      </c>
      <c r="R133" s="1">
        <v>6760.2</v>
      </c>
    </row>
    <row r="134" spans="1:18" x14ac:dyDescent="0.2">
      <c r="A134" s="2" t="s">
        <v>217</v>
      </c>
      <c r="B134" s="1" t="s">
        <v>218</v>
      </c>
      <c r="C134" s="1">
        <v>6081.6</v>
      </c>
      <c r="D134" s="1">
        <v>0</v>
      </c>
      <c r="E134" s="1">
        <v>12.26</v>
      </c>
      <c r="F134" s="1">
        <v>6093.86</v>
      </c>
      <c r="G134" s="1">
        <v>599.39</v>
      </c>
      <c r="H134" s="1">
        <v>-0.17</v>
      </c>
      <c r="I134" s="1">
        <v>699.38</v>
      </c>
      <c r="J134" s="1">
        <v>0</v>
      </c>
      <c r="K134" s="1">
        <v>567</v>
      </c>
      <c r="L134" s="1">
        <v>0</v>
      </c>
      <c r="M134" s="1">
        <v>0</v>
      </c>
      <c r="N134" s="1">
        <v>0</v>
      </c>
      <c r="O134" s="1">
        <v>0</v>
      </c>
      <c r="P134" s="1">
        <v>12.26</v>
      </c>
      <c r="Q134" s="1">
        <v>1877.86</v>
      </c>
      <c r="R134" s="1">
        <v>4216</v>
      </c>
    </row>
    <row r="135" spans="1:18" x14ac:dyDescent="0.2">
      <c r="A135" s="2" t="s">
        <v>219</v>
      </c>
      <c r="B135" s="1" t="s">
        <v>220</v>
      </c>
      <c r="C135" s="1">
        <v>15001.65</v>
      </c>
      <c r="D135" s="1">
        <v>0</v>
      </c>
      <c r="E135" s="1">
        <v>54.68</v>
      </c>
      <c r="F135" s="1">
        <v>15056.33</v>
      </c>
      <c r="G135" s="1">
        <v>2516.34</v>
      </c>
      <c r="H135" s="1">
        <v>0.12</v>
      </c>
      <c r="I135" s="1">
        <v>1725.19</v>
      </c>
      <c r="J135" s="1">
        <v>0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54.68</v>
      </c>
      <c r="Q135" s="1">
        <v>4296.33</v>
      </c>
      <c r="R135" s="1">
        <v>10760</v>
      </c>
    </row>
    <row r="136" spans="1:18" x14ac:dyDescent="0.2">
      <c r="A136" s="2" t="s">
        <v>221</v>
      </c>
      <c r="B136" s="1" t="s">
        <v>222</v>
      </c>
      <c r="C136" s="1">
        <v>15001.65</v>
      </c>
      <c r="D136" s="1">
        <v>0</v>
      </c>
      <c r="E136" s="1">
        <v>54.68</v>
      </c>
      <c r="F136" s="1">
        <v>15056.33</v>
      </c>
      <c r="G136" s="1">
        <v>2516.34</v>
      </c>
      <c r="H136" s="1">
        <v>0.06</v>
      </c>
      <c r="I136" s="1">
        <v>1725.19</v>
      </c>
      <c r="J136" s="1">
        <v>5583.26</v>
      </c>
      <c r="K136" s="1">
        <v>0</v>
      </c>
      <c r="L136" s="1">
        <v>0</v>
      </c>
      <c r="M136" s="1">
        <v>0</v>
      </c>
      <c r="N136" s="1">
        <v>0</v>
      </c>
      <c r="O136" s="1">
        <v>0</v>
      </c>
      <c r="P136" s="1">
        <v>54.68</v>
      </c>
      <c r="Q136" s="1">
        <v>9879.5300000000007</v>
      </c>
      <c r="R136" s="1">
        <v>5176.8</v>
      </c>
    </row>
    <row r="137" spans="1:18" s="4" customFormat="1" x14ac:dyDescent="0.2">
      <c r="B137" s="13"/>
      <c r="C137" s="4" t="s">
        <v>62</v>
      </c>
      <c r="D137" s="4" t="s">
        <v>62</v>
      </c>
      <c r="E137" s="4" t="s">
        <v>62</v>
      </c>
      <c r="F137" s="4" t="s">
        <v>62</v>
      </c>
      <c r="G137" s="4" t="s">
        <v>62</v>
      </c>
      <c r="H137" s="4" t="s">
        <v>62</v>
      </c>
      <c r="I137" s="4" t="s">
        <v>62</v>
      </c>
      <c r="J137" s="4" t="s">
        <v>62</v>
      </c>
      <c r="K137" s="4" t="s">
        <v>62</v>
      </c>
      <c r="L137" s="4" t="s">
        <v>62</v>
      </c>
      <c r="M137" s="4" t="s">
        <v>62</v>
      </c>
      <c r="N137" s="4" t="s">
        <v>62</v>
      </c>
      <c r="O137" s="4" t="s">
        <v>62</v>
      </c>
      <c r="P137" s="4" t="s">
        <v>62</v>
      </c>
      <c r="Q137" s="4" t="s">
        <v>62</v>
      </c>
      <c r="R137" s="4" t="s">
        <v>62</v>
      </c>
    </row>
    <row r="138" spans="1:18" x14ac:dyDescent="0.2">
      <c r="A138" s="11" t="s">
        <v>61</v>
      </c>
      <c r="C138" s="12">
        <v>138499.5</v>
      </c>
      <c r="D138" s="12">
        <v>0</v>
      </c>
      <c r="E138" s="12">
        <v>475.37</v>
      </c>
      <c r="F138" s="12">
        <v>138974.87</v>
      </c>
      <c r="G138" s="12">
        <v>22459.279999999999</v>
      </c>
      <c r="H138" s="12">
        <v>-0.24</v>
      </c>
      <c r="I138" s="12">
        <v>15927.45</v>
      </c>
      <c r="J138" s="12">
        <v>5583.26</v>
      </c>
      <c r="K138" s="12">
        <v>11027.55</v>
      </c>
      <c r="L138" s="12">
        <v>0</v>
      </c>
      <c r="M138" s="12">
        <v>0</v>
      </c>
      <c r="N138" s="12">
        <v>6057</v>
      </c>
      <c r="O138" s="12">
        <v>0</v>
      </c>
      <c r="P138" s="12">
        <v>475.37</v>
      </c>
      <c r="Q138" s="12">
        <v>61529.67</v>
      </c>
      <c r="R138" s="12">
        <v>77445.2</v>
      </c>
    </row>
    <row r="140" spans="1:18" s="4" customFormat="1" x14ac:dyDescent="0.2">
      <c r="A140" s="10"/>
      <c r="C140" s="4" t="s">
        <v>223</v>
      </c>
      <c r="D140" s="4" t="s">
        <v>223</v>
      </c>
      <c r="E140" s="4" t="s">
        <v>223</v>
      </c>
      <c r="F140" s="4" t="s">
        <v>223</v>
      </c>
      <c r="G140" s="4" t="s">
        <v>223</v>
      </c>
      <c r="H140" s="4" t="s">
        <v>223</v>
      </c>
      <c r="I140" s="4" t="s">
        <v>223</v>
      </c>
      <c r="J140" s="4" t="s">
        <v>223</v>
      </c>
      <c r="K140" s="4" t="s">
        <v>223</v>
      </c>
      <c r="L140" s="4" t="s">
        <v>223</v>
      </c>
      <c r="M140" s="4" t="s">
        <v>223</v>
      </c>
      <c r="N140" s="4" t="s">
        <v>223</v>
      </c>
      <c r="O140" s="4" t="s">
        <v>223</v>
      </c>
      <c r="P140" s="4" t="s">
        <v>223</v>
      </c>
      <c r="Q140" s="4" t="s">
        <v>223</v>
      </c>
      <c r="R140" s="4" t="s">
        <v>223</v>
      </c>
    </row>
    <row r="141" spans="1:18" x14ac:dyDescent="0.2">
      <c r="A141" s="11" t="s">
        <v>224</v>
      </c>
      <c r="B141" s="13"/>
      <c r="C141" s="12">
        <v>1838583.6</v>
      </c>
      <c r="D141" s="12">
        <v>19460.96</v>
      </c>
      <c r="E141" s="12">
        <v>5825.9</v>
      </c>
      <c r="F141" s="12">
        <v>1863870.46</v>
      </c>
      <c r="G141" s="12">
        <v>368020.49</v>
      </c>
      <c r="H141" s="12">
        <v>0.73</v>
      </c>
      <c r="I141" s="12">
        <v>203132.2</v>
      </c>
      <c r="J141" s="12">
        <v>37948.639999999999</v>
      </c>
      <c r="K141" s="12">
        <v>173642.11</v>
      </c>
      <c r="L141" s="12">
        <v>9565.3700000000008</v>
      </c>
      <c r="M141" s="12">
        <v>5598.42</v>
      </c>
      <c r="N141" s="12">
        <v>7857</v>
      </c>
      <c r="O141" s="12">
        <v>100</v>
      </c>
      <c r="P141" s="12">
        <v>5825.9</v>
      </c>
      <c r="Q141" s="12">
        <v>811690.86</v>
      </c>
      <c r="R141" s="12">
        <v>1052179.6000000001</v>
      </c>
    </row>
  </sheetData>
  <mergeCells count="2">
    <mergeCell ref="A1:R1"/>
    <mergeCell ref="A2:R2"/>
  </mergeCells>
  <conditionalFormatting sqref="A1:B2 E1:XFD2 B29:XFD29 A30:XFD40 A43:XFD52 C41:XFD42 B41 A42:B42 A55:XFD72 C53:XFD54 B53 A54:B54 A75:XFD80 C73:XFD74 B73 A74:B74 A83:XFD91 C81:XFD82 B81 A82:B82 A94:XFD101 C92:XFD93 B92 A93:B93 A104:XFD121 C102:XFD103 B102 A103:B103 A124:XFD136 C122:XFD123 B122 A123:B123 A139:XFD1048576 C137:XFD138 B137 A138:B138 A3:XFD28">
    <cfRule type="cellIs" dxfId="1" priority="2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68" fitToHeight="3" orientation="landscape" r:id="rId1"/>
  <headerFooter>
    <oddFooter>&amp;C&amp;Pde&amp;N</oddFooter>
  </headerFooter>
  <rowBreaks count="2" manualBreakCount="2">
    <brk id="75" max="16383" man="1"/>
    <brk id="1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6"/>
  <sheetViews>
    <sheetView zoomScaleNormal="100" workbookViewId="0">
      <pane xSplit="1" topLeftCell="B1" activePane="topRight" state="frozen"/>
      <selection pane="topRight" activeCell="B1" sqref="B1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0" style="1" customWidth="1"/>
    <col min="4" max="4" width="10.140625" style="1" customWidth="1"/>
    <col min="5" max="5" width="10.5703125" style="1" customWidth="1"/>
    <col min="6" max="6" width="14.28515625" style="1" customWidth="1"/>
    <col min="7" max="7" width="11" style="1" customWidth="1"/>
    <col min="8" max="8" width="9.28515625" style="1" customWidth="1"/>
    <col min="9" max="9" width="12" style="1" customWidth="1"/>
    <col min="10" max="10" width="11" style="1" customWidth="1"/>
    <col min="11" max="11" width="13.42578125" style="1" customWidth="1"/>
    <col min="12" max="12" width="15.28515625" style="1" customWidth="1"/>
    <col min="13" max="16384" width="11.42578125" style="1"/>
  </cols>
  <sheetData>
    <row r="1" spans="1:12" ht="24.95" customHeight="1" x14ac:dyDescent="0.2">
      <c r="A1" s="14" t="s">
        <v>226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ht="18" x14ac:dyDescent="0.25">
      <c r="A2" s="15" t="s">
        <v>227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12" s="3" customFormat="1" ht="57" thickBot="1" x14ac:dyDescent="0.25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7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7" t="s">
        <v>10</v>
      </c>
      <c r="L3" s="8" t="s">
        <v>11</v>
      </c>
    </row>
    <row r="4" spans="1:12" ht="12" thickTop="1" x14ac:dyDescent="0.2">
      <c r="A4" s="9" t="s">
        <v>167</v>
      </c>
    </row>
    <row r="5" spans="1:12" x14ac:dyDescent="0.2">
      <c r="A5" s="2" t="s">
        <v>168</v>
      </c>
      <c r="B5" s="1" t="s">
        <v>228</v>
      </c>
      <c r="C5" s="1">
        <v>15001.5</v>
      </c>
      <c r="D5" s="1">
        <f>(C5/15)*6</f>
        <v>6000.6</v>
      </c>
      <c r="E5" s="1">
        <v>66.55</v>
      </c>
      <c r="F5" s="1">
        <f>+C5+D5+E5</f>
        <v>21068.649999999998</v>
      </c>
      <c r="G5" s="1">
        <v>3044.88</v>
      </c>
      <c r="H5" s="1">
        <v>-0.05</v>
      </c>
      <c r="I5" s="1">
        <f>21002.1*0.115</f>
        <v>2415.2415000000001</v>
      </c>
      <c r="J5" s="1">
        <v>66.55</v>
      </c>
      <c r="K5" s="1">
        <f>+G5+H5+I5+J5</f>
        <v>5526.6215000000002</v>
      </c>
      <c r="L5" s="1">
        <f>+F5-K5</f>
        <v>15542.028499999997</v>
      </c>
    </row>
    <row r="6" spans="1:12" x14ac:dyDescent="0.2">
      <c r="C6" s="1" t="s">
        <v>225</v>
      </c>
      <c r="D6" s="1" t="s">
        <v>225</v>
      </c>
      <c r="E6" s="1" t="s">
        <v>225</v>
      </c>
      <c r="F6" s="1" t="s">
        <v>225</v>
      </c>
      <c r="H6" s="1" t="s">
        <v>225</v>
      </c>
      <c r="I6" s="1" t="s">
        <v>225</v>
      </c>
      <c r="J6" s="1" t="s">
        <v>225</v>
      </c>
      <c r="K6" s="1" t="s">
        <v>225</v>
      </c>
    </row>
  </sheetData>
  <conditionalFormatting sqref="A1:B2 E1:XFD2 A3:XFD1048576">
    <cfRule type="cellIs" dxfId="0" priority="2" operator="lessThan">
      <formula>0</formula>
    </cfRule>
  </conditionalFormatting>
  <printOptions horizontalCentered="1"/>
  <pageMargins left="0.51181102362204722" right="0.51181102362204722" top="0.74803149606299213" bottom="0.74803149606299213" header="0.31496062992125984" footer="0.31496062992125984"/>
  <pageSetup paperSize="5" scale="68" fitToHeight="3" orientation="landscape" r:id="rId1"/>
  <headerFooter>
    <oddFooter>&amp;C&amp;Pde&amp;N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flores gómez</vt:lpstr>
      <vt:lpstr>'flores gómez'!Títulos_a_imprimir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Sofía Karina Argüello Michel</dc:creator>
  <cp:lastModifiedBy>Juan Huerta Marcial</cp:lastModifiedBy>
  <cp:lastPrinted>2022-01-26T01:19:14Z</cp:lastPrinted>
  <dcterms:created xsi:type="dcterms:W3CDTF">2022-01-26T01:01:12Z</dcterms:created>
  <dcterms:modified xsi:type="dcterms:W3CDTF">2023-06-28T15:58:08Z</dcterms:modified>
</cp:coreProperties>
</file>