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CURSOS HUMANOS\2023\16.Transparencia\2023\10 Octubre\"/>
    </mc:Choice>
  </mc:AlternateContent>
  <xr:revisionPtr revIDLastSave="0" documentId="13_ncr:1_{EAAD1833-2F7A-4ECB-9538-495796102F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m Base" sheetId="1" r:id="rId1"/>
    <sheet name="Nom Asim" sheetId="5" r:id="rId2"/>
    <sheet name="Finiquito" sheetId="2" r:id="rId3"/>
  </sheets>
  <definedNames>
    <definedName name="_xlnm._FilterDatabase" localSheetId="1" hidden="1">'Nom Asim'!$C$5:$D$5</definedName>
    <definedName name="_xlnm._FilterDatabase" localSheetId="0" hidden="1">'Nom Base'!$A$5:$S$140</definedName>
    <definedName name="_xlnm.Print_Titles" localSheetId="0">'Nom Base'!$1:$5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6" i="1"/>
  <c r="K6" i="2"/>
  <c r="J6" i="2"/>
  <c r="H6" i="2"/>
  <c r="H200" i="5" l="1"/>
  <c r="F200" i="5"/>
  <c r="H199" i="5"/>
  <c r="F199" i="5"/>
  <c r="H198" i="5"/>
  <c r="F198" i="5"/>
  <c r="H197" i="5"/>
  <c r="F197" i="5"/>
  <c r="H196" i="5"/>
  <c r="F196" i="5"/>
  <c r="H195" i="5"/>
  <c r="F195" i="5"/>
  <c r="H194" i="5"/>
  <c r="F194" i="5"/>
  <c r="H193" i="5"/>
  <c r="F193" i="5"/>
  <c r="I193" i="5" s="1"/>
  <c r="H192" i="5"/>
  <c r="F192" i="5"/>
  <c r="H191" i="5"/>
  <c r="F191" i="5"/>
  <c r="H190" i="5"/>
  <c r="F190" i="5"/>
  <c r="H189" i="5"/>
  <c r="F189" i="5"/>
  <c r="H188" i="5"/>
  <c r="F188" i="5"/>
  <c r="H187" i="5"/>
  <c r="F187" i="5"/>
  <c r="H186" i="5"/>
  <c r="F186" i="5"/>
  <c r="H185" i="5"/>
  <c r="F185" i="5"/>
  <c r="I185" i="5" s="1"/>
  <c r="H184" i="5"/>
  <c r="F184" i="5"/>
  <c r="I184" i="5" s="1"/>
  <c r="H183" i="5"/>
  <c r="F183" i="5"/>
  <c r="I183" i="5" s="1"/>
  <c r="H182" i="5"/>
  <c r="F182" i="5"/>
  <c r="H181" i="5"/>
  <c r="F181" i="5"/>
  <c r="H180" i="5"/>
  <c r="F180" i="5"/>
  <c r="H179" i="5"/>
  <c r="F179" i="5"/>
  <c r="H178" i="5"/>
  <c r="F178" i="5"/>
  <c r="H177" i="5"/>
  <c r="F177" i="5"/>
  <c r="H176" i="5"/>
  <c r="F176" i="5"/>
  <c r="I176" i="5" s="1"/>
  <c r="H175" i="5"/>
  <c r="F175" i="5"/>
  <c r="I175" i="5" s="1"/>
  <c r="H174" i="5"/>
  <c r="F174" i="5"/>
  <c r="I174" i="5" s="1"/>
  <c r="H173" i="5"/>
  <c r="F173" i="5"/>
  <c r="H172" i="5"/>
  <c r="F172" i="5"/>
  <c r="H171" i="5"/>
  <c r="F171" i="5"/>
  <c r="H170" i="5"/>
  <c r="F170" i="5"/>
  <c r="I170" i="5" s="1"/>
  <c r="H169" i="5"/>
  <c r="F169" i="5"/>
  <c r="H168" i="5"/>
  <c r="F168" i="5"/>
  <c r="H167" i="5"/>
  <c r="F167" i="5"/>
  <c r="H166" i="5"/>
  <c r="F166" i="5"/>
  <c r="I166" i="5" s="1"/>
  <c r="H165" i="5"/>
  <c r="F165" i="5"/>
  <c r="I165" i="5" s="1"/>
  <c r="H164" i="5"/>
  <c r="F164" i="5"/>
  <c r="H163" i="5"/>
  <c r="F163" i="5"/>
  <c r="H162" i="5"/>
  <c r="F162" i="5"/>
  <c r="H161" i="5"/>
  <c r="F161" i="5"/>
  <c r="H160" i="5"/>
  <c r="F160" i="5"/>
  <c r="I160" i="5" s="1"/>
  <c r="H159" i="5"/>
  <c r="F159" i="5"/>
  <c r="H158" i="5"/>
  <c r="F158" i="5"/>
  <c r="H157" i="5"/>
  <c r="F157" i="5"/>
  <c r="H156" i="5"/>
  <c r="F156" i="5"/>
  <c r="I156" i="5" s="1"/>
  <c r="H155" i="5"/>
  <c r="F155" i="5"/>
  <c r="I155" i="5" s="1"/>
  <c r="H154" i="5"/>
  <c r="F154" i="5"/>
  <c r="H153" i="5"/>
  <c r="F153" i="5"/>
  <c r="I153" i="5" s="1"/>
  <c r="H152" i="5"/>
  <c r="F152" i="5"/>
  <c r="H151" i="5"/>
  <c r="F151" i="5"/>
  <c r="H150" i="5"/>
  <c r="F150" i="5"/>
  <c r="I150" i="5" s="1"/>
  <c r="H149" i="5"/>
  <c r="F149" i="5"/>
  <c r="H148" i="5"/>
  <c r="F148" i="5"/>
  <c r="H147" i="5"/>
  <c r="F147" i="5"/>
  <c r="H146" i="5"/>
  <c r="F146" i="5"/>
  <c r="I146" i="5" s="1"/>
  <c r="H145" i="5"/>
  <c r="F145" i="5"/>
  <c r="I145" i="5" s="1"/>
  <c r="H144" i="5"/>
  <c r="F144" i="5"/>
  <c r="H143" i="5"/>
  <c r="F143" i="5"/>
  <c r="I143" i="5" s="1"/>
  <c r="H142" i="5"/>
  <c r="F142" i="5"/>
  <c r="I142" i="5" s="1"/>
  <c r="H141" i="5"/>
  <c r="F141" i="5"/>
  <c r="H140" i="5"/>
  <c r="F140" i="5"/>
  <c r="I140" i="5" s="1"/>
  <c r="H139" i="5"/>
  <c r="F139" i="5"/>
  <c r="I139" i="5" s="1"/>
  <c r="H138" i="5"/>
  <c r="F138" i="5"/>
  <c r="H137" i="5"/>
  <c r="F137" i="5"/>
  <c r="H136" i="5"/>
  <c r="F136" i="5"/>
  <c r="I136" i="5" s="1"/>
  <c r="H135" i="5"/>
  <c r="F135" i="5"/>
  <c r="H134" i="5"/>
  <c r="F134" i="5"/>
  <c r="I134" i="5" s="1"/>
  <c r="H133" i="5"/>
  <c r="F133" i="5"/>
  <c r="H132" i="5"/>
  <c r="F132" i="5"/>
  <c r="H131" i="5"/>
  <c r="F131" i="5"/>
  <c r="H130" i="5"/>
  <c r="F130" i="5"/>
  <c r="I130" i="5" s="1"/>
  <c r="H129" i="5"/>
  <c r="F129" i="5"/>
  <c r="H128" i="5"/>
  <c r="F128" i="5"/>
  <c r="H127" i="5"/>
  <c r="F127" i="5"/>
  <c r="H126" i="5"/>
  <c r="F126" i="5"/>
  <c r="I126" i="5" s="1"/>
  <c r="H125" i="5"/>
  <c r="F125" i="5"/>
  <c r="I125" i="5" s="1"/>
  <c r="H124" i="5"/>
  <c r="F124" i="5"/>
  <c r="H123" i="5"/>
  <c r="F123" i="5"/>
  <c r="I123" i="5" s="1"/>
  <c r="H122" i="5"/>
  <c r="F122" i="5"/>
  <c r="H121" i="5"/>
  <c r="F121" i="5"/>
  <c r="H120" i="5"/>
  <c r="F120" i="5"/>
  <c r="I120" i="5" s="1"/>
  <c r="H119" i="5"/>
  <c r="F119" i="5"/>
  <c r="I119" i="5" s="1"/>
  <c r="H118" i="5"/>
  <c r="F118" i="5"/>
  <c r="H117" i="5"/>
  <c r="F117" i="5"/>
  <c r="H116" i="5"/>
  <c r="F116" i="5"/>
  <c r="H115" i="5"/>
  <c r="F115" i="5"/>
  <c r="I115" i="5" s="1"/>
  <c r="H114" i="5"/>
  <c r="F114" i="5"/>
  <c r="H113" i="5"/>
  <c r="F113" i="5"/>
  <c r="I113" i="5" s="1"/>
  <c r="H112" i="5"/>
  <c r="F112" i="5"/>
  <c r="H111" i="5"/>
  <c r="F111" i="5"/>
  <c r="H110" i="5"/>
  <c r="F110" i="5"/>
  <c r="I110" i="5" s="1"/>
  <c r="H109" i="5"/>
  <c r="F109" i="5"/>
  <c r="H108" i="5"/>
  <c r="F108" i="5"/>
  <c r="H107" i="5"/>
  <c r="F107" i="5"/>
  <c r="H106" i="5"/>
  <c r="F106" i="5"/>
  <c r="H105" i="5"/>
  <c r="F105" i="5"/>
  <c r="I105" i="5" s="1"/>
  <c r="H104" i="5"/>
  <c r="F104" i="5"/>
  <c r="H103" i="5"/>
  <c r="F103" i="5"/>
  <c r="I103" i="5" s="1"/>
  <c r="H102" i="5"/>
  <c r="F102" i="5"/>
  <c r="H101" i="5"/>
  <c r="F101" i="5"/>
  <c r="H100" i="5"/>
  <c r="F100" i="5"/>
  <c r="H99" i="5"/>
  <c r="F99" i="5"/>
  <c r="I99" i="5" s="1"/>
  <c r="H98" i="5"/>
  <c r="F98" i="5"/>
  <c r="H97" i="5"/>
  <c r="F97" i="5"/>
  <c r="H96" i="5"/>
  <c r="F96" i="5"/>
  <c r="I96" i="5" s="1"/>
  <c r="H95" i="5"/>
  <c r="F95" i="5"/>
  <c r="H94" i="5"/>
  <c r="F94" i="5"/>
  <c r="H93" i="5"/>
  <c r="F93" i="5"/>
  <c r="I93" i="5" s="1"/>
  <c r="H92" i="5"/>
  <c r="F92" i="5"/>
  <c r="H91" i="5"/>
  <c r="F91" i="5"/>
  <c r="H90" i="5"/>
  <c r="F90" i="5"/>
  <c r="I90" i="5" s="1"/>
  <c r="H89" i="5"/>
  <c r="F89" i="5"/>
  <c r="H88" i="5"/>
  <c r="F88" i="5"/>
  <c r="H87" i="5"/>
  <c r="F87" i="5"/>
  <c r="H86" i="5"/>
  <c r="F86" i="5"/>
  <c r="H85" i="5"/>
  <c r="F85" i="5"/>
  <c r="I85" i="5" s="1"/>
  <c r="H84" i="5"/>
  <c r="F84" i="5"/>
  <c r="H83" i="5"/>
  <c r="F83" i="5"/>
  <c r="I83" i="5" s="1"/>
  <c r="H82" i="5"/>
  <c r="F82" i="5"/>
  <c r="H81" i="5"/>
  <c r="F81" i="5"/>
  <c r="H80" i="5"/>
  <c r="F80" i="5"/>
  <c r="H79" i="5"/>
  <c r="F79" i="5"/>
  <c r="I79" i="5" s="1"/>
  <c r="H78" i="5"/>
  <c r="F78" i="5"/>
  <c r="H77" i="5"/>
  <c r="F77" i="5"/>
  <c r="H76" i="5"/>
  <c r="F76" i="5"/>
  <c r="H75" i="5"/>
  <c r="F75" i="5"/>
  <c r="I75" i="5" s="1"/>
  <c r="H74" i="5"/>
  <c r="F74" i="5"/>
  <c r="I74" i="5" s="1"/>
  <c r="H73" i="5"/>
  <c r="F73" i="5"/>
  <c r="I73" i="5" s="1"/>
  <c r="H72" i="5"/>
  <c r="F72" i="5"/>
  <c r="H71" i="5"/>
  <c r="F71" i="5"/>
  <c r="H70" i="5"/>
  <c r="F70" i="5"/>
  <c r="I70" i="5" s="1"/>
  <c r="H69" i="5"/>
  <c r="F69" i="5"/>
  <c r="H68" i="5"/>
  <c r="F68" i="5"/>
  <c r="H67" i="5"/>
  <c r="F67" i="5"/>
  <c r="H66" i="5"/>
  <c r="F66" i="5"/>
  <c r="H65" i="5"/>
  <c r="F65" i="5"/>
  <c r="I65" i="5" s="1"/>
  <c r="H64" i="5"/>
  <c r="F64" i="5"/>
  <c r="H63" i="5"/>
  <c r="F63" i="5"/>
  <c r="I63" i="5" s="1"/>
  <c r="H62" i="5"/>
  <c r="F62" i="5"/>
  <c r="H61" i="5"/>
  <c r="F61" i="5"/>
  <c r="H60" i="5"/>
  <c r="F60" i="5"/>
  <c r="H59" i="5"/>
  <c r="F59" i="5"/>
  <c r="I59" i="5" s="1"/>
  <c r="H58" i="5"/>
  <c r="F58" i="5"/>
  <c r="H57" i="5"/>
  <c r="F57" i="5"/>
  <c r="H56" i="5"/>
  <c r="F56" i="5"/>
  <c r="I56" i="5" s="1"/>
  <c r="H55" i="5"/>
  <c r="F55" i="5"/>
  <c r="I55" i="5" s="1"/>
  <c r="H54" i="5"/>
  <c r="F54" i="5"/>
  <c r="I54" i="5" s="1"/>
  <c r="H53" i="5"/>
  <c r="F53" i="5"/>
  <c r="I53" i="5" s="1"/>
  <c r="H52" i="5"/>
  <c r="F52" i="5"/>
  <c r="H51" i="5"/>
  <c r="F51" i="5"/>
  <c r="H50" i="5"/>
  <c r="F50" i="5"/>
  <c r="I50" i="5" s="1"/>
  <c r="H49" i="5"/>
  <c r="F49" i="5"/>
  <c r="H48" i="5"/>
  <c r="F48" i="5"/>
  <c r="H47" i="5"/>
  <c r="F47" i="5"/>
  <c r="H46" i="5"/>
  <c r="F46" i="5"/>
  <c r="I46" i="5" s="1"/>
  <c r="H45" i="5"/>
  <c r="F45" i="5"/>
  <c r="I45" i="5" s="1"/>
  <c r="H44" i="5"/>
  <c r="F44" i="5"/>
  <c r="H43" i="5"/>
  <c r="F43" i="5"/>
  <c r="I43" i="5" s="1"/>
  <c r="H42" i="5"/>
  <c r="F42" i="5"/>
  <c r="H41" i="5"/>
  <c r="F41" i="5"/>
  <c r="H40" i="5"/>
  <c r="F40" i="5"/>
  <c r="I40" i="5" s="1"/>
  <c r="H39" i="5"/>
  <c r="F39" i="5"/>
  <c r="H38" i="5"/>
  <c r="F38" i="5"/>
  <c r="H37" i="5"/>
  <c r="F37" i="5"/>
  <c r="H36" i="5"/>
  <c r="F36" i="5"/>
  <c r="I36" i="5" s="1"/>
  <c r="H35" i="5"/>
  <c r="F35" i="5"/>
  <c r="I35" i="5" s="1"/>
  <c r="H34" i="5"/>
  <c r="F34" i="5"/>
  <c r="I34" i="5" s="1"/>
  <c r="H33" i="5"/>
  <c r="F33" i="5"/>
  <c r="I33" i="5" s="1"/>
  <c r="H32" i="5"/>
  <c r="F32" i="5"/>
  <c r="H31" i="5"/>
  <c r="F31" i="5"/>
  <c r="H30" i="5"/>
  <c r="F30" i="5"/>
  <c r="H29" i="5"/>
  <c r="F29" i="5"/>
  <c r="H28" i="5"/>
  <c r="F28" i="5"/>
  <c r="H27" i="5"/>
  <c r="F27" i="5"/>
  <c r="H26" i="5"/>
  <c r="F26" i="5"/>
  <c r="I26" i="5" s="1"/>
  <c r="H25" i="5"/>
  <c r="F25" i="5"/>
  <c r="I25" i="5" s="1"/>
  <c r="H24" i="5"/>
  <c r="F24" i="5"/>
  <c r="H23" i="5"/>
  <c r="F23" i="5"/>
  <c r="I23" i="5" s="1"/>
  <c r="H22" i="5"/>
  <c r="F22" i="5"/>
  <c r="I22" i="5" s="1"/>
  <c r="H21" i="5"/>
  <c r="F21" i="5"/>
  <c r="H20" i="5"/>
  <c r="F20" i="5"/>
  <c r="H19" i="5"/>
  <c r="F19" i="5"/>
  <c r="I19" i="5" s="1"/>
  <c r="H18" i="5"/>
  <c r="F18" i="5"/>
  <c r="H17" i="5"/>
  <c r="F17" i="5"/>
  <c r="H16" i="5"/>
  <c r="F16" i="5"/>
  <c r="I16" i="5" s="1"/>
  <c r="H15" i="5"/>
  <c r="F15" i="5"/>
  <c r="I15" i="5" s="1"/>
  <c r="H14" i="5"/>
  <c r="F14" i="5"/>
  <c r="I14" i="5" s="1"/>
  <c r="H13" i="5"/>
  <c r="F13" i="5"/>
  <c r="I13" i="5" s="1"/>
  <c r="H12" i="5"/>
  <c r="F12" i="5"/>
  <c r="H11" i="5"/>
  <c r="F11" i="5"/>
  <c r="H10" i="5"/>
  <c r="F10" i="5"/>
  <c r="I10" i="5" s="1"/>
  <c r="H9" i="5"/>
  <c r="F9" i="5"/>
  <c r="H8" i="5"/>
  <c r="F8" i="5"/>
  <c r="H7" i="5"/>
  <c r="F7" i="5"/>
  <c r="H6" i="5"/>
  <c r="F6" i="5"/>
  <c r="I6" i="5" s="1"/>
  <c r="I186" i="5" l="1"/>
  <c r="I60" i="5"/>
  <c r="I7" i="5"/>
  <c r="I17" i="5"/>
  <c r="I27" i="5"/>
  <c r="I67" i="5"/>
  <c r="I77" i="5"/>
  <c r="I107" i="5"/>
  <c r="I100" i="5"/>
  <c r="I194" i="5"/>
  <c r="I94" i="5"/>
  <c r="I159" i="5"/>
  <c r="I180" i="5"/>
  <c r="I162" i="5"/>
  <c r="I37" i="5"/>
  <c r="I128" i="5"/>
  <c r="I138" i="5"/>
  <c r="I158" i="5"/>
  <c r="I168" i="5"/>
  <c r="I178" i="5"/>
  <c r="I188" i="5"/>
  <c r="I179" i="5"/>
  <c r="I86" i="5"/>
  <c r="I198" i="5"/>
  <c r="I117" i="5"/>
  <c r="I189" i="5"/>
  <c r="I199" i="5"/>
  <c r="I196" i="5"/>
  <c r="I91" i="5"/>
  <c r="I101" i="5"/>
  <c r="I111" i="5"/>
  <c r="I131" i="5"/>
  <c r="I141" i="5"/>
  <c r="I151" i="5"/>
  <c r="I161" i="5"/>
  <c r="I181" i="5"/>
  <c r="I191" i="5"/>
  <c r="I57" i="5"/>
  <c r="I8" i="5"/>
  <c r="I18" i="5"/>
  <c r="I38" i="5"/>
  <c r="I48" i="5"/>
  <c r="I78" i="5"/>
  <c r="I97" i="5"/>
  <c r="I127" i="5"/>
  <c r="I137" i="5"/>
  <c r="I147" i="5"/>
  <c r="I157" i="5"/>
  <c r="I167" i="5"/>
  <c r="I177" i="5"/>
  <c r="I187" i="5"/>
  <c r="I197" i="5"/>
  <c r="I88" i="5"/>
  <c r="I98" i="5"/>
  <c r="I108" i="5"/>
  <c r="I118" i="5"/>
  <c r="I144" i="5"/>
  <c r="I148" i="5"/>
  <c r="I80" i="5"/>
  <c r="I21" i="5"/>
  <c r="I31" i="5"/>
  <c r="I41" i="5"/>
  <c r="I51" i="5"/>
  <c r="I61" i="5"/>
  <c r="I71" i="5"/>
  <c r="I81" i="5"/>
  <c r="I190" i="5"/>
  <c r="I121" i="5"/>
  <c r="I152" i="5"/>
  <c r="I42" i="5"/>
  <c r="I62" i="5"/>
  <c r="I82" i="5"/>
  <c r="I9" i="5"/>
  <c r="I49" i="5"/>
  <c r="I102" i="5"/>
  <c r="I122" i="5"/>
  <c r="I52" i="5"/>
  <c r="I109" i="5"/>
  <c r="I24" i="5"/>
  <c r="I92" i="5"/>
  <c r="I149" i="5"/>
  <c r="I169" i="5"/>
  <c r="I84" i="5"/>
  <c r="I132" i="5"/>
  <c r="I164" i="5"/>
  <c r="I32" i="5"/>
  <c r="I72" i="5"/>
  <c r="I44" i="5"/>
  <c r="I64" i="5"/>
  <c r="I112" i="5"/>
  <c r="I28" i="5"/>
  <c r="I47" i="5"/>
  <c r="I66" i="5"/>
  <c r="I76" i="5"/>
  <c r="I95" i="5"/>
  <c r="I104" i="5"/>
  <c r="I114" i="5"/>
  <c r="I133" i="5"/>
  <c r="I171" i="5"/>
  <c r="I200" i="5"/>
  <c r="I12" i="5"/>
  <c r="I69" i="5"/>
  <c r="I124" i="5"/>
  <c r="I20" i="5"/>
  <c r="I29" i="5"/>
  <c r="I39" i="5"/>
  <c r="I58" i="5"/>
  <c r="I163" i="5"/>
  <c r="I172" i="5"/>
  <c r="I182" i="5"/>
  <c r="I192" i="5"/>
  <c r="I89" i="5"/>
  <c r="I195" i="5"/>
  <c r="I129" i="5"/>
  <c r="I11" i="5"/>
  <c r="I30" i="5"/>
  <c r="I68" i="5"/>
  <c r="I87" i="5"/>
  <c r="I106" i="5"/>
  <c r="I116" i="5"/>
  <c r="I135" i="5"/>
  <c r="I154" i="5"/>
  <c r="I173" i="5"/>
  <c r="N99" i="1" l="1"/>
  <c r="N119" i="1"/>
  <c r="N13" i="1"/>
  <c r="N59" i="1" l="1"/>
  <c r="N79" i="1"/>
  <c r="N14" i="1"/>
  <c r="N15" i="1"/>
  <c r="N39" i="1"/>
  <c r="N16" i="1"/>
  <c r="N76" i="1"/>
  <c r="N75" i="1"/>
  <c r="N45" i="1"/>
  <c r="N125" i="1"/>
  <c r="N105" i="1"/>
  <c r="N85" i="1"/>
  <c r="N65" i="1"/>
  <c r="N25" i="1"/>
  <c r="N74" i="1"/>
  <c r="N126" i="1"/>
  <c r="N106" i="1"/>
  <c r="N86" i="1"/>
  <c r="N66" i="1"/>
  <c r="N46" i="1"/>
  <c r="N26" i="1"/>
  <c r="N120" i="1"/>
  <c r="N100" i="1"/>
  <c r="N60" i="1"/>
  <c r="N40" i="1"/>
  <c r="N73" i="1"/>
  <c r="N18" i="1"/>
  <c r="N53" i="1"/>
  <c r="N17" i="1"/>
  <c r="N124" i="1"/>
  <c r="N104" i="1"/>
  <c r="N84" i="1"/>
  <c r="N64" i="1"/>
  <c r="N44" i="1"/>
  <c r="N24" i="1"/>
  <c r="N78" i="1"/>
  <c r="N77" i="1"/>
  <c r="N94" i="1"/>
  <c r="N93" i="1"/>
  <c r="N19" i="1"/>
  <c r="N136" i="1"/>
  <c r="N35" i="1"/>
  <c r="N134" i="1"/>
  <c r="N21" i="1"/>
  <c r="N20" i="1"/>
  <c r="N137" i="1"/>
  <c r="N36" i="1"/>
  <c r="N135" i="1"/>
  <c r="N34" i="1"/>
  <c r="N133" i="1"/>
  <c r="N33" i="1"/>
  <c r="N6" i="1"/>
  <c r="N38" i="1"/>
  <c r="N118" i="1"/>
  <c r="N58" i="1"/>
  <c r="N97" i="1"/>
  <c r="N37" i="1"/>
  <c r="N96" i="1"/>
  <c r="N56" i="1"/>
  <c r="N115" i="1"/>
  <c r="N95" i="1"/>
  <c r="N55" i="1"/>
  <c r="N54" i="1"/>
  <c r="N129" i="1"/>
  <c r="N109" i="1"/>
  <c r="N89" i="1"/>
  <c r="N69" i="1"/>
  <c r="N49" i="1"/>
  <c r="N29" i="1"/>
  <c r="N9" i="1"/>
  <c r="N103" i="1"/>
  <c r="N43" i="1"/>
  <c r="N138" i="1"/>
  <c r="N80" i="1"/>
  <c r="N139" i="1"/>
  <c r="N98" i="1"/>
  <c r="N117" i="1"/>
  <c r="N57" i="1"/>
  <c r="N116" i="1"/>
  <c r="N114" i="1"/>
  <c r="N113" i="1"/>
  <c r="N128" i="1"/>
  <c r="N108" i="1"/>
  <c r="N88" i="1"/>
  <c r="N68" i="1"/>
  <c r="N48" i="1"/>
  <c r="N28" i="1"/>
  <c r="N8" i="1"/>
  <c r="N102" i="1"/>
  <c r="N62" i="1"/>
  <c r="N42" i="1"/>
  <c r="N127" i="1"/>
  <c r="N107" i="1"/>
  <c r="N87" i="1"/>
  <c r="N67" i="1"/>
  <c r="N47" i="1"/>
  <c r="N27" i="1"/>
  <c r="N7" i="1"/>
  <c r="N101" i="1"/>
  <c r="N61" i="1"/>
  <c r="N41" i="1"/>
  <c r="N123" i="1"/>
  <c r="N83" i="1"/>
  <c r="N63" i="1"/>
  <c r="N23" i="1"/>
  <c r="N82" i="1"/>
  <c r="N81" i="1"/>
  <c r="N122" i="1"/>
  <c r="N121" i="1"/>
  <c r="N22" i="1"/>
  <c r="N112" i="1"/>
  <c r="N52" i="1"/>
  <c r="N131" i="1"/>
  <c r="N111" i="1"/>
  <c r="N91" i="1"/>
  <c r="N71" i="1"/>
  <c r="N51" i="1"/>
  <c r="N31" i="1"/>
  <c r="N11" i="1"/>
  <c r="N132" i="1"/>
  <c r="N92" i="1"/>
  <c r="N72" i="1"/>
  <c r="N32" i="1"/>
  <c r="N12" i="1"/>
  <c r="N130" i="1"/>
  <c r="N110" i="1"/>
  <c r="N90" i="1"/>
  <c r="N70" i="1"/>
  <c r="N50" i="1"/>
  <c r="N30" i="1"/>
  <c r="N10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39FE529-3A2C-4FD1-810A-52A20B4F4ADB}" keepAlive="1" name="Consulta - Nomina 20 Asi BBVA" description="Conexión a la consulta 'Nomina 20 Asi BBVA' en el libro." type="5" refreshedVersion="0" background="1">
    <dbPr connection="Provider=Microsoft.Mashup.OleDb.1;Data Source=$Workbook$;Location=&quot;Nomina 20 Asi BBVA&quot;;Extended Properties=&quot;&quot;" command="SELECT * FROM [Nomina 20 Asi BBVA]"/>
  </connection>
  <connection id="2" xr16:uid="{9D4315B4-9AB9-4F57-875D-A14886381A83}" keepAlive="1" name="Consulta - Nomina 20 cuentas BBVA" description="Conexión a la consulta 'Nomina 20 cuentas BBVA' en el libro." type="5" refreshedVersion="8" background="1" saveData="1">
    <dbPr connection="Provider=Microsoft.Mashup.OleDb.1;Data Source=$Workbook$;Location=&quot;Nomina 20 cuentas BBVA&quot;;Extended Properties=&quot;&quot;" command="SELECT * FROM [Nomina 20 cuentas BBVA]"/>
  </connection>
</connections>
</file>

<file path=xl/sharedStrings.xml><?xml version="1.0" encoding="utf-8"?>
<sst xmlns="http://schemas.openxmlformats.org/spreadsheetml/2006/main" count="1167" uniqueCount="492">
  <si>
    <t>Codigo</t>
  </si>
  <si>
    <t>Nombre</t>
  </si>
  <si>
    <t>1 SUELDO</t>
  </si>
  <si>
    <t>1 ISR</t>
  </si>
  <si>
    <t>3 IMSS TRABAJADOR</t>
  </si>
  <si>
    <t>4 APORTACION FONDO IPEJAL</t>
  </si>
  <si>
    <t>ADRIANA ELIZABETH NAVARRO VITAL</t>
  </si>
  <si>
    <t>ALAN ARMANDO SOTO LOPEZ</t>
  </si>
  <si>
    <t>ALAN EMMANUEL ARMENTA ENRIQUEZ</t>
  </si>
  <si>
    <t>ALBERTO ANTONIO GONZALEZ OCAMPO</t>
  </si>
  <si>
    <t>ALDO ALEJANDRO CAUDILLO VARGAS</t>
  </si>
  <si>
    <t>ALDO ALONSO SALAZAR RUIZ</t>
  </si>
  <si>
    <t>ALFREDO OSCAR CAMPOS SANCHEZ</t>
  </si>
  <si>
    <t>ALHELHI ECHEVERRIA COVARRUBIAS</t>
  </si>
  <si>
    <t>ALICIA GARCIA MAXEMIN</t>
  </si>
  <si>
    <t>ALMA FABIOLA DEL ROSARIO ROSAS VILLALOBOS</t>
  </si>
  <si>
    <t>ALONDRA RIVAS ESCOTO</t>
  </si>
  <si>
    <t>ANDREA CAROLINA CERVANTES CASTAÑEDA</t>
  </si>
  <si>
    <t>ANDREA ZARZOSA CODOCEDO</t>
  </si>
  <si>
    <t>BERTHA ROCIO REYES REYES</t>
  </si>
  <si>
    <t>BERTHA SANCHEZ HOYOS</t>
  </si>
  <si>
    <t>BLANCA VANESSA SERAFIN MORFIN</t>
  </si>
  <si>
    <t>BRENDA JUDITH SERAFIN MORFIN</t>
  </si>
  <si>
    <t>BRYANT EDUARDO GARCIA MIRANDA</t>
  </si>
  <si>
    <t>CARLOS JACOBO GARCIA HERNANDEZ</t>
  </si>
  <si>
    <t>CARLOS JAVIER AGUIRRE ARIAS</t>
  </si>
  <si>
    <t>CARLOS MANUEL CHAVEZ VERDIN</t>
  </si>
  <si>
    <t>CARMEN ROSARIO CHACON URANGA</t>
  </si>
  <si>
    <t>CATALINA MORENO TRILLO</t>
  </si>
  <si>
    <t>CESAR ALEJANDRO RIOS LOPEZ</t>
  </si>
  <si>
    <t>CHRISTIAN FERNANDO PARTIDA URIBE</t>
  </si>
  <si>
    <t>CHRISTIAN FLORES GARZA</t>
  </si>
  <si>
    <t>CLAUDIA ALEJANDRA VARGAS BAUTISTA</t>
  </si>
  <si>
    <t>CLAUDIA FLORES PONCE</t>
  </si>
  <si>
    <t>CYNTHIA RASCON AYARZAGOITIA</t>
  </si>
  <si>
    <t>DANIEL ALBERTO BARBOSA CASILLAS</t>
  </si>
  <si>
    <t>DIANA BERENICE MORALES ARAUJO</t>
  </si>
  <si>
    <t>DIANA ISABEL ORTIZ ORTEGA</t>
  </si>
  <si>
    <t>DULCE ALHELI LEON MORENO</t>
  </si>
  <si>
    <t>EDGAR MONROY AGUIRRE</t>
  </si>
  <si>
    <t>EDUARDO CASILLAS TORRES</t>
  </si>
  <si>
    <t>EDUARDO MEZA RINCON</t>
  </si>
  <si>
    <t>EDUARDO ROBLES ALDANA</t>
  </si>
  <si>
    <t>EFRAIN ULLOA GUTIERREZ</t>
  </si>
  <si>
    <t>ELVIRA YADIRA SANCHEZ ALVAREZ</t>
  </si>
  <si>
    <t>EMERITA PEREZ SANTOS</t>
  </si>
  <si>
    <t>ERIC ALVAR GARCIA HERNANDEZ</t>
  </si>
  <si>
    <t>ERIKA DENISSE LOZANO MARTIN</t>
  </si>
  <si>
    <t>FELIPE DE JESUS PONCE BARAJAS</t>
  </si>
  <si>
    <t>FERNANDO PEREZ NUÑEZ</t>
  </si>
  <si>
    <t>FERNANDO RADILLO MARTINEZ SANDOVAL</t>
  </si>
  <si>
    <t>FRANCISCO JAVIER DOMINGUEZ GONZALEZ</t>
  </si>
  <si>
    <t>GABRIELA GUADALUPE RAMOS ORTEGA</t>
  </si>
  <si>
    <t>GABRIELA SARAHI NAVARRO RAMIREZ</t>
  </si>
  <si>
    <t>GERARDO HARO RODRIGUEZ</t>
  </si>
  <si>
    <t>GISELA ARACELI LEYVA MARTINEZ</t>
  </si>
  <si>
    <t>GUADALUPE HERNANDEZ BARAJAS</t>
  </si>
  <si>
    <t>HECTOR ALEXIS IBARRA LOPEZ</t>
  </si>
  <si>
    <t>HECTOR GALLEGO AVILA</t>
  </si>
  <si>
    <t>HECTOR GERARDO RAMONES SALDAÑA</t>
  </si>
  <si>
    <t>HECTOR GONZALEZ LOPEZ</t>
  </si>
  <si>
    <t>HECTOR IVAN RODRIGUEZ CUEVAS</t>
  </si>
  <si>
    <t>HECTOR LEONARDO OJEDA G. VALDIVIA</t>
  </si>
  <si>
    <t>HUGO ELIAS RAMIREZ GARCIA</t>
  </si>
  <si>
    <t>IRAM FABRICIO CARDENAS GONZALEZ</t>
  </si>
  <si>
    <t>IVETTE SELENE SANCHEZ RODRIGUEZ</t>
  </si>
  <si>
    <t>JESUS ELISEO MACIEL IÑIGUEZ</t>
  </si>
  <si>
    <t>JESUS REYNOSO GALLEGOS</t>
  </si>
  <si>
    <t>JONATHAN ALEJANDRO LOPEZ SERRATO</t>
  </si>
  <si>
    <t>JONATHAN EMMANUEL AMARAL ROCHA</t>
  </si>
  <si>
    <t>JORGE EDUARDO GALLEGOS BAUTISTA</t>
  </si>
  <si>
    <t>JORGE EMMANUEL FLORES GOMEZ</t>
  </si>
  <si>
    <t>JOSE ALBERTO MUÑOZ RAMIREZ</t>
  </si>
  <si>
    <t>JOSE MIGUEL ESCUDERO GONZALEZ</t>
  </si>
  <si>
    <t>JUAN HUERTA MARCIAL</t>
  </si>
  <si>
    <t>JUAN JESUS GARCIA ARAMBULA</t>
  </si>
  <si>
    <t>JUAN OMAR DELGADO MAYORGA</t>
  </si>
  <si>
    <t>KAREN STEFFANNIA ISLAS ANTONIO</t>
  </si>
  <si>
    <t>KARIM ADOLFO VERA ALVAREZ</t>
  </si>
  <si>
    <t>KARLA FABIOLA PEREZ GARCIA</t>
  </si>
  <si>
    <t>LARISA MARTINEZ FLORES</t>
  </si>
  <si>
    <t>LAURA MIRELLA ARELLANO CARRILLO</t>
  </si>
  <si>
    <t>LAURA MIREYA RODRIGUEZ BECERRA</t>
  </si>
  <si>
    <t>LAURA PATRICIA CURIEL SEGURA</t>
  </si>
  <si>
    <t>LUIS ALBERTO VAZQUEZ ARIAS</t>
  </si>
  <si>
    <t>LUIS ALFONSO CAMPOS GUZMAN</t>
  </si>
  <si>
    <t>LUIS TELLEZ ARANA</t>
  </si>
  <si>
    <t>LUZ ADRIANA RAMIREZ SAINZ</t>
  </si>
  <si>
    <t>LUZ ANGELINA SALDIVAR REBOLLOSA</t>
  </si>
  <si>
    <t>LUZ ERIKA SANCHEZ FREGOSO</t>
  </si>
  <si>
    <t>LUZ ESPERANZA CONTRERAS ZAMBRANO</t>
  </si>
  <si>
    <t>MARIA ELENA SAINZ LOPEZ</t>
  </si>
  <si>
    <t>MARIA EUTIMIA GONZALEZ VARGAS</t>
  </si>
  <si>
    <t>MARIA FERNANDA BEAS BARROSO</t>
  </si>
  <si>
    <t>MARIA GUADALUPE MARTINEZ DIAZ DE SANDY</t>
  </si>
  <si>
    <t>MARIA GUADALUPE PACHECO GOMEZ</t>
  </si>
  <si>
    <t>MARIA OFELIA VERA ORTEGA</t>
  </si>
  <si>
    <t>MARTHA CECILIA GONZALEZ CARRILLO</t>
  </si>
  <si>
    <t>MIGUEL ALBERTO GUTIERREZ CAMIADE</t>
  </si>
  <si>
    <t>MIGUEL GODINEZ TERRIQUEZ</t>
  </si>
  <si>
    <t>MIGUEL OLMOS LOERA</t>
  </si>
  <si>
    <t>MINERVA ELENA MACHAIN SANABRIA</t>
  </si>
  <si>
    <t>MIRIAM BERENICE ORTIZ PRESAS</t>
  </si>
  <si>
    <t>MIRIAM GUADALUPE GUTIERREZ MORA</t>
  </si>
  <si>
    <t>MOISES PEREZ VEGA</t>
  </si>
  <si>
    <t>MONICA RIZO LOPEZ</t>
  </si>
  <si>
    <t>NATALIA SOFIA OCEGUERA RIOS</t>
  </si>
  <si>
    <t>NIDIA EUNICE LOPEZ ROA</t>
  </si>
  <si>
    <t>NOE GUSTAVO CARREON LUNA</t>
  </si>
  <si>
    <t>NORMA LILIANA LOPEZ RAMIREZ</t>
  </si>
  <si>
    <t>OCTAVIO ESPINOZA HUERTA</t>
  </si>
  <si>
    <t>OSCAR ENRIQUE AGUIRRE ANADON</t>
  </si>
  <si>
    <t>PATRICIA MONTSERRAT GUTIERREZ VAZQUEZ</t>
  </si>
  <si>
    <t>PAULA RAMIREZ HOHNE</t>
  </si>
  <si>
    <t>PENELOPE ROA MONTOYA</t>
  </si>
  <si>
    <t>RAUL ROMERO ACEVES</t>
  </si>
  <si>
    <t>RENE RIOS RODRIGUEZ</t>
  </si>
  <si>
    <t>REYNALDO IVAN RIVAS JAIME</t>
  </si>
  <si>
    <t>RICARDO ESCOBAR CIBRIAN</t>
  </si>
  <si>
    <t>RICARDO PRECIADO ALMARAZ</t>
  </si>
  <si>
    <t>ROBERTO VAZQUEZ BERNAL</t>
  </si>
  <si>
    <t>ROSARIO GUADALUPE RUBIO DIAZ</t>
  </si>
  <si>
    <t>SANDRA HERNANDEZ RIOS</t>
  </si>
  <si>
    <t>SAUL DELGADILLO GONZALEZ</t>
  </si>
  <si>
    <t>SAYANI MOZKA ESTRADA</t>
  </si>
  <si>
    <t>SERGIO ALBERTO ZAVALA AVALOS</t>
  </si>
  <si>
    <t>SERGIO DUARTE VEGA</t>
  </si>
  <si>
    <t>SILVIA GUADALUPE BUSTOS VASQUEZ</t>
  </si>
  <si>
    <t>SILVIA VERONICA MEXIA CASTRO</t>
  </si>
  <si>
    <t>SILVIA YOLANDA GUZMAN LOPEZ</t>
  </si>
  <si>
    <t>SOLEDAD CHIU PABLO</t>
  </si>
  <si>
    <t>TAMMY ERIKA TORRES CORNEJO</t>
  </si>
  <si>
    <t>VALERIA LOPEZ TRUJILLO</t>
  </si>
  <si>
    <t>VALERIA MONTSERRAT RODRIGUEZ LARIOS</t>
  </si>
  <si>
    <t>VERONICA AVIÑA HERNANDEZ</t>
  </si>
  <si>
    <t>VICTOR MANUEL CABRERA MELENDEZ</t>
  </si>
  <si>
    <t>VIOLETA NAVARRO BORRAYO</t>
  </si>
  <si>
    <t>YESENIA MONTIEL LLAMAS</t>
  </si>
  <si>
    <t>ZAIDA PAPIAS SANTANA</t>
  </si>
  <si>
    <t>ZOAD JEANINE GARCIA GONZALEZ</t>
  </si>
  <si>
    <t>TOTAL DE PERCEPCIONES</t>
  </si>
  <si>
    <t>TOTAL DE DEDUCCIONES</t>
  </si>
  <si>
    <t>IMPORTE NETO</t>
  </si>
  <si>
    <t>INSTITUTO ELECTORAL DE PARTICIPACION CIUDADANA DEL ESTADO DE JALISCO</t>
  </si>
  <si>
    <t>PERSONAL DE BASE Y EVENTUAL</t>
  </si>
  <si>
    <t>Periodo 20 al 20  Quincena del 16/10/2023 al 31/10/2023</t>
  </si>
  <si>
    <t>PUESTO</t>
  </si>
  <si>
    <t>10416 Aguinaldo</t>
  </si>
  <si>
    <t>10421 ISR LEY SPEJN PARRAFO II ART-54</t>
  </si>
  <si>
    <t>Base</t>
  </si>
  <si>
    <t>PERSONAL DE PROCESO - HONORARIOS ASIMILADOS</t>
  </si>
  <si>
    <t>Periodo 20 al 20       Quincena del 16/10/2023 al 31/10/2023</t>
  </si>
  <si>
    <t>CODIGO</t>
  </si>
  <si>
    <t>NOMBRE</t>
  </si>
  <si>
    <t>10428 HONORARIOS ASIMILADOS</t>
  </si>
  <si>
    <t>25556 ISR ASIMILADOS</t>
  </si>
  <si>
    <t>TOTAL DEDUCCIONES</t>
  </si>
  <si>
    <t>ABRAHAM ALEJANDRO TORRES AGUILAR</t>
  </si>
  <si>
    <t>ADRIANA ELIZABETH GALLARDO ZAMBRANO</t>
  </si>
  <si>
    <t>AIDEE GUADALUPE QUEZADA CERDA</t>
  </si>
  <si>
    <t>ALAN IVAN PADILLA SALAS</t>
  </si>
  <si>
    <t>ALBERTO ALEJANDRO LOMELI ARREOLA</t>
  </si>
  <si>
    <t>ALBERTO HERNANDEZ ORTIZ</t>
  </si>
  <si>
    <t>ALBERTO RUYICHI MASUOKA SHIGUEMATSU</t>
  </si>
  <si>
    <t>ALDO DANIEL IBARRA ZAMORA</t>
  </si>
  <si>
    <t>ALDO RODRIGO REYES BECERRA</t>
  </si>
  <si>
    <t>ALEJANDRA GARCIA OROZCO</t>
  </si>
  <si>
    <t>ANA BELEN ROMERO MOLINA</t>
  </si>
  <si>
    <t>ANDREA GUADALUPE SANCHEZ GONZALEZ</t>
  </si>
  <si>
    <t>ANGELICA GABRIELA MUÑIZ RAMIREZ</t>
  </si>
  <si>
    <t>ARI YUNUEN ESTRADA RODRIGUEZ</t>
  </si>
  <si>
    <t>ARMANDO MARQUEZ GARCIA</t>
  </si>
  <si>
    <t>ARMANDO WALDEMAR MANDUJANO PEREZ</t>
  </si>
  <si>
    <t>BEATRIZ CHAVEZ RAMIREZ</t>
  </si>
  <si>
    <t>BEATRIZ GODINEZ TERRIQUEZ</t>
  </si>
  <si>
    <t>BRENDA ROSARIO LUNA CHAVEZ</t>
  </si>
  <si>
    <t>BYRON DZOERWAN RIOS CONTRERAS</t>
  </si>
  <si>
    <t>CARLOS FABRIZIO HUERTA ESPIRITU</t>
  </si>
  <si>
    <t>CARLOS GUADALUPE LOPEZ DE ALBA</t>
  </si>
  <si>
    <t>CARLOS MANUEL KOBAYASHI ESTRADA</t>
  </si>
  <si>
    <t>CARMEN ALICIA RAMOS NAVARRO</t>
  </si>
  <si>
    <t>CAROLINA BRENEZ GARNICA</t>
  </si>
  <si>
    <t>CESAR ALEJANDRO CABRERA PEREZ</t>
  </si>
  <si>
    <t>CESAR ANDRES SERRANO TORRES</t>
  </si>
  <si>
    <t>CESAR ANTONIO ALDACO MONTES</t>
  </si>
  <si>
    <t>CESAR OMAR RIVERA REYNOSO</t>
  </si>
  <si>
    <t>CESAR PAUL LOPEZ AVALOS</t>
  </si>
  <si>
    <t>CESAR PINEDO SOLANO</t>
  </si>
  <si>
    <t>CHRISTIAN MOJARRO OROZCO</t>
  </si>
  <si>
    <t>CITLALI FERNANDA GONZALEZ CASTRO</t>
  </si>
  <si>
    <t>CLAUDIA ROCIO SANCHEZ RAMOS</t>
  </si>
  <si>
    <t>CRISTINA SARAHI DE SANTOS ALANIZ</t>
  </si>
  <si>
    <t>CYNTHIA JENNIFER MARTINEZ AVELAR</t>
  </si>
  <si>
    <t>DANIEL CHAVEZ AGUILAR</t>
  </si>
  <si>
    <t>DANIEL ORTIZ SANCHEZ</t>
  </si>
  <si>
    <t>DANTE ARTURO ESQUEDA AGUIAR</t>
  </si>
  <si>
    <t>DAVID ALEJANDRO LOPEZ SERRET Y GONZALEZ</t>
  </si>
  <si>
    <t>DEMETRIO MARTIN LOPEZ ROSAS</t>
  </si>
  <si>
    <t>DIANA SARAHI GONZALEZ CORONA</t>
  </si>
  <si>
    <t>DIEGO ALEJANDRO MARTINEZ MELENDEZ</t>
  </si>
  <si>
    <t>EDI RONALDO MACHAIN GARCIA</t>
  </si>
  <si>
    <t>EDUARDO ALEJANDRO VALDIVIA VEGA</t>
  </si>
  <si>
    <t>EFRAIN ESPINOZA GARCIA</t>
  </si>
  <si>
    <t>EFRAIN GONZALEZ ANGUIANO</t>
  </si>
  <si>
    <t>EMMANUEL GARCIA MARQUEZ</t>
  </si>
  <si>
    <t>ERNESTO PADILLA DOMINGUEZ</t>
  </si>
  <si>
    <t>ERNESTO TORRES CARRILLO</t>
  </si>
  <si>
    <t>ESAUL NAVARRO MORA</t>
  </si>
  <si>
    <t>ESTEBAN PEREZ DE ALBA</t>
  </si>
  <si>
    <t>EVERT IVAN RODRIGUEZ SALAZAR</t>
  </si>
  <si>
    <t>FABIAN CHING CHAVEZ</t>
  </si>
  <si>
    <t>FATIMA ESTHER ULLOA TRUJILLO</t>
  </si>
  <si>
    <t>FELIPE DE JESUS JARERO SUAREZ</t>
  </si>
  <si>
    <t>FELIPE NERI FUENTES BORRUEL</t>
  </si>
  <si>
    <t>FELIX ROSENDO LONGORIA ESPINOZA</t>
  </si>
  <si>
    <t>FERNANDA LIZETH PEREZ PEREZ</t>
  </si>
  <si>
    <t>FERNANDO ESAU GUTIERREZ PRECIADO</t>
  </si>
  <si>
    <t>FRANCISCO JAVIER BUENROSTRO MEDINA</t>
  </si>
  <si>
    <t>FRANCISCO JAVIER GONZALEZ TORRES</t>
  </si>
  <si>
    <t>FRANCISCO JAVIER MORENO PEÑALOZA</t>
  </si>
  <si>
    <t>FRANCISCO RAUL VALENCIA JIMENEZ</t>
  </si>
  <si>
    <t>GEORGINA ALEJANDRA HOYOS VILLEGAS</t>
  </si>
  <si>
    <t>GERARDO ALARCON RODRIGUEZ</t>
  </si>
  <si>
    <t>GISELA DEL CARMEN GONZALEZ SANTANA</t>
  </si>
  <si>
    <t>GRACIELA NUÑEZ GUDIÑO</t>
  </si>
  <si>
    <t>GRACIELA OLIVIA CASTRO FREGOSO</t>
  </si>
  <si>
    <t>GRISELDA SIMON JIMENEZ</t>
  </si>
  <si>
    <t>GUSTAVO GABRIEL OLIVARES MARTINEZ</t>
  </si>
  <si>
    <t>HECTOR DAVID PEREZ LOPEZ</t>
  </si>
  <si>
    <t>HECTOR MANUEL FONSECA CABEZAS</t>
  </si>
  <si>
    <t>HECTOR ROMO DURAN</t>
  </si>
  <si>
    <t>HERIBERTO OSWALDO MEDINA ROCHA</t>
  </si>
  <si>
    <t>HUGO GONZALEZ TORRES</t>
  </si>
  <si>
    <t>HUMBERTO GARCIA NAVARRO</t>
  </si>
  <si>
    <t>IRENE NAVARRO GONZALEZ</t>
  </si>
  <si>
    <t>IRMA ANGELICA QUEZADA CEBREROS</t>
  </si>
  <si>
    <t>ISAI TORRES NAVARRO</t>
  </si>
  <si>
    <t>ISIS ESMERALDA SANCHEZ GALAVIZ</t>
  </si>
  <si>
    <t>ISRAEL FLORES GOMEZ</t>
  </si>
  <si>
    <t>ITZA NONATZIN BELTRAN ZAMORA</t>
  </si>
  <si>
    <t>JARED ALBERTO GOMEZ GUTIERREZ</t>
  </si>
  <si>
    <t>JEREMY GEOVANI MARTIN G VALDIVIA AGUILAR</t>
  </si>
  <si>
    <t>JESUS ALBERTO DUMAINE TIRADO</t>
  </si>
  <si>
    <t>JIMENA GONZALEZ ESTRADA</t>
  </si>
  <si>
    <t>JOEL ISAAC LOPEZ DIAZ</t>
  </si>
  <si>
    <t>JOEL OSWALDO HERNANDEZ RODRIGUEZ</t>
  </si>
  <si>
    <t>JORGE LUIS VARGAS CORDOVA</t>
  </si>
  <si>
    <t>JORGE VELAZQUEZ ORTEGA</t>
  </si>
  <si>
    <t>JOSE ALFREDO PEÑA GALVAN</t>
  </si>
  <si>
    <t>JOSE ANTONIO PANTOJA PEDROZA</t>
  </si>
  <si>
    <t>JOSE CRUZ LOPEZ RUVALCABA</t>
  </si>
  <si>
    <t>JOSE DE JESUS DE LA MORA GALINDO</t>
  </si>
  <si>
    <t>JOSE DE JESUS LEDEZMA DE LA TORRE</t>
  </si>
  <si>
    <t>JOSE DE JESUS MORENO RUIZ</t>
  </si>
  <si>
    <t>JOSE JUAN MENESES DE LA SOTARRIBA</t>
  </si>
  <si>
    <t>JOSE ROBERTO GOMEZ GOMEZ</t>
  </si>
  <si>
    <t>JOSE RUBEN ALONSO GONZALEZ</t>
  </si>
  <si>
    <t>JOSELYNE CRUZ DE ALBA</t>
  </si>
  <si>
    <t>JOSUE MARIANO GONZALEZ LOPEZ</t>
  </si>
  <si>
    <t>JUAN ALEJANDRO QUEZADA HERNANDEZ</t>
  </si>
  <si>
    <t>JUAN CARLOS MORAN DONATO</t>
  </si>
  <si>
    <t>JUAN CARLOS RAMIREZ GALLARDO</t>
  </si>
  <si>
    <t>JUAN FRANCISCO SANCHEZ AGUILERA</t>
  </si>
  <si>
    <t>JUAN JOSE BORUNDA PADILLA</t>
  </si>
  <si>
    <t>JUAN MANUEL MARTINEZ LEPE</t>
  </si>
  <si>
    <t>JUAN MANUEL SUAREZ ALVIZAR</t>
  </si>
  <si>
    <t>JUAN MAXIMINO SANCHEZ MADRIGAL</t>
  </si>
  <si>
    <t>JUAN PABLO GORGONIO BARBOSA</t>
  </si>
  <si>
    <t>JUASER REYES GOMEZ</t>
  </si>
  <si>
    <t>KAREN ALEJANDRA CASTILLO FLORES</t>
  </si>
  <si>
    <t>KAREN LISSETTE GUTIERREZ REYES</t>
  </si>
  <si>
    <t>KARLA IMELDA BELMONTE JUAREZ</t>
  </si>
  <si>
    <t>KARLA LORENA PALOMAR CALVILLO</t>
  </si>
  <si>
    <t>KARLA VICTORIA VELEZ BARBA</t>
  </si>
  <si>
    <t>KEVYN SILVIANY MACIEL BECERRA</t>
  </si>
  <si>
    <t>LEOBARDO GONZALEZ RAMOS</t>
  </si>
  <si>
    <t>LEONARDO CORONADO SANTILLAN</t>
  </si>
  <si>
    <t>LEONARDO HERNANDEZ CHAVEZ</t>
  </si>
  <si>
    <t>LILIANA AIDE VELAZQUEZ RIOS</t>
  </si>
  <si>
    <t>LILIANA DE JESUS RAMIREZ HERNANDEZ</t>
  </si>
  <si>
    <t>LILIANA LIVIER AVILES CUELLAR</t>
  </si>
  <si>
    <t>LINDA GABRIELA PEÑALOZA GARCIA</t>
  </si>
  <si>
    <t>LOURDES JANITZIO GONZALEZ SAAVEDRA</t>
  </si>
  <si>
    <t>LUIS ALBERTO AGUILAR ESTRADA</t>
  </si>
  <si>
    <t>LUIS ALBERTO GUTIERREZ MORA</t>
  </si>
  <si>
    <t>LUIS GERARDO CERVANTES MENDEZ</t>
  </si>
  <si>
    <t>LUISA FERNANDA GOMEZ GONZALEZ</t>
  </si>
  <si>
    <t>LUZ DEL CARMEN HERNANDEZ BRISEÑO</t>
  </si>
  <si>
    <t>MAGDABET EZBAI GONZALEZ SANCHEZ</t>
  </si>
  <si>
    <t>MARCELA DESIRE RODRIGUEZ IÑIGUEZ</t>
  </si>
  <si>
    <t>MARCO ANTONIO SANCHEZ MURGUIA</t>
  </si>
  <si>
    <t>MARCOS ANTONIO PARDO HERNANDEZ</t>
  </si>
  <si>
    <t>MARGARITA BERENICE ROSAS HUERTA</t>
  </si>
  <si>
    <t>MARIA DEL CARMEN BUENROSTRO RAMIREZ</t>
  </si>
  <si>
    <t>MARIA DEL ROSARIO VAZQUEZ JUAREZ</t>
  </si>
  <si>
    <t>MARIA ELIZABETH AMARAL RODRIGUEZ</t>
  </si>
  <si>
    <t>MARIA TERESA MENDEZ CISNEROS</t>
  </si>
  <si>
    <t>MARINA FERNANDA ESPEJO GIL SAMANIEGO</t>
  </si>
  <si>
    <t>MARISOL MEDINA OCHOA</t>
  </si>
  <si>
    <t>MARISSA VELAZQUEZ RAMIREZ</t>
  </si>
  <si>
    <t>MARTHA GUTIERREZ LAMBARENA</t>
  </si>
  <si>
    <t>MARTHA OFELIA LEYVA MARTINEZ</t>
  </si>
  <si>
    <t>MARTHA SERRANO MORA</t>
  </si>
  <si>
    <t>MAURICIO ALEXANDER RAMIREZ AVILES</t>
  </si>
  <si>
    <t>MAURICIO FLORES LOMELI</t>
  </si>
  <si>
    <t>MAURICIO GUERRA PRECIADO</t>
  </si>
  <si>
    <t>MAYRA BELEN ARIAS TEJEDA</t>
  </si>
  <si>
    <t>MAYRA ISABEL GALLEGOS ZEPEDA</t>
  </si>
  <si>
    <t>MAYRA LIVIER ZEPEDA RAMIREZ</t>
  </si>
  <si>
    <t>MELISSA ISSET GONZALEZ PEÑA</t>
  </si>
  <si>
    <t>MIGUEL ANGEL LOPEZ TORRES</t>
  </si>
  <si>
    <t>MIGUEL ANGEL MARTINEZ LOZANO</t>
  </si>
  <si>
    <t>MIGUEL ANTONIO RAMIREZ MEDRANO</t>
  </si>
  <si>
    <t>MIRIAM DEL ROCIO GONZALEZ HERNANDEZ</t>
  </si>
  <si>
    <t>MOISES BAHENA ADAME</t>
  </si>
  <si>
    <t>NAYELI ELIZABETH MAGAÑA GOMEZ</t>
  </si>
  <si>
    <t>OLIVER ALEXIS HERNANDEZ BARAJAS</t>
  </si>
  <si>
    <t>OSCAR AMADO FELIX ESPINOSA</t>
  </si>
  <si>
    <t>OSCAR IBARRA VIVANCO</t>
  </si>
  <si>
    <t>OSCAR ISAAC SANCHEZ COVARRUBIAS</t>
  </si>
  <si>
    <t>OSVALDO ISRAEL COPADO RAMIREZ</t>
  </si>
  <si>
    <t>PAOLA ALEJANDRA AGUAYO BERNAL</t>
  </si>
  <si>
    <t>PATRICIA GUADALUPE GALVAN BEDOY</t>
  </si>
  <si>
    <t>PEDRO ALBERTO FRANCO EUYOQUE</t>
  </si>
  <si>
    <t>PERLA BEATRIZ MARTINEZ GONZALEZ</t>
  </si>
  <si>
    <t>PRISCILA MACIAS ORENDAIN</t>
  </si>
  <si>
    <t>RAFAEL ADRIAN RAMIREZ RASGADO</t>
  </si>
  <si>
    <t>RAFAEL CASTELLANOS FLORES</t>
  </si>
  <si>
    <t>RAFAEL DE DIOS GARCIA</t>
  </si>
  <si>
    <t>RAUL ARTURO GARCIA ARANDA</t>
  </si>
  <si>
    <t>RAUL CORONA GUZMAN</t>
  </si>
  <si>
    <t>RAUL GONZALEZ ALVAREZ</t>
  </si>
  <si>
    <t>RAYMUNDO RUBIO CUELLAR</t>
  </si>
  <si>
    <t>RENATA ROCHA CAMARENA</t>
  </si>
  <si>
    <t>SALVADOR MOTA GALVEZ</t>
  </si>
  <si>
    <t>SAMANTHA ESMERALDA LOZA LOPEZ</t>
  </si>
  <si>
    <t>SANDRO ANTONIO ZUBIETA IÑIGUEZ</t>
  </si>
  <si>
    <t>SARA EMMA BARAJAS SALAZAR</t>
  </si>
  <si>
    <t>SAUL ISAAC CASTAÑEDA LOPEZ</t>
  </si>
  <si>
    <t>SERGIO MORA SOLORIO</t>
  </si>
  <si>
    <t>SHADE ANAYATZI RODRIGUEZ DIAZ</t>
  </si>
  <si>
    <t>SOFIA GUTIERREZ VILLANUEVA</t>
  </si>
  <si>
    <t>SONIA LILIA PEREZ ANDRADE</t>
  </si>
  <si>
    <t>SUSANA ROCIO JAUREGUI NAVARRO</t>
  </si>
  <si>
    <t>URIEL GONZALEZ RUIZ</t>
  </si>
  <si>
    <t>VALERIA YARELI JUAREZ AGUILAR</t>
  </si>
  <si>
    <t>VICENTE ARREZOLA JIMENEZ</t>
  </si>
  <si>
    <t>VICENTE HERNANDEZ CHAVARRIA</t>
  </si>
  <si>
    <t>VICTORIA NATALY MONTAÑO RUIZ</t>
  </si>
  <si>
    <t>VIRGINIA VANESSA HERNANDEZ ROBLES</t>
  </si>
  <si>
    <t>VIVECKA RODRIGUEZ GALVAN</t>
  </si>
  <si>
    <t>VIVIANA EVANGELINA LOPEZ LARA</t>
  </si>
  <si>
    <t>AREA DE ADSCRIPCION</t>
  </si>
  <si>
    <t>TIPO DE PLAZA</t>
  </si>
  <si>
    <t xml:space="preserve">Asesora de Consejería </t>
  </si>
  <si>
    <t>Consejerías</t>
  </si>
  <si>
    <t xml:space="preserve">Asesor de Consejería </t>
  </si>
  <si>
    <t xml:space="preserve">Coordinador de Planeación y Evaluación  </t>
  </si>
  <si>
    <t>Dirección Ejecutiva de Administración e Innovación</t>
  </si>
  <si>
    <t>Técnico del SPEN</t>
  </si>
  <si>
    <t>Coordinador del Secretariado</t>
  </si>
  <si>
    <t>Dirección del Secretariado</t>
  </si>
  <si>
    <t xml:space="preserve">Director de Organización Electoral </t>
  </si>
  <si>
    <t xml:space="preserve">Dirección de Organización Electoral </t>
  </si>
  <si>
    <t xml:space="preserve">Técnico de Recursos Materiales y Servicios </t>
  </si>
  <si>
    <t xml:space="preserve">Coordinadora de lo Contencioso </t>
  </si>
  <si>
    <t xml:space="preserve">Dirección Jurídica </t>
  </si>
  <si>
    <t>Directora de Transparencia, Protección de Datos Personales y Archivo</t>
  </si>
  <si>
    <t>Dirección de Transparencia, Protección de Datos Personales y Archivo</t>
  </si>
  <si>
    <t>Técnica de Educación Cívica</t>
  </si>
  <si>
    <t>Dirección de Educación Cívica</t>
  </si>
  <si>
    <t>Eventual</t>
  </si>
  <si>
    <t>Asesora de Presidencia</t>
  </si>
  <si>
    <t>Presidencia</t>
  </si>
  <si>
    <t>Consejera Electoral</t>
  </si>
  <si>
    <t xml:space="preserve">Auxiliar de Recursos Materiales y Servicios </t>
  </si>
  <si>
    <t xml:space="preserve">Coordinador de Soporte y Desarrollo Institucional </t>
  </si>
  <si>
    <t>Dirección de Informática</t>
  </si>
  <si>
    <t>Director Ejecutivo de Participación Ciudadana y Educación Cívica</t>
  </si>
  <si>
    <t>Dirección Ejecutiva de Participación Ciudadana y Educación Cívica</t>
  </si>
  <si>
    <t>Director de Participación Ciudadana</t>
  </si>
  <si>
    <t xml:space="preserve">Técnica de Convenios, Contratos y Consultas </t>
  </si>
  <si>
    <t>Directora Jurídica</t>
  </si>
  <si>
    <t xml:space="preserve">Coordinador de Redes </t>
  </si>
  <si>
    <t xml:space="preserve">Auxiliar </t>
  </si>
  <si>
    <t xml:space="preserve">Contraloría General </t>
  </si>
  <si>
    <t>Secretario Ejecutivo</t>
  </si>
  <si>
    <t>Secretaría Ejecutiva</t>
  </si>
  <si>
    <t xml:space="preserve">Coordinadora de Transparencia y Protección de Datos Personales </t>
  </si>
  <si>
    <t xml:space="preserve">Técnica de Recursos Humanos </t>
  </si>
  <si>
    <t>Coordinadora de Prerrogativas</t>
  </si>
  <si>
    <t xml:space="preserve">Dirección Ejecutiva de Prerrogativas </t>
  </si>
  <si>
    <t>Coordinadora</t>
  </si>
  <si>
    <t xml:space="preserve">Asistente de Consejería </t>
  </si>
  <si>
    <t xml:space="preserve">Técnico de Actas y Acuerdos </t>
  </si>
  <si>
    <t xml:space="preserve">Técnico </t>
  </si>
  <si>
    <t>Contralor General</t>
  </si>
  <si>
    <t xml:space="preserve">Técnico de Transparencia y Protección de Datos Personales </t>
  </si>
  <si>
    <t>Auxiliar Notificador de Oficialía de Partes</t>
  </si>
  <si>
    <t>Directora de Administración de Recursos</t>
  </si>
  <si>
    <t xml:space="preserve">Intendente de Recursos Materiales y Servicios </t>
  </si>
  <si>
    <t>Coordinador de Educación Cívica</t>
  </si>
  <si>
    <t>Técnica de Informática</t>
  </si>
  <si>
    <t>Coordinador de Editorial</t>
  </si>
  <si>
    <t>Dirección de Editorial</t>
  </si>
  <si>
    <t>Director Ejecutivo de Administración e Innovación</t>
  </si>
  <si>
    <t>Asesor de Presidencia</t>
  </si>
  <si>
    <t>Coordinador de Archivo</t>
  </si>
  <si>
    <t xml:space="preserve">Coordinadora de Convenios, Contratos y Consultas </t>
  </si>
  <si>
    <t>Coordinadora Secretaria Ejecutiva</t>
  </si>
  <si>
    <t xml:space="preserve">Coordinadora de Recursos Financieros </t>
  </si>
  <si>
    <t>Coordinador de Secretaría Ejecutiva</t>
  </si>
  <si>
    <t>Director de Informática</t>
  </si>
  <si>
    <t>Coordinador de Programación</t>
  </si>
  <si>
    <t>Técnico</t>
  </si>
  <si>
    <t>Técnico de Materiales</t>
  </si>
  <si>
    <t>Técnico de Estadística Electoral</t>
  </si>
  <si>
    <t>Técnico de Secretaría Ejecutiva</t>
  </si>
  <si>
    <t>Asistente</t>
  </si>
  <si>
    <t>Coordinador de Estadística Electoral</t>
  </si>
  <si>
    <t xml:space="preserve">Técnico de Defensa Constitucional </t>
  </si>
  <si>
    <t>Técnico de Participación Ciudadana</t>
  </si>
  <si>
    <t>Técnico de Educación Cívica</t>
  </si>
  <si>
    <t>Coordinador del Centro de Estudios e Investigación Irene Robledo García</t>
  </si>
  <si>
    <t xml:space="preserve">Coordinador de Comunicación Social </t>
  </si>
  <si>
    <t xml:space="preserve">Dirección de Comunicación Social </t>
  </si>
  <si>
    <t xml:space="preserve">Técnico de Planeación y Evaluación  </t>
  </si>
  <si>
    <t>Técnico de Oficialía de Partes</t>
  </si>
  <si>
    <t>Técnica de Participación Ciudadana</t>
  </si>
  <si>
    <t>Asistente de Presidencia</t>
  </si>
  <si>
    <t>Técnica de Oficialía de Partes</t>
  </si>
  <si>
    <t>Directora de Educación Cívica</t>
  </si>
  <si>
    <t>Técnica</t>
  </si>
  <si>
    <t xml:space="preserve">Coordinador </t>
  </si>
  <si>
    <t>Director del Secretariado</t>
  </si>
  <si>
    <t>Técnica de Archivo</t>
  </si>
  <si>
    <t>Técnica del Secretariado</t>
  </si>
  <si>
    <t>Coordinadora de Recursos Humanos</t>
  </si>
  <si>
    <t>Técnica de Prerrogativas</t>
  </si>
  <si>
    <t>Coordinadora de Igualdad de Género y No Discriminación</t>
  </si>
  <si>
    <t>Dirección de Igualdad de Género y No Discriminación</t>
  </si>
  <si>
    <t xml:space="preserve">Técnica de Procesos  </t>
  </si>
  <si>
    <t>Directora de Prerrogativas</t>
  </si>
  <si>
    <t>Asistente de Secretaría Ejecutiva</t>
  </si>
  <si>
    <t>Consejero Electoral</t>
  </si>
  <si>
    <t>Auxiliar</t>
  </si>
  <si>
    <t>Técnica de Igualdad de Género y No Discriminación</t>
  </si>
  <si>
    <t xml:space="preserve">Técnica de Recursos Materiales y Servicios </t>
  </si>
  <si>
    <t>Directora Ejecutivo de Prerrogativas</t>
  </si>
  <si>
    <t>Coordinadora de Materiales</t>
  </si>
  <si>
    <t xml:space="preserve">Técnica de Recursos Financieros </t>
  </si>
  <si>
    <t>Asesora de Consejería</t>
  </si>
  <si>
    <t xml:space="preserve">Técnico de Recursos Financieros </t>
  </si>
  <si>
    <t xml:space="preserve">Técnico de Acuerdos y Normas </t>
  </si>
  <si>
    <t xml:space="preserve">Directora de Comunicación Social </t>
  </si>
  <si>
    <t>Consejera Presidenta</t>
  </si>
  <si>
    <t xml:space="preserve">Coordinador de Procesos  </t>
  </si>
  <si>
    <t xml:space="preserve">Coordinador de Sistemas Electorales </t>
  </si>
  <si>
    <t>Titular de la Unidad de Fiscalización</t>
  </si>
  <si>
    <t xml:space="preserve">Unidad de Fiscalización </t>
  </si>
  <si>
    <t>Asesor de Consejería</t>
  </si>
  <si>
    <t>Coordinador de Agenda y Seguimiento</t>
  </si>
  <si>
    <t>Coordinadora de Defensa Constitucional</t>
  </si>
  <si>
    <t>Directora de Igualdad de Género y No Discriminación</t>
  </si>
  <si>
    <t>Coordinador de Recursos Materiales y Servicios</t>
  </si>
  <si>
    <t>Directora de Editorial</t>
  </si>
  <si>
    <t>Coordinador</t>
  </si>
  <si>
    <t>Coordinador de Oficialía de Partes</t>
  </si>
  <si>
    <t>Asistente de Consejería</t>
  </si>
  <si>
    <t>Coordinadora de Participación Ciudadana</t>
  </si>
  <si>
    <t>Coordinadora de Acuerdos y Normas</t>
  </si>
  <si>
    <t>Técnico de Procesos</t>
  </si>
  <si>
    <t>Coordinadora de Educación Cívica</t>
  </si>
  <si>
    <t>Coordinadora de Actas y Acuerdos</t>
  </si>
  <si>
    <t>Técnica de lo Contencioso</t>
  </si>
  <si>
    <t xml:space="preserve">Consejerías </t>
  </si>
  <si>
    <t xml:space="preserve">Dirección Jurídica  </t>
  </si>
  <si>
    <t xml:space="preserve">Dirección de Comunicación Social  </t>
  </si>
  <si>
    <t xml:space="preserve">Dirección de Editorial </t>
  </si>
  <si>
    <t>Dirección Ejecutiva de Administración e Innovación.</t>
  </si>
  <si>
    <t xml:space="preserve">Dirección de Igualdad de Género y No Discriminación </t>
  </si>
  <si>
    <t xml:space="preserve"> Coordinadora o Coordinador de Consejería</t>
  </si>
  <si>
    <t xml:space="preserve"> Auxiliar</t>
  </si>
  <si>
    <t xml:space="preserve"> Asistente</t>
  </si>
  <si>
    <t xml:space="preserve"> Técnica o Técnico </t>
  </si>
  <si>
    <t xml:space="preserve"> Auxiliar (RM)</t>
  </si>
  <si>
    <t xml:space="preserve"> Coordinadora o Coordinador </t>
  </si>
  <si>
    <t xml:space="preserve"> Técnica o Técnico (RM)</t>
  </si>
  <si>
    <t>Direccion de Organización Electoral</t>
  </si>
  <si>
    <t>Periodo 20 al 20  FINIQUITO</t>
  </si>
  <si>
    <t>OTRAS DEDUCCIONES</t>
  </si>
  <si>
    <t>OTRAS PERCEPCIONES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</si>
</sst>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_-;\-* #,##0.0_-;_-* &quot;-&quot;??_-;_-@_-"/>
  </numFmts>
  <fonts count="11" x14ac:knownFonts="1">
    <font>
      <sz val="10"/>
      <name val="Arial"/>
      <charset val="1"/>
    </font>
    <font>
      <sz val="10"/>
      <color indexed="0"/>
      <name val="Arial"/>
      <family val="2"/>
    </font>
    <font>
      <sz val="10"/>
      <name val="Arial"/>
      <family val="2"/>
    </font>
    <font>
      <b/>
      <sz val="18"/>
      <color theme="1"/>
      <name val="Arial"/>
      <family val="2"/>
    </font>
    <font>
      <sz val="13"/>
      <color theme="1"/>
      <name val="Arial"/>
      <family val="2"/>
    </font>
    <font>
      <sz val="10"/>
      <color indexed="0"/>
      <name val="Arial"/>
      <family val="2"/>
    </font>
    <font>
      <sz val="9"/>
      <color rgb="FFFFFFFF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rgb="FFA64D7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43" fontId="2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right"/>
    </xf>
    <xf numFmtId="43" fontId="1" fillId="0" borderId="0" xfId="1" applyFont="1" applyFill="1" applyBorder="1" applyAlignment="1" applyProtection="1">
      <alignment horizontal="left"/>
    </xf>
    <xf numFmtId="43" fontId="1" fillId="0" borderId="0" xfId="0" applyNumberFormat="1" applyFont="1" applyFill="1" applyBorder="1" applyAlignment="1" applyProtection="1">
      <alignment horizontal="left"/>
    </xf>
    <xf numFmtId="164" fontId="1" fillId="0" borderId="0" xfId="1" applyNumberFormat="1" applyFont="1" applyFill="1" applyBorder="1" applyAlignment="1" applyProtection="1">
      <alignment horizontal="left"/>
    </xf>
    <xf numFmtId="0" fontId="0" fillId="0" borderId="0" xfId="0" applyAlignment="1">
      <alignment vertical="center"/>
    </xf>
    <xf numFmtId="0" fontId="5" fillId="0" borderId="0" xfId="0" applyNumberFormat="1" applyFont="1" applyFill="1" applyBorder="1" applyAlignment="1" applyProtection="1">
      <alignment horizontal="left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right"/>
    </xf>
    <xf numFmtId="43" fontId="7" fillId="0" borderId="0" xfId="1" applyFont="1" applyFill="1" applyBorder="1" applyAlignment="1" applyProtection="1">
      <alignment horizontal="left"/>
    </xf>
    <xf numFmtId="43" fontId="5" fillId="0" borderId="0" xfId="1" applyFont="1" applyFill="1" applyBorder="1" applyAlignment="1" applyProtection="1">
      <alignment horizontal="left"/>
    </xf>
    <xf numFmtId="0" fontId="3" fillId="0" borderId="0" xfId="0" applyNumberFormat="1" applyFont="1" applyAlignment="1">
      <alignment vertical="center"/>
    </xf>
    <xf numFmtId="0" fontId="10" fillId="0" borderId="0" xfId="0" applyNumberFormat="1" applyFont="1" applyBorder="1" applyAlignment="1">
      <alignment vertical="center"/>
    </xf>
    <xf numFmtId="0" fontId="10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43" fontId="1" fillId="0" borderId="0" xfId="0" applyNumberFormat="1" applyFont="1" applyFill="1" applyBorder="1" applyAlignment="1" applyProtection="1">
      <alignment horizontal="left" vertical="center"/>
    </xf>
    <xf numFmtId="0" fontId="6" fillId="2" borderId="0" xfId="0" applyFont="1" applyFill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left"/>
    </xf>
    <xf numFmtId="4" fontId="1" fillId="0" borderId="1" xfId="0" applyNumberFormat="1" applyFont="1" applyFill="1" applyBorder="1" applyAlignment="1" applyProtection="1">
      <alignment horizontal="right"/>
    </xf>
    <xf numFmtId="0" fontId="1" fillId="0" borderId="1" xfId="0" applyNumberFormat="1" applyFont="1" applyFill="1" applyBorder="1" applyAlignment="1" applyProtection="1">
      <alignment horizontal="right"/>
    </xf>
    <xf numFmtId="43" fontId="1" fillId="0" borderId="1" xfId="1" applyFont="1" applyFill="1" applyBorder="1" applyAlignment="1" applyProtection="1">
      <alignment horizontal="right"/>
    </xf>
    <xf numFmtId="43" fontId="1" fillId="0" borderId="1" xfId="1" applyFont="1" applyFill="1" applyBorder="1" applyAlignment="1" applyProtection="1">
      <alignment horizontal="left"/>
    </xf>
    <xf numFmtId="164" fontId="1" fillId="0" borderId="1" xfId="1" applyNumberFormat="1" applyFont="1" applyFill="1" applyBorder="1" applyAlignment="1" applyProtection="1">
      <alignment horizontal="left"/>
    </xf>
    <xf numFmtId="43" fontId="1" fillId="0" borderId="1" xfId="0" applyNumberFormat="1" applyFont="1" applyFill="1" applyBorder="1" applyAlignment="1" applyProtection="1">
      <alignment horizontal="left"/>
    </xf>
    <xf numFmtId="43" fontId="6" fillId="2" borderId="0" xfId="1" applyFont="1" applyFill="1" applyAlignment="1">
      <alignment horizontal="center" vertical="center" wrapText="1"/>
    </xf>
    <xf numFmtId="43" fontId="6" fillId="2" borderId="0" xfId="1" applyFont="1" applyFill="1" applyBorder="1" applyAlignment="1">
      <alignment horizontal="center" vertical="center" wrapText="1"/>
    </xf>
    <xf numFmtId="43" fontId="6" fillId="2" borderId="0" xfId="1" applyFont="1" applyFill="1" applyBorder="1" applyAlignment="1">
      <alignment horizontal="center" vertical="center"/>
    </xf>
    <xf numFmtId="43" fontId="0" fillId="0" borderId="0" xfId="1" applyFont="1"/>
    <xf numFmtId="0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/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/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41"/>
  <sheetViews>
    <sheetView tabSelected="1" topLeftCell="D1" workbookViewId="0">
      <selection activeCell="M7" sqref="M7"/>
    </sheetView>
  </sheetViews>
  <sheetFormatPr baseColWidth="10" defaultRowHeight="15" customHeight="1" x14ac:dyDescent="0.2"/>
  <cols>
    <col min="1" max="1" width="11.42578125" style="1" customWidth="1"/>
    <col min="2" max="2" width="46" style="1" customWidth="1"/>
    <col min="3" max="3" width="62.140625" style="1" bestFit="1" customWidth="1"/>
    <col min="4" max="4" width="60.7109375" style="1" bestFit="1" customWidth="1"/>
    <col min="5" max="5" width="13.28515625" style="1" bestFit="1" customWidth="1"/>
    <col min="6" max="6" width="12.85546875" style="3" bestFit="1" customWidth="1"/>
    <col min="7" max="7" width="20.85546875" style="3" customWidth="1"/>
    <col min="8" max="8" width="17.85546875" style="3" customWidth="1"/>
    <col min="9" max="9" width="11.42578125" style="1" customWidth="1"/>
    <col min="10" max="10" width="12.42578125" style="1" customWidth="1"/>
    <col min="11" max="12" width="19.7109375" style="1" customWidth="1"/>
    <col min="13" max="13" width="15" customWidth="1"/>
    <col min="14" max="14" width="15.42578125" customWidth="1"/>
  </cols>
  <sheetData>
    <row r="1" spans="1:14" s="6" customFormat="1" ht="23.25" customHeight="1" x14ac:dyDescent="0.2">
      <c r="A1" s="34" t="s">
        <v>143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s="6" customFormat="1" ht="23.25" x14ac:dyDescent="0.2">
      <c r="A2" s="35" t="s">
        <v>144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s="6" customFormat="1" ht="16.5" x14ac:dyDescent="0.2">
      <c r="A3" s="36" t="s">
        <v>145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ht="1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4" s="1" customFormat="1" ht="24" x14ac:dyDescent="0.2">
      <c r="A5" s="9" t="s">
        <v>0</v>
      </c>
      <c r="B5" s="9" t="s">
        <v>1</v>
      </c>
      <c r="C5" s="21" t="s">
        <v>146</v>
      </c>
      <c r="D5" s="21" t="s">
        <v>352</v>
      </c>
      <c r="E5" s="21" t="s">
        <v>353</v>
      </c>
      <c r="F5" s="9" t="s">
        <v>2</v>
      </c>
      <c r="G5" s="8" t="s">
        <v>491</v>
      </c>
      <c r="H5" s="8" t="s">
        <v>140</v>
      </c>
      <c r="I5" s="9" t="s">
        <v>3</v>
      </c>
      <c r="J5" s="8" t="s">
        <v>4</v>
      </c>
      <c r="K5" s="8" t="s">
        <v>5</v>
      </c>
      <c r="L5" s="8" t="s">
        <v>490</v>
      </c>
      <c r="M5" s="8" t="s">
        <v>141</v>
      </c>
      <c r="N5" s="8" t="s">
        <v>142</v>
      </c>
    </row>
    <row r="6" spans="1:14" s="1" customFormat="1" ht="13.5" customHeight="1" x14ac:dyDescent="0.2">
      <c r="A6" s="25">
        <v>102</v>
      </c>
      <c r="B6" s="23" t="s">
        <v>6</v>
      </c>
      <c r="C6" s="23" t="s">
        <v>354</v>
      </c>
      <c r="D6" s="23" t="s">
        <v>355</v>
      </c>
      <c r="E6" s="23" t="s">
        <v>149</v>
      </c>
      <c r="F6" s="26">
        <v>17833.72</v>
      </c>
      <c r="G6" s="26">
        <v>6444.57</v>
      </c>
      <c r="H6" s="26">
        <f>+F6+G6</f>
        <v>24278.29</v>
      </c>
      <c r="I6" s="25">
        <v>4554.3100000000004</v>
      </c>
      <c r="J6" s="25">
        <v>65.53</v>
      </c>
      <c r="K6" s="25">
        <v>2734.5</v>
      </c>
      <c r="L6" s="27">
        <v>2080</v>
      </c>
      <c r="M6" s="28">
        <f>SUM(I6:L6)</f>
        <v>9434.34</v>
      </c>
      <c r="N6" s="29">
        <f t="shared" ref="N6:N37" si="0">+H6-M6</f>
        <v>14843.95</v>
      </c>
    </row>
    <row r="7" spans="1:14" s="1" customFormat="1" ht="13.5" customHeight="1" x14ac:dyDescent="0.2">
      <c r="A7" s="25">
        <v>131</v>
      </c>
      <c r="B7" s="23" t="s">
        <v>7</v>
      </c>
      <c r="C7" s="23" t="s">
        <v>356</v>
      </c>
      <c r="D7" s="23" t="s">
        <v>355</v>
      </c>
      <c r="E7" s="23" t="s">
        <v>149</v>
      </c>
      <c r="F7" s="26">
        <v>17833.72</v>
      </c>
      <c r="G7" s="26">
        <v>6444.57</v>
      </c>
      <c r="H7" s="26">
        <f t="shared" ref="H7:H70" si="1">+F7+G7</f>
        <v>24278.29</v>
      </c>
      <c r="I7" s="25">
        <v>4554.3100000000004</v>
      </c>
      <c r="J7" s="25">
        <v>65.53</v>
      </c>
      <c r="K7" s="25">
        <v>2734.5</v>
      </c>
      <c r="L7" s="27">
        <v>0</v>
      </c>
      <c r="M7" s="28">
        <f t="shared" ref="M7:M70" si="2">SUM(I7:L7)</f>
        <v>7354.34</v>
      </c>
      <c r="N7" s="29">
        <f t="shared" si="0"/>
        <v>16923.95</v>
      </c>
    </row>
    <row r="8" spans="1:14" s="1" customFormat="1" ht="13.5" customHeight="1" x14ac:dyDescent="0.2">
      <c r="A8" s="25">
        <v>86</v>
      </c>
      <c r="B8" s="23" t="s">
        <v>8</v>
      </c>
      <c r="C8" s="23" t="s">
        <v>357</v>
      </c>
      <c r="D8" s="23" t="s">
        <v>358</v>
      </c>
      <c r="E8" s="23" t="s">
        <v>149</v>
      </c>
      <c r="F8" s="26">
        <v>15601.72</v>
      </c>
      <c r="G8" s="26">
        <v>5700.57</v>
      </c>
      <c r="H8" s="26">
        <f t="shared" si="1"/>
        <v>21302.29</v>
      </c>
      <c r="I8" s="25">
        <v>3854.36</v>
      </c>
      <c r="J8" s="25">
        <v>54.91</v>
      </c>
      <c r="K8" s="25">
        <v>2392.2600000000002</v>
      </c>
      <c r="L8" s="27">
        <v>0</v>
      </c>
      <c r="M8" s="28">
        <f t="shared" si="2"/>
        <v>6301.5300000000007</v>
      </c>
      <c r="N8" s="29">
        <f t="shared" si="0"/>
        <v>15000.76</v>
      </c>
    </row>
    <row r="9" spans="1:14" s="1" customFormat="1" ht="13.5" customHeight="1" x14ac:dyDescent="0.2">
      <c r="A9" s="25">
        <v>87</v>
      </c>
      <c r="B9" s="23" t="s">
        <v>9</v>
      </c>
      <c r="C9" s="23" t="s">
        <v>359</v>
      </c>
      <c r="D9" s="23" t="s">
        <v>358</v>
      </c>
      <c r="E9" s="23" t="s">
        <v>149</v>
      </c>
      <c r="F9" s="26">
        <v>11999.99</v>
      </c>
      <c r="G9" s="26">
        <v>4500</v>
      </c>
      <c r="H9" s="26">
        <f t="shared" si="1"/>
        <v>16499.989999999998</v>
      </c>
      <c r="I9" s="25">
        <v>2724.85</v>
      </c>
      <c r="J9" s="25">
        <v>37.78</v>
      </c>
      <c r="K9" s="25">
        <v>1840</v>
      </c>
      <c r="L9" s="27">
        <v>0</v>
      </c>
      <c r="M9" s="28">
        <f t="shared" si="2"/>
        <v>4602.63</v>
      </c>
      <c r="N9" s="29">
        <f t="shared" si="0"/>
        <v>11897.359999999997</v>
      </c>
    </row>
    <row r="10" spans="1:14" s="1" customFormat="1" ht="13.5" customHeight="1" x14ac:dyDescent="0.2">
      <c r="A10" s="25">
        <v>55</v>
      </c>
      <c r="B10" s="23" t="s">
        <v>10</v>
      </c>
      <c r="C10" s="23" t="s">
        <v>360</v>
      </c>
      <c r="D10" s="23" t="s">
        <v>361</v>
      </c>
      <c r="E10" s="23" t="s">
        <v>149</v>
      </c>
      <c r="F10" s="26">
        <v>15601.72</v>
      </c>
      <c r="G10" s="26">
        <v>5700.57</v>
      </c>
      <c r="H10" s="26">
        <f t="shared" si="1"/>
        <v>21302.29</v>
      </c>
      <c r="I10" s="25">
        <v>3854.36</v>
      </c>
      <c r="J10" s="25">
        <v>54.91</v>
      </c>
      <c r="K10" s="25">
        <v>2392.2600000000002</v>
      </c>
      <c r="L10" s="27">
        <v>0</v>
      </c>
      <c r="M10" s="28">
        <f t="shared" si="2"/>
        <v>6301.5300000000007</v>
      </c>
      <c r="N10" s="29">
        <f t="shared" si="0"/>
        <v>15000.76</v>
      </c>
    </row>
    <row r="11" spans="1:14" s="1" customFormat="1" ht="13.5" customHeight="1" x14ac:dyDescent="0.2">
      <c r="A11" s="25">
        <v>39</v>
      </c>
      <c r="B11" s="23" t="s">
        <v>11</v>
      </c>
      <c r="C11" s="23" t="s">
        <v>362</v>
      </c>
      <c r="D11" s="23" t="s">
        <v>363</v>
      </c>
      <c r="E11" s="23" t="s">
        <v>149</v>
      </c>
      <c r="F11" s="26">
        <v>31200</v>
      </c>
      <c r="G11" s="26">
        <v>10900</v>
      </c>
      <c r="H11" s="26">
        <f t="shared" si="1"/>
        <v>42100</v>
      </c>
      <c r="I11" s="25">
        <v>9899.9500000000007</v>
      </c>
      <c r="J11" s="25">
        <v>129.1</v>
      </c>
      <c r="K11" s="25">
        <v>4784</v>
      </c>
      <c r="L11" s="27">
        <v>0</v>
      </c>
      <c r="M11" s="28">
        <f t="shared" si="2"/>
        <v>14813.050000000001</v>
      </c>
      <c r="N11" s="29">
        <f t="shared" si="0"/>
        <v>27286.949999999997</v>
      </c>
    </row>
    <row r="12" spans="1:14" s="1" customFormat="1" ht="13.5" customHeight="1" x14ac:dyDescent="0.2">
      <c r="A12" s="25">
        <v>88</v>
      </c>
      <c r="B12" s="23" t="s">
        <v>12</v>
      </c>
      <c r="C12" s="23" t="s">
        <v>364</v>
      </c>
      <c r="D12" s="23" t="s">
        <v>358</v>
      </c>
      <c r="E12" s="23" t="s">
        <v>149</v>
      </c>
      <c r="F12" s="26">
        <v>11999.99</v>
      </c>
      <c r="G12" s="26">
        <v>4500</v>
      </c>
      <c r="H12" s="26">
        <f t="shared" si="1"/>
        <v>16499.989999999998</v>
      </c>
      <c r="I12" s="25">
        <v>2724.85</v>
      </c>
      <c r="J12" s="25">
        <v>37.78</v>
      </c>
      <c r="K12" s="25">
        <v>1840</v>
      </c>
      <c r="L12" s="27">
        <v>0</v>
      </c>
      <c r="M12" s="28">
        <f t="shared" si="2"/>
        <v>4602.63</v>
      </c>
      <c r="N12" s="29">
        <f t="shared" si="0"/>
        <v>11897.359999999997</v>
      </c>
    </row>
    <row r="13" spans="1:14" s="1" customFormat="1" ht="13.5" customHeight="1" x14ac:dyDescent="0.2">
      <c r="A13" s="25">
        <v>19</v>
      </c>
      <c r="B13" s="23" t="s">
        <v>13</v>
      </c>
      <c r="C13" s="23" t="s">
        <v>354</v>
      </c>
      <c r="D13" s="23" t="s">
        <v>355</v>
      </c>
      <c r="E13" s="23" t="s">
        <v>149</v>
      </c>
      <c r="F13" s="26">
        <v>17833.72</v>
      </c>
      <c r="G13" s="26">
        <v>7344.57</v>
      </c>
      <c r="H13" s="26">
        <f t="shared" si="1"/>
        <v>25178.29</v>
      </c>
      <c r="I13" s="25">
        <v>4554.3100000000004</v>
      </c>
      <c r="J13" s="25">
        <v>65.53</v>
      </c>
      <c r="K13" s="25">
        <v>2734.5</v>
      </c>
      <c r="L13" s="27">
        <v>0</v>
      </c>
      <c r="M13" s="28">
        <f t="shared" si="2"/>
        <v>7354.34</v>
      </c>
      <c r="N13" s="29">
        <f t="shared" si="0"/>
        <v>17823.95</v>
      </c>
    </row>
    <row r="14" spans="1:14" s="1" customFormat="1" ht="13.5" customHeight="1" x14ac:dyDescent="0.2">
      <c r="A14" s="25">
        <v>52</v>
      </c>
      <c r="B14" s="23" t="s">
        <v>14</v>
      </c>
      <c r="C14" s="23" t="s">
        <v>365</v>
      </c>
      <c r="D14" s="23" t="s">
        <v>366</v>
      </c>
      <c r="E14" s="23" t="s">
        <v>149</v>
      </c>
      <c r="F14" s="26">
        <v>15601.72</v>
      </c>
      <c r="G14" s="26">
        <v>6600.57</v>
      </c>
      <c r="H14" s="26">
        <f t="shared" si="1"/>
        <v>22202.29</v>
      </c>
      <c r="I14" s="25">
        <v>3854.36</v>
      </c>
      <c r="J14" s="25">
        <v>54.91</v>
      </c>
      <c r="K14" s="25">
        <v>2392.2600000000002</v>
      </c>
      <c r="L14" s="27">
        <v>0</v>
      </c>
      <c r="M14" s="28">
        <f t="shared" si="2"/>
        <v>6301.5300000000007</v>
      </c>
      <c r="N14" s="29">
        <f t="shared" si="0"/>
        <v>15900.76</v>
      </c>
    </row>
    <row r="15" spans="1:14" s="1" customFormat="1" ht="13.5" customHeight="1" x14ac:dyDescent="0.2">
      <c r="A15" s="25">
        <v>29</v>
      </c>
      <c r="B15" s="23" t="s">
        <v>15</v>
      </c>
      <c r="C15" s="23" t="s">
        <v>367</v>
      </c>
      <c r="D15" s="23" t="s">
        <v>368</v>
      </c>
      <c r="E15" s="23" t="s">
        <v>149</v>
      </c>
      <c r="F15" s="26">
        <v>26033.439999999999</v>
      </c>
      <c r="G15" s="26">
        <v>9177.81</v>
      </c>
      <c r="H15" s="26">
        <f t="shared" si="1"/>
        <v>35211.25</v>
      </c>
      <c r="I15" s="25">
        <v>7833.33</v>
      </c>
      <c r="J15" s="25">
        <v>104.53</v>
      </c>
      <c r="K15" s="25">
        <v>3991.79</v>
      </c>
      <c r="L15" s="27">
        <v>0</v>
      </c>
      <c r="M15" s="28">
        <f t="shared" si="2"/>
        <v>11929.65</v>
      </c>
      <c r="N15" s="29">
        <f t="shared" si="0"/>
        <v>23281.599999999999</v>
      </c>
    </row>
    <row r="16" spans="1:14" s="1" customFormat="1" ht="13.5" customHeight="1" x14ac:dyDescent="0.2">
      <c r="A16" s="25">
        <v>123</v>
      </c>
      <c r="B16" s="23" t="s">
        <v>16</v>
      </c>
      <c r="C16" s="23" t="s">
        <v>369</v>
      </c>
      <c r="D16" s="23" t="s">
        <v>370</v>
      </c>
      <c r="E16" s="23" t="s">
        <v>149</v>
      </c>
      <c r="F16" s="26">
        <v>11999.99</v>
      </c>
      <c r="G16" s="26">
        <v>4500</v>
      </c>
      <c r="H16" s="26">
        <f t="shared" si="1"/>
        <v>16499.989999999998</v>
      </c>
      <c r="I16" s="25">
        <v>2724.85</v>
      </c>
      <c r="J16" s="25">
        <v>37.78</v>
      </c>
      <c r="K16" s="25">
        <v>1840</v>
      </c>
      <c r="L16" s="27">
        <v>0</v>
      </c>
      <c r="M16" s="28">
        <f t="shared" si="2"/>
        <v>4602.63</v>
      </c>
      <c r="N16" s="29">
        <f t="shared" si="0"/>
        <v>11897.359999999997</v>
      </c>
    </row>
    <row r="17" spans="1:14" s="1" customFormat="1" ht="13.5" customHeight="1" x14ac:dyDescent="0.2">
      <c r="A17" s="25">
        <v>114</v>
      </c>
      <c r="B17" s="23" t="s">
        <v>17</v>
      </c>
      <c r="C17" s="23" t="s">
        <v>354</v>
      </c>
      <c r="D17" s="23" t="s">
        <v>355</v>
      </c>
      <c r="E17" s="23" t="s">
        <v>371</v>
      </c>
      <c r="F17" s="26">
        <v>17833.72</v>
      </c>
      <c r="G17" s="26">
        <v>6444.57</v>
      </c>
      <c r="H17" s="26">
        <f t="shared" si="1"/>
        <v>24278.29</v>
      </c>
      <c r="I17" s="25">
        <v>4554.3100000000004</v>
      </c>
      <c r="J17" s="25">
        <v>65.53</v>
      </c>
      <c r="K17" s="25">
        <v>2734.5</v>
      </c>
      <c r="L17" s="27">
        <v>0</v>
      </c>
      <c r="M17" s="28">
        <f t="shared" si="2"/>
        <v>7354.34</v>
      </c>
      <c r="N17" s="29">
        <f t="shared" si="0"/>
        <v>16923.95</v>
      </c>
    </row>
    <row r="18" spans="1:14" s="1" customFormat="1" ht="13.5" customHeight="1" x14ac:dyDescent="0.2">
      <c r="A18" s="25">
        <v>3</v>
      </c>
      <c r="B18" s="23" t="s">
        <v>18</v>
      </c>
      <c r="C18" s="23" t="s">
        <v>372</v>
      </c>
      <c r="D18" s="23" t="s">
        <v>373</v>
      </c>
      <c r="E18" s="23" t="s">
        <v>149</v>
      </c>
      <c r="F18" s="26">
        <v>28925.99</v>
      </c>
      <c r="G18" s="26">
        <v>10142</v>
      </c>
      <c r="H18" s="26">
        <f t="shared" si="1"/>
        <v>39067.990000000005</v>
      </c>
      <c r="I18" s="25">
        <v>8990.35</v>
      </c>
      <c r="J18" s="25">
        <v>118.28</v>
      </c>
      <c r="K18" s="25">
        <v>4435.32</v>
      </c>
      <c r="L18" s="27">
        <v>0</v>
      </c>
      <c r="M18" s="28">
        <f t="shared" si="2"/>
        <v>13543.95</v>
      </c>
      <c r="N18" s="29">
        <f t="shared" si="0"/>
        <v>25524.040000000005</v>
      </c>
    </row>
    <row r="19" spans="1:14" s="1" customFormat="1" ht="13.5" customHeight="1" x14ac:dyDescent="0.2">
      <c r="A19" s="25">
        <v>121</v>
      </c>
      <c r="B19" s="23" t="s">
        <v>19</v>
      </c>
      <c r="C19" s="23" t="s">
        <v>369</v>
      </c>
      <c r="D19" s="23" t="s">
        <v>370</v>
      </c>
      <c r="E19" s="23" t="s">
        <v>149</v>
      </c>
      <c r="F19" s="26">
        <v>11999.99</v>
      </c>
      <c r="G19" s="26">
        <v>4500</v>
      </c>
      <c r="H19" s="26">
        <f t="shared" si="1"/>
        <v>16499.989999999998</v>
      </c>
      <c r="I19" s="25">
        <v>2724.85</v>
      </c>
      <c r="J19" s="25">
        <v>37.78</v>
      </c>
      <c r="K19" s="25">
        <v>1840</v>
      </c>
      <c r="L19" s="27">
        <v>0</v>
      </c>
      <c r="M19" s="28">
        <f t="shared" si="2"/>
        <v>4602.63</v>
      </c>
      <c r="N19" s="29">
        <f t="shared" si="0"/>
        <v>11897.359999999997</v>
      </c>
    </row>
    <row r="20" spans="1:14" s="1" customFormat="1" ht="13.5" customHeight="1" x14ac:dyDescent="0.2">
      <c r="A20" s="25">
        <v>103</v>
      </c>
      <c r="B20" s="23" t="s">
        <v>20</v>
      </c>
      <c r="C20" s="23" t="s">
        <v>354</v>
      </c>
      <c r="D20" s="23" t="s">
        <v>355</v>
      </c>
      <c r="E20" s="23" t="s">
        <v>371</v>
      </c>
      <c r="F20" s="26">
        <v>17833.72</v>
      </c>
      <c r="G20" s="26">
        <v>6444.57</v>
      </c>
      <c r="H20" s="26">
        <f t="shared" si="1"/>
        <v>24278.29</v>
      </c>
      <c r="I20" s="25">
        <v>4554.3100000000004</v>
      </c>
      <c r="J20" s="25">
        <v>65.53</v>
      </c>
      <c r="K20" s="25">
        <v>2734.5</v>
      </c>
      <c r="L20" s="27">
        <v>6237.06</v>
      </c>
      <c r="M20" s="28">
        <f t="shared" si="2"/>
        <v>13591.400000000001</v>
      </c>
      <c r="N20" s="29">
        <f t="shared" si="0"/>
        <v>10686.89</v>
      </c>
    </row>
    <row r="21" spans="1:14" s="1" customFormat="1" ht="13.5" customHeight="1" x14ac:dyDescent="0.2">
      <c r="A21" s="25">
        <v>18</v>
      </c>
      <c r="B21" s="23" t="s">
        <v>21</v>
      </c>
      <c r="C21" s="23" t="s">
        <v>354</v>
      </c>
      <c r="D21" s="23" t="s">
        <v>355</v>
      </c>
      <c r="E21" s="23" t="s">
        <v>149</v>
      </c>
      <c r="F21" s="26">
        <v>17833.72</v>
      </c>
      <c r="G21" s="26">
        <v>6444.57</v>
      </c>
      <c r="H21" s="26">
        <f t="shared" si="1"/>
        <v>24278.29</v>
      </c>
      <c r="I21" s="25">
        <v>4554.3100000000004</v>
      </c>
      <c r="J21" s="25">
        <v>65.53</v>
      </c>
      <c r="K21" s="25">
        <v>2734.5</v>
      </c>
      <c r="L21" s="27">
        <v>8917.5499999999993</v>
      </c>
      <c r="M21" s="28">
        <f t="shared" si="2"/>
        <v>16271.89</v>
      </c>
      <c r="N21" s="29">
        <f t="shared" si="0"/>
        <v>8006.4000000000015</v>
      </c>
    </row>
    <row r="22" spans="1:14" s="1" customFormat="1" ht="13.5" customHeight="1" x14ac:dyDescent="0.2">
      <c r="A22" s="25">
        <v>9</v>
      </c>
      <c r="B22" s="23" t="s">
        <v>22</v>
      </c>
      <c r="C22" s="23" t="s">
        <v>374</v>
      </c>
      <c r="D22" s="23" t="s">
        <v>355</v>
      </c>
      <c r="E22" s="23" t="s">
        <v>149</v>
      </c>
      <c r="F22" s="26">
        <v>68872.44</v>
      </c>
      <c r="G22" s="26">
        <v>500</v>
      </c>
      <c r="H22" s="26">
        <f t="shared" si="1"/>
        <v>69372.44</v>
      </c>
      <c r="I22" s="25">
        <v>18692.22</v>
      </c>
      <c r="J22" s="25">
        <v>308.27999999999997</v>
      </c>
      <c r="K22" s="25">
        <v>7072.16</v>
      </c>
      <c r="L22" s="27">
        <v>9261.23</v>
      </c>
      <c r="M22" s="28">
        <f t="shared" si="2"/>
        <v>35333.89</v>
      </c>
      <c r="N22" s="29">
        <f t="shared" si="0"/>
        <v>34038.550000000003</v>
      </c>
    </row>
    <row r="23" spans="1:14" s="1" customFormat="1" ht="13.5" customHeight="1" x14ac:dyDescent="0.2">
      <c r="A23" s="25">
        <v>90</v>
      </c>
      <c r="B23" s="23" t="s">
        <v>23</v>
      </c>
      <c r="C23" s="23" t="s">
        <v>375</v>
      </c>
      <c r="D23" s="23" t="s">
        <v>358</v>
      </c>
      <c r="E23" s="23" t="s">
        <v>149</v>
      </c>
      <c r="F23" s="26">
        <v>6324.71</v>
      </c>
      <c r="G23" s="26">
        <v>2608.2399999999998</v>
      </c>
      <c r="H23" s="26">
        <f t="shared" si="1"/>
        <v>8932.9500000000007</v>
      </c>
      <c r="I23" s="25">
        <v>1085.02</v>
      </c>
      <c r="J23" s="25">
        <v>10.79</v>
      </c>
      <c r="K23" s="25">
        <v>969.79</v>
      </c>
      <c r="L23" s="27">
        <v>1172</v>
      </c>
      <c r="M23" s="28">
        <f t="shared" si="2"/>
        <v>3237.6</v>
      </c>
      <c r="N23" s="29">
        <f t="shared" si="0"/>
        <v>5695.35</v>
      </c>
    </row>
    <row r="24" spans="1:14" s="1" customFormat="1" ht="13.5" customHeight="1" x14ac:dyDescent="0.2">
      <c r="A24" s="25">
        <v>81</v>
      </c>
      <c r="B24" s="23" t="s">
        <v>24</v>
      </c>
      <c r="C24" s="23" t="s">
        <v>376</v>
      </c>
      <c r="D24" s="23" t="s">
        <v>377</v>
      </c>
      <c r="E24" s="23" t="s">
        <v>149</v>
      </c>
      <c r="F24" s="26">
        <v>15601.72</v>
      </c>
      <c r="G24" s="26">
        <v>6600.57</v>
      </c>
      <c r="H24" s="26">
        <f t="shared" si="1"/>
        <v>22202.29</v>
      </c>
      <c r="I24" s="25">
        <v>3854.36</v>
      </c>
      <c r="J24" s="25">
        <v>54.91</v>
      </c>
      <c r="K24" s="25">
        <v>2392.2600000000002</v>
      </c>
      <c r="L24" s="27">
        <v>5041.68</v>
      </c>
      <c r="M24" s="28">
        <f t="shared" si="2"/>
        <v>11343.210000000001</v>
      </c>
      <c r="N24" s="29">
        <f t="shared" si="0"/>
        <v>10859.08</v>
      </c>
    </row>
    <row r="25" spans="1:14" s="1" customFormat="1" ht="13.5" customHeight="1" x14ac:dyDescent="0.2">
      <c r="A25" s="25">
        <v>62</v>
      </c>
      <c r="B25" s="23" t="s">
        <v>25</v>
      </c>
      <c r="C25" s="23" t="s">
        <v>378</v>
      </c>
      <c r="D25" s="23" t="s">
        <v>379</v>
      </c>
      <c r="E25" s="23" t="s">
        <v>149</v>
      </c>
      <c r="F25" s="26">
        <v>31200</v>
      </c>
      <c r="G25" s="26">
        <v>10900</v>
      </c>
      <c r="H25" s="26">
        <f t="shared" si="1"/>
        <v>42100</v>
      </c>
      <c r="I25" s="25">
        <v>9899.9500000000007</v>
      </c>
      <c r="J25" s="25">
        <v>129.1</v>
      </c>
      <c r="K25" s="25">
        <v>4784</v>
      </c>
      <c r="L25" s="27">
        <v>0</v>
      </c>
      <c r="M25" s="28">
        <f t="shared" si="2"/>
        <v>14813.050000000001</v>
      </c>
      <c r="N25" s="29">
        <f t="shared" si="0"/>
        <v>27286.949999999997</v>
      </c>
    </row>
    <row r="26" spans="1:14" s="1" customFormat="1" ht="13.5" customHeight="1" x14ac:dyDescent="0.2">
      <c r="A26" s="25">
        <v>68</v>
      </c>
      <c r="B26" s="23" t="s">
        <v>26</v>
      </c>
      <c r="C26" s="23" t="s">
        <v>380</v>
      </c>
      <c r="D26" s="23" t="s">
        <v>379</v>
      </c>
      <c r="E26" s="23" t="s">
        <v>149</v>
      </c>
      <c r="F26" s="26">
        <v>26033.439999999999</v>
      </c>
      <c r="G26" s="26">
        <v>9177.81</v>
      </c>
      <c r="H26" s="26">
        <f t="shared" si="1"/>
        <v>35211.25</v>
      </c>
      <c r="I26" s="25">
        <v>7833.33</v>
      </c>
      <c r="J26" s="25">
        <v>104.53</v>
      </c>
      <c r="K26" s="25">
        <v>3991.79</v>
      </c>
      <c r="L26" s="27">
        <v>0</v>
      </c>
      <c r="M26" s="28">
        <f t="shared" si="2"/>
        <v>11929.65</v>
      </c>
      <c r="N26" s="29">
        <f t="shared" si="0"/>
        <v>23281.599999999999</v>
      </c>
    </row>
    <row r="27" spans="1:14" s="1" customFormat="1" ht="13.5" customHeight="1" x14ac:dyDescent="0.2">
      <c r="A27" s="25">
        <v>53</v>
      </c>
      <c r="B27" s="23" t="s">
        <v>27</v>
      </c>
      <c r="C27" s="23" t="s">
        <v>381</v>
      </c>
      <c r="D27" s="23" t="s">
        <v>366</v>
      </c>
      <c r="E27" s="23" t="s">
        <v>149</v>
      </c>
      <c r="F27" s="26">
        <v>11999.99</v>
      </c>
      <c r="G27" s="26">
        <v>4500</v>
      </c>
      <c r="H27" s="26">
        <f t="shared" si="1"/>
        <v>16499.989999999998</v>
      </c>
      <c r="I27" s="25">
        <v>2724.85</v>
      </c>
      <c r="J27" s="25">
        <v>37.78</v>
      </c>
      <c r="K27" s="25">
        <v>1840</v>
      </c>
      <c r="L27" s="27">
        <v>0</v>
      </c>
      <c r="M27" s="28">
        <f t="shared" si="2"/>
        <v>4602.63</v>
      </c>
      <c r="N27" s="29">
        <f t="shared" si="0"/>
        <v>11897.359999999997</v>
      </c>
    </row>
    <row r="28" spans="1:14" s="1" customFormat="1" ht="13.5" customHeight="1" x14ac:dyDescent="0.2">
      <c r="A28" s="25">
        <v>47</v>
      </c>
      <c r="B28" s="23" t="s">
        <v>28</v>
      </c>
      <c r="C28" s="23" t="s">
        <v>382</v>
      </c>
      <c r="D28" s="23" t="s">
        <v>366</v>
      </c>
      <c r="E28" s="23" t="s">
        <v>149</v>
      </c>
      <c r="F28" s="26">
        <v>31200</v>
      </c>
      <c r="G28" s="26">
        <v>10900</v>
      </c>
      <c r="H28" s="26">
        <f t="shared" si="1"/>
        <v>42100</v>
      </c>
      <c r="I28" s="25">
        <v>9899.9500000000007</v>
      </c>
      <c r="J28" s="25">
        <v>129.1</v>
      </c>
      <c r="K28" s="25">
        <v>4784</v>
      </c>
      <c r="L28" s="27">
        <v>8186.09</v>
      </c>
      <c r="M28" s="28">
        <f t="shared" si="2"/>
        <v>22999.14</v>
      </c>
      <c r="N28" s="29">
        <f t="shared" si="0"/>
        <v>19100.86</v>
      </c>
    </row>
    <row r="29" spans="1:14" s="1" customFormat="1" ht="13.5" customHeight="1" x14ac:dyDescent="0.2">
      <c r="A29" s="25">
        <v>79</v>
      </c>
      <c r="B29" s="23" t="s">
        <v>29</v>
      </c>
      <c r="C29" s="23" t="s">
        <v>383</v>
      </c>
      <c r="D29" s="23" t="s">
        <v>377</v>
      </c>
      <c r="E29" s="23" t="s">
        <v>149</v>
      </c>
      <c r="F29" s="26">
        <v>15601.72</v>
      </c>
      <c r="G29" s="26">
        <v>5700.57</v>
      </c>
      <c r="H29" s="26">
        <f t="shared" si="1"/>
        <v>21302.29</v>
      </c>
      <c r="I29" s="25">
        <v>3854.36</v>
      </c>
      <c r="J29" s="25">
        <v>54.91</v>
      </c>
      <c r="K29" s="25">
        <v>2392.2600000000002</v>
      </c>
      <c r="L29" s="27">
        <v>2857</v>
      </c>
      <c r="M29" s="28">
        <f t="shared" si="2"/>
        <v>9158.5300000000007</v>
      </c>
      <c r="N29" s="29">
        <f t="shared" si="0"/>
        <v>12143.76</v>
      </c>
    </row>
    <row r="30" spans="1:14" s="1" customFormat="1" ht="13.5" customHeight="1" x14ac:dyDescent="0.2">
      <c r="A30" s="25">
        <v>138</v>
      </c>
      <c r="B30" s="23" t="s">
        <v>30</v>
      </c>
      <c r="C30" s="23" t="s">
        <v>384</v>
      </c>
      <c r="D30" s="23" t="s">
        <v>385</v>
      </c>
      <c r="E30" s="23" t="s">
        <v>371</v>
      </c>
      <c r="F30" s="26">
        <v>6324.71</v>
      </c>
      <c r="G30" s="26">
        <v>2608.2399999999998</v>
      </c>
      <c r="H30" s="26">
        <f t="shared" si="1"/>
        <v>8932.9500000000007</v>
      </c>
      <c r="I30" s="25">
        <v>1085.02</v>
      </c>
      <c r="J30" s="25">
        <v>10.79</v>
      </c>
      <c r="K30" s="25">
        <v>969.79</v>
      </c>
      <c r="L30" s="27">
        <v>0</v>
      </c>
      <c r="M30" s="28">
        <f t="shared" si="2"/>
        <v>2065.6</v>
      </c>
      <c r="N30" s="29">
        <f t="shared" si="0"/>
        <v>6867.35</v>
      </c>
    </row>
    <row r="31" spans="1:14" s="1" customFormat="1" ht="13.5" customHeight="1" x14ac:dyDescent="0.2">
      <c r="A31" s="25">
        <v>27</v>
      </c>
      <c r="B31" s="23" t="s">
        <v>31</v>
      </c>
      <c r="C31" s="23" t="s">
        <v>386</v>
      </c>
      <c r="D31" s="23" t="s">
        <v>387</v>
      </c>
      <c r="E31" s="23" t="s">
        <v>149</v>
      </c>
      <c r="F31" s="26">
        <v>41942.160000000003</v>
      </c>
      <c r="G31" s="26">
        <v>14480.72</v>
      </c>
      <c r="H31" s="26">
        <f t="shared" si="1"/>
        <v>56422.880000000005</v>
      </c>
      <c r="I31" s="25">
        <v>14397.6</v>
      </c>
      <c r="J31" s="25">
        <v>180.19</v>
      </c>
      <c r="K31" s="25">
        <v>6431.13</v>
      </c>
      <c r="L31" s="27">
        <v>0</v>
      </c>
      <c r="M31" s="28">
        <f t="shared" si="2"/>
        <v>21008.920000000002</v>
      </c>
      <c r="N31" s="29">
        <f t="shared" si="0"/>
        <v>35413.960000000006</v>
      </c>
    </row>
    <row r="32" spans="1:14" s="1" customFormat="1" ht="13.5" customHeight="1" x14ac:dyDescent="0.2">
      <c r="A32" s="25">
        <v>12</v>
      </c>
      <c r="B32" s="23" t="s">
        <v>32</v>
      </c>
      <c r="C32" s="23" t="s">
        <v>374</v>
      </c>
      <c r="D32" s="23" t="s">
        <v>355</v>
      </c>
      <c r="E32" s="23" t="s">
        <v>149</v>
      </c>
      <c r="F32" s="26">
        <v>68872.44</v>
      </c>
      <c r="G32" s="26">
        <v>500</v>
      </c>
      <c r="H32" s="26">
        <f t="shared" si="1"/>
        <v>69372.44</v>
      </c>
      <c r="I32" s="25">
        <v>18692.22</v>
      </c>
      <c r="J32" s="25">
        <v>308.27999999999997</v>
      </c>
      <c r="K32" s="25">
        <v>7072.16</v>
      </c>
      <c r="L32" s="27">
        <v>6416</v>
      </c>
      <c r="M32" s="28">
        <f t="shared" si="2"/>
        <v>32488.66</v>
      </c>
      <c r="N32" s="29">
        <f t="shared" si="0"/>
        <v>36883.78</v>
      </c>
    </row>
    <row r="33" spans="1:14" s="1" customFormat="1" ht="13.5" customHeight="1" x14ac:dyDescent="0.2">
      <c r="A33" s="25">
        <v>35</v>
      </c>
      <c r="B33" s="23" t="s">
        <v>33</v>
      </c>
      <c r="C33" s="23" t="s">
        <v>388</v>
      </c>
      <c r="D33" s="23" t="s">
        <v>368</v>
      </c>
      <c r="E33" s="23" t="s">
        <v>149</v>
      </c>
      <c r="F33" s="26">
        <v>15601.72</v>
      </c>
      <c r="G33" s="26">
        <v>5700.57</v>
      </c>
      <c r="H33" s="26">
        <f t="shared" si="1"/>
        <v>21302.29</v>
      </c>
      <c r="I33" s="25">
        <v>3854.36</v>
      </c>
      <c r="J33" s="25">
        <v>54.91</v>
      </c>
      <c r="K33" s="25">
        <v>2392.2600000000002</v>
      </c>
      <c r="L33" s="27">
        <v>500</v>
      </c>
      <c r="M33" s="28">
        <f t="shared" si="2"/>
        <v>6801.5300000000007</v>
      </c>
      <c r="N33" s="29">
        <f t="shared" si="0"/>
        <v>14500.76</v>
      </c>
    </row>
    <row r="34" spans="1:14" s="1" customFormat="1" ht="13.5" customHeight="1" x14ac:dyDescent="0.2">
      <c r="A34" s="25">
        <v>161</v>
      </c>
      <c r="B34" s="23" t="s">
        <v>34</v>
      </c>
      <c r="C34" s="23" t="s">
        <v>389</v>
      </c>
      <c r="D34" s="23" t="s">
        <v>358</v>
      </c>
      <c r="E34" s="23" t="s">
        <v>149</v>
      </c>
      <c r="F34" s="26">
        <v>11999.99</v>
      </c>
      <c r="G34" s="26">
        <v>4500</v>
      </c>
      <c r="H34" s="26">
        <f t="shared" si="1"/>
        <v>16499.989999999998</v>
      </c>
      <c r="I34" s="25">
        <v>2724.85</v>
      </c>
      <c r="J34" s="25">
        <v>37.78</v>
      </c>
      <c r="K34" s="25">
        <v>1840</v>
      </c>
      <c r="L34" s="27">
        <v>0</v>
      </c>
      <c r="M34" s="28">
        <f t="shared" si="2"/>
        <v>4602.63</v>
      </c>
      <c r="N34" s="29">
        <f t="shared" si="0"/>
        <v>11897.359999999997</v>
      </c>
    </row>
    <row r="35" spans="1:14" s="1" customFormat="1" ht="13.5" customHeight="1" x14ac:dyDescent="0.2">
      <c r="A35" s="25">
        <v>113</v>
      </c>
      <c r="B35" s="23" t="s">
        <v>35</v>
      </c>
      <c r="C35" s="23" t="s">
        <v>356</v>
      </c>
      <c r="D35" s="23" t="s">
        <v>355</v>
      </c>
      <c r="E35" s="23" t="s">
        <v>371</v>
      </c>
      <c r="F35" s="26">
        <v>17833.72</v>
      </c>
      <c r="G35" s="26">
        <v>6444.57</v>
      </c>
      <c r="H35" s="26">
        <f t="shared" si="1"/>
        <v>24278.29</v>
      </c>
      <c r="I35" s="25">
        <v>4554.3100000000004</v>
      </c>
      <c r="J35" s="25">
        <v>65.53</v>
      </c>
      <c r="K35" s="25">
        <v>2734.5</v>
      </c>
      <c r="L35" s="27">
        <v>0</v>
      </c>
      <c r="M35" s="28">
        <f t="shared" si="2"/>
        <v>7354.34</v>
      </c>
      <c r="N35" s="29">
        <f t="shared" si="0"/>
        <v>16923.95</v>
      </c>
    </row>
    <row r="36" spans="1:14" s="1" customFormat="1" ht="13.5" customHeight="1" x14ac:dyDescent="0.2">
      <c r="A36" s="25">
        <v>58</v>
      </c>
      <c r="B36" s="23" t="s">
        <v>36</v>
      </c>
      <c r="C36" s="23" t="s">
        <v>390</v>
      </c>
      <c r="D36" s="23" t="s">
        <v>391</v>
      </c>
      <c r="E36" s="23" t="s">
        <v>149</v>
      </c>
      <c r="F36" s="26">
        <v>15601.72</v>
      </c>
      <c r="G36" s="26">
        <v>5700.57</v>
      </c>
      <c r="H36" s="26">
        <f t="shared" si="1"/>
        <v>21302.29</v>
      </c>
      <c r="I36" s="25">
        <v>3854.36</v>
      </c>
      <c r="J36" s="25">
        <v>54.91</v>
      </c>
      <c r="K36" s="25">
        <v>2392.2600000000002</v>
      </c>
      <c r="L36" s="27">
        <v>0</v>
      </c>
      <c r="M36" s="28">
        <f t="shared" si="2"/>
        <v>6301.5300000000007</v>
      </c>
      <c r="N36" s="29">
        <f t="shared" si="0"/>
        <v>15000.76</v>
      </c>
    </row>
    <row r="37" spans="1:14" s="1" customFormat="1" ht="13.5" customHeight="1" x14ac:dyDescent="0.2">
      <c r="A37" s="25">
        <v>95</v>
      </c>
      <c r="B37" s="23" t="s">
        <v>37</v>
      </c>
      <c r="C37" s="23" t="s">
        <v>392</v>
      </c>
      <c r="D37" s="23" t="s">
        <v>385</v>
      </c>
      <c r="E37" s="23" t="s">
        <v>149</v>
      </c>
      <c r="F37" s="26">
        <v>15601.72</v>
      </c>
      <c r="G37" s="26">
        <v>5700.57</v>
      </c>
      <c r="H37" s="26">
        <f t="shared" si="1"/>
        <v>21302.29</v>
      </c>
      <c r="I37" s="25">
        <v>3854.36</v>
      </c>
      <c r="J37" s="25">
        <v>54.91</v>
      </c>
      <c r="K37" s="25">
        <v>2392.2600000000002</v>
      </c>
      <c r="L37" s="27">
        <v>0</v>
      </c>
      <c r="M37" s="28">
        <f t="shared" si="2"/>
        <v>6301.5300000000007</v>
      </c>
      <c r="N37" s="29">
        <f t="shared" si="0"/>
        <v>15000.76</v>
      </c>
    </row>
    <row r="38" spans="1:14" s="1" customFormat="1" ht="13.5" customHeight="1" x14ac:dyDescent="0.2">
      <c r="A38" s="25">
        <v>226</v>
      </c>
      <c r="B38" s="23" t="s">
        <v>38</v>
      </c>
      <c r="C38" s="23" t="s">
        <v>393</v>
      </c>
      <c r="D38" s="23" t="s">
        <v>355</v>
      </c>
      <c r="E38" s="23" t="s">
        <v>149</v>
      </c>
      <c r="F38" s="26">
        <v>11999.99</v>
      </c>
      <c r="G38" s="26">
        <v>4500</v>
      </c>
      <c r="H38" s="26">
        <f t="shared" si="1"/>
        <v>16499.989999999998</v>
      </c>
      <c r="I38" s="25">
        <v>2724.85</v>
      </c>
      <c r="J38" s="25">
        <v>37.78</v>
      </c>
      <c r="K38" s="25">
        <v>1840</v>
      </c>
      <c r="L38" s="27">
        <v>0</v>
      </c>
      <c r="M38" s="28">
        <f t="shared" si="2"/>
        <v>4602.63</v>
      </c>
      <c r="N38" s="29">
        <f t="shared" ref="N38:N69" si="3">+H38-M38</f>
        <v>11897.359999999997</v>
      </c>
    </row>
    <row r="39" spans="1:14" s="1" customFormat="1" ht="13.5" customHeight="1" x14ac:dyDescent="0.2">
      <c r="A39" s="25">
        <v>154</v>
      </c>
      <c r="B39" s="23" t="s">
        <v>39</v>
      </c>
      <c r="C39" s="23" t="s">
        <v>394</v>
      </c>
      <c r="D39" s="23" t="s">
        <v>361</v>
      </c>
      <c r="E39" s="23" t="s">
        <v>149</v>
      </c>
      <c r="F39" s="26">
        <v>11999.99</v>
      </c>
      <c r="G39" s="26">
        <v>5400</v>
      </c>
      <c r="H39" s="26">
        <f t="shared" si="1"/>
        <v>17399.989999999998</v>
      </c>
      <c r="I39" s="25">
        <v>2724.85</v>
      </c>
      <c r="J39" s="25">
        <v>37.78</v>
      </c>
      <c r="K39" s="25">
        <v>1840</v>
      </c>
      <c r="L39" s="27">
        <v>0</v>
      </c>
      <c r="M39" s="28">
        <f t="shared" si="2"/>
        <v>4602.63</v>
      </c>
      <c r="N39" s="29">
        <f t="shared" si="3"/>
        <v>12797.359999999997</v>
      </c>
    </row>
    <row r="40" spans="1:14" s="1" customFormat="1" ht="13.5" customHeight="1" x14ac:dyDescent="0.2">
      <c r="A40" s="25">
        <v>148</v>
      </c>
      <c r="B40" s="23" t="s">
        <v>40</v>
      </c>
      <c r="C40" s="23" t="s">
        <v>395</v>
      </c>
      <c r="D40" s="23" t="s">
        <v>385</v>
      </c>
      <c r="E40" s="23" t="s">
        <v>371</v>
      </c>
      <c r="F40" s="26">
        <v>11999.99</v>
      </c>
      <c r="G40" s="26">
        <v>4500</v>
      </c>
      <c r="H40" s="26">
        <f t="shared" si="1"/>
        <v>16499.989999999998</v>
      </c>
      <c r="I40" s="25">
        <v>2724.85</v>
      </c>
      <c r="J40" s="25">
        <v>37.78</v>
      </c>
      <c r="K40" s="25">
        <v>1840</v>
      </c>
      <c r="L40" s="27">
        <v>0</v>
      </c>
      <c r="M40" s="28">
        <f t="shared" si="2"/>
        <v>4602.63</v>
      </c>
      <c r="N40" s="29">
        <f t="shared" si="3"/>
        <v>11897.359999999997</v>
      </c>
    </row>
    <row r="41" spans="1:14" s="1" customFormat="1" ht="13.5" customHeight="1" x14ac:dyDescent="0.2">
      <c r="A41" s="25">
        <v>93</v>
      </c>
      <c r="B41" s="23" t="s">
        <v>41</v>
      </c>
      <c r="C41" s="23" t="s">
        <v>396</v>
      </c>
      <c r="D41" s="23" t="s">
        <v>385</v>
      </c>
      <c r="E41" s="23" t="s">
        <v>149</v>
      </c>
      <c r="F41" s="26">
        <v>31200</v>
      </c>
      <c r="G41" s="26">
        <v>10900</v>
      </c>
      <c r="H41" s="26">
        <f t="shared" si="1"/>
        <v>42100</v>
      </c>
      <c r="I41" s="25">
        <v>9899.9500000000007</v>
      </c>
      <c r="J41" s="25">
        <v>129.1</v>
      </c>
      <c r="K41" s="25">
        <v>4784</v>
      </c>
      <c r="L41" s="27">
        <v>13372</v>
      </c>
      <c r="M41" s="28">
        <f t="shared" si="2"/>
        <v>28185.050000000003</v>
      </c>
      <c r="N41" s="29">
        <f t="shared" si="3"/>
        <v>13914.949999999997</v>
      </c>
    </row>
    <row r="42" spans="1:14" s="1" customFormat="1" ht="13.5" customHeight="1" x14ac:dyDescent="0.2">
      <c r="A42" s="25">
        <v>74</v>
      </c>
      <c r="B42" s="23" t="s">
        <v>42</v>
      </c>
      <c r="C42" s="23" t="s">
        <v>397</v>
      </c>
      <c r="D42" s="23" t="s">
        <v>368</v>
      </c>
      <c r="E42" s="23" t="s">
        <v>371</v>
      </c>
      <c r="F42" s="26">
        <v>15601.72</v>
      </c>
      <c r="G42" s="26">
        <v>5700.57</v>
      </c>
      <c r="H42" s="26">
        <f t="shared" si="1"/>
        <v>21302.29</v>
      </c>
      <c r="I42" s="25">
        <v>3854.36</v>
      </c>
      <c r="J42" s="25">
        <v>54.91</v>
      </c>
      <c r="K42" s="25">
        <v>2392.2600000000002</v>
      </c>
      <c r="L42" s="27">
        <v>5000</v>
      </c>
      <c r="M42" s="28">
        <f t="shared" si="2"/>
        <v>11301.53</v>
      </c>
      <c r="N42" s="29">
        <f t="shared" si="3"/>
        <v>10000.76</v>
      </c>
    </row>
    <row r="43" spans="1:14" s="1" customFormat="1" ht="13.5" customHeight="1" x14ac:dyDescent="0.2">
      <c r="A43" s="25">
        <v>169</v>
      </c>
      <c r="B43" s="23" t="s">
        <v>43</v>
      </c>
      <c r="C43" s="23" t="s">
        <v>398</v>
      </c>
      <c r="D43" s="23" t="s">
        <v>387</v>
      </c>
      <c r="E43" s="23" t="s">
        <v>149</v>
      </c>
      <c r="F43" s="26">
        <v>6324.71</v>
      </c>
      <c r="G43" s="26">
        <v>2608.2399999999998</v>
      </c>
      <c r="H43" s="26">
        <f t="shared" si="1"/>
        <v>8932.9500000000007</v>
      </c>
      <c r="I43" s="25">
        <v>1085.02</v>
      </c>
      <c r="J43" s="25">
        <v>10.79</v>
      </c>
      <c r="K43" s="25">
        <v>969.79</v>
      </c>
      <c r="L43" s="27">
        <v>0</v>
      </c>
      <c r="M43" s="28">
        <f t="shared" si="2"/>
        <v>2065.6</v>
      </c>
      <c r="N43" s="29">
        <f t="shared" si="3"/>
        <v>6867.35</v>
      </c>
    </row>
    <row r="44" spans="1:14" s="1" customFormat="1" ht="13.5" customHeight="1" x14ac:dyDescent="0.2">
      <c r="A44" s="25">
        <v>83</v>
      </c>
      <c r="B44" s="23" t="s">
        <v>44</v>
      </c>
      <c r="C44" s="23" t="s">
        <v>399</v>
      </c>
      <c r="D44" s="23" t="s">
        <v>358</v>
      </c>
      <c r="E44" s="23" t="s">
        <v>149</v>
      </c>
      <c r="F44" s="26">
        <v>26033.439999999999</v>
      </c>
      <c r="G44" s="26">
        <v>9177.81</v>
      </c>
      <c r="H44" s="26">
        <f t="shared" si="1"/>
        <v>35211.25</v>
      </c>
      <c r="I44" s="25">
        <v>7833.33</v>
      </c>
      <c r="J44" s="25">
        <v>104.53</v>
      </c>
      <c r="K44" s="25">
        <v>3991.79</v>
      </c>
      <c r="L44" s="27">
        <v>7932.79</v>
      </c>
      <c r="M44" s="28">
        <f t="shared" si="2"/>
        <v>19862.439999999999</v>
      </c>
      <c r="N44" s="29">
        <f t="shared" si="3"/>
        <v>15348.810000000001</v>
      </c>
    </row>
    <row r="45" spans="1:14" s="1" customFormat="1" ht="13.5" customHeight="1" x14ac:dyDescent="0.2">
      <c r="A45" s="25">
        <v>91</v>
      </c>
      <c r="B45" s="23" t="s">
        <v>45</v>
      </c>
      <c r="C45" s="23" t="s">
        <v>400</v>
      </c>
      <c r="D45" s="23" t="s">
        <v>358</v>
      </c>
      <c r="E45" s="23" t="s">
        <v>149</v>
      </c>
      <c r="F45" s="26">
        <v>6023.63</v>
      </c>
      <c r="G45" s="26">
        <v>2507.88</v>
      </c>
      <c r="H45" s="26">
        <f t="shared" si="1"/>
        <v>8531.51</v>
      </c>
      <c r="I45" s="25">
        <v>999.27</v>
      </c>
      <c r="J45" s="25">
        <v>9.35</v>
      </c>
      <c r="K45" s="25">
        <v>923.62</v>
      </c>
      <c r="L45" s="27">
        <v>3012</v>
      </c>
      <c r="M45" s="28">
        <f t="shared" si="2"/>
        <v>4944.24</v>
      </c>
      <c r="N45" s="29">
        <f t="shared" si="3"/>
        <v>3587.2700000000004</v>
      </c>
    </row>
    <row r="46" spans="1:14" s="1" customFormat="1" ht="13.5" customHeight="1" x14ac:dyDescent="0.2">
      <c r="A46" s="25">
        <v>71</v>
      </c>
      <c r="B46" s="23" t="s">
        <v>46</v>
      </c>
      <c r="C46" s="23" t="s">
        <v>401</v>
      </c>
      <c r="D46" s="23" t="s">
        <v>370</v>
      </c>
      <c r="E46" s="23" t="s">
        <v>149</v>
      </c>
      <c r="F46" s="26">
        <v>15601.72</v>
      </c>
      <c r="G46" s="26">
        <v>5700.57</v>
      </c>
      <c r="H46" s="26">
        <f t="shared" si="1"/>
        <v>21302.29</v>
      </c>
      <c r="I46" s="25">
        <v>3854.36</v>
      </c>
      <c r="J46" s="25">
        <v>54.91</v>
      </c>
      <c r="K46" s="25">
        <v>2392.2600000000002</v>
      </c>
      <c r="L46" s="27">
        <v>2656.95</v>
      </c>
      <c r="M46" s="28">
        <f t="shared" si="2"/>
        <v>8958.48</v>
      </c>
      <c r="N46" s="29">
        <f t="shared" si="3"/>
        <v>12343.810000000001</v>
      </c>
    </row>
    <row r="47" spans="1:14" s="1" customFormat="1" ht="13.5" customHeight="1" x14ac:dyDescent="0.2">
      <c r="A47" s="25">
        <v>118</v>
      </c>
      <c r="B47" s="23" t="s">
        <v>47</v>
      </c>
      <c r="C47" s="23" t="s">
        <v>402</v>
      </c>
      <c r="D47" s="23" t="s">
        <v>377</v>
      </c>
      <c r="E47" s="23" t="s">
        <v>149</v>
      </c>
      <c r="F47" s="26">
        <v>11999.99</v>
      </c>
      <c r="G47" s="26">
        <v>4500</v>
      </c>
      <c r="H47" s="26">
        <f t="shared" si="1"/>
        <v>16499.989999999998</v>
      </c>
      <c r="I47" s="25">
        <v>2724.85</v>
      </c>
      <c r="J47" s="25">
        <v>37.78</v>
      </c>
      <c r="K47" s="25">
        <v>1840</v>
      </c>
      <c r="L47" s="27">
        <v>0</v>
      </c>
      <c r="M47" s="28">
        <f t="shared" si="2"/>
        <v>4602.63</v>
      </c>
      <c r="N47" s="29">
        <f t="shared" si="3"/>
        <v>11897.359999999997</v>
      </c>
    </row>
    <row r="48" spans="1:14" s="1" customFormat="1" ht="13.5" customHeight="1" x14ac:dyDescent="0.2">
      <c r="A48" s="25">
        <v>236</v>
      </c>
      <c r="B48" s="23" t="s">
        <v>48</v>
      </c>
      <c r="C48" s="23" t="s">
        <v>403</v>
      </c>
      <c r="D48" s="23" t="s">
        <v>404</v>
      </c>
      <c r="E48" s="23" t="s">
        <v>149</v>
      </c>
      <c r="F48" s="26">
        <v>15601.72</v>
      </c>
      <c r="G48" s="26">
        <v>5700.57</v>
      </c>
      <c r="H48" s="26">
        <f t="shared" si="1"/>
        <v>21302.29</v>
      </c>
      <c r="I48" s="25">
        <v>3854.36</v>
      </c>
      <c r="J48" s="25">
        <v>54.91</v>
      </c>
      <c r="K48" s="25">
        <v>2392.2600000000002</v>
      </c>
      <c r="L48" s="27">
        <v>0</v>
      </c>
      <c r="M48" s="28">
        <f t="shared" si="2"/>
        <v>6301.5300000000007</v>
      </c>
      <c r="N48" s="29">
        <f t="shared" si="3"/>
        <v>15000.76</v>
      </c>
    </row>
    <row r="49" spans="1:14" s="1" customFormat="1" ht="13.5" customHeight="1" x14ac:dyDescent="0.2">
      <c r="A49" s="25">
        <v>77</v>
      </c>
      <c r="B49" s="23" t="s">
        <v>49</v>
      </c>
      <c r="C49" s="23" t="s">
        <v>405</v>
      </c>
      <c r="D49" s="23" t="s">
        <v>358</v>
      </c>
      <c r="E49" s="23" t="s">
        <v>149</v>
      </c>
      <c r="F49" s="26">
        <v>31200</v>
      </c>
      <c r="G49" s="26">
        <v>10900</v>
      </c>
      <c r="H49" s="26">
        <f t="shared" si="1"/>
        <v>42100</v>
      </c>
      <c r="I49" s="25">
        <v>9899.9500000000007</v>
      </c>
      <c r="J49" s="25">
        <v>129.1</v>
      </c>
      <c r="K49" s="25">
        <v>4784</v>
      </c>
      <c r="L49" s="27">
        <v>0</v>
      </c>
      <c r="M49" s="28">
        <f t="shared" si="2"/>
        <v>14813.050000000001</v>
      </c>
      <c r="N49" s="29">
        <f t="shared" si="3"/>
        <v>27286.949999999997</v>
      </c>
    </row>
    <row r="50" spans="1:14" s="1" customFormat="1" ht="13.5" customHeight="1" x14ac:dyDescent="0.2">
      <c r="A50" s="25">
        <v>190</v>
      </c>
      <c r="B50" s="23" t="s">
        <v>50</v>
      </c>
      <c r="C50" s="23" t="s">
        <v>406</v>
      </c>
      <c r="D50" s="23" t="s">
        <v>373</v>
      </c>
      <c r="E50" s="23" t="s">
        <v>149</v>
      </c>
      <c r="F50" s="26">
        <v>28925.99</v>
      </c>
      <c r="G50" s="26">
        <v>10142</v>
      </c>
      <c r="H50" s="26">
        <f t="shared" si="1"/>
        <v>39067.990000000005</v>
      </c>
      <c r="I50" s="25">
        <v>8990.35</v>
      </c>
      <c r="J50" s="25">
        <v>118.28</v>
      </c>
      <c r="K50" s="25">
        <v>4435.32</v>
      </c>
      <c r="L50" s="27">
        <v>0</v>
      </c>
      <c r="M50" s="28">
        <f t="shared" si="2"/>
        <v>13543.95</v>
      </c>
      <c r="N50" s="29">
        <f t="shared" si="3"/>
        <v>25524.040000000005</v>
      </c>
    </row>
    <row r="51" spans="1:14" s="1" customFormat="1" ht="13.5" customHeight="1" x14ac:dyDescent="0.2">
      <c r="A51" s="25">
        <v>15</v>
      </c>
      <c r="B51" s="23" t="s">
        <v>51</v>
      </c>
      <c r="C51" s="23" t="s">
        <v>407</v>
      </c>
      <c r="D51" s="23" t="s">
        <v>368</v>
      </c>
      <c r="E51" s="23" t="s">
        <v>149</v>
      </c>
      <c r="F51" s="26">
        <v>15601.72</v>
      </c>
      <c r="G51" s="26">
        <v>5700.57</v>
      </c>
      <c r="H51" s="26">
        <f t="shared" si="1"/>
        <v>21302.29</v>
      </c>
      <c r="I51" s="25">
        <v>3854.36</v>
      </c>
      <c r="J51" s="25">
        <v>54.91</v>
      </c>
      <c r="K51" s="25">
        <v>2392.2600000000002</v>
      </c>
      <c r="L51" s="27">
        <v>0</v>
      </c>
      <c r="M51" s="28">
        <f t="shared" si="2"/>
        <v>6301.5300000000007</v>
      </c>
      <c r="N51" s="29">
        <f t="shared" si="3"/>
        <v>15000.76</v>
      </c>
    </row>
    <row r="52" spans="1:14" s="1" customFormat="1" ht="13.5" customHeight="1" x14ac:dyDescent="0.2">
      <c r="A52" s="25">
        <v>49</v>
      </c>
      <c r="B52" s="23" t="s">
        <v>52</v>
      </c>
      <c r="C52" s="23" t="s">
        <v>408</v>
      </c>
      <c r="D52" s="23" t="s">
        <v>366</v>
      </c>
      <c r="E52" s="23" t="s">
        <v>149</v>
      </c>
      <c r="F52" s="26">
        <v>15601.72</v>
      </c>
      <c r="G52" s="26">
        <v>5700.57</v>
      </c>
      <c r="H52" s="26">
        <f t="shared" si="1"/>
        <v>21302.29</v>
      </c>
      <c r="I52" s="25">
        <v>3854.36</v>
      </c>
      <c r="J52" s="25">
        <v>54.91</v>
      </c>
      <c r="K52" s="25">
        <v>2392.2600000000002</v>
      </c>
      <c r="L52" s="27">
        <v>7801</v>
      </c>
      <c r="M52" s="28">
        <f t="shared" si="2"/>
        <v>14102.53</v>
      </c>
      <c r="N52" s="29">
        <f t="shared" si="3"/>
        <v>7199.76</v>
      </c>
    </row>
    <row r="53" spans="1:14" s="1" customFormat="1" ht="13.5" customHeight="1" x14ac:dyDescent="0.2">
      <c r="A53" s="25">
        <v>96</v>
      </c>
      <c r="B53" s="23" t="s">
        <v>53</v>
      </c>
      <c r="C53" s="23" t="s">
        <v>392</v>
      </c>
      <c r="D53" s="23" t="s">
        <v>385</v>
      </c>
      <c r="E53" s="23" t="s">
        <v>149</v>
      </c>
      <c r="F53" s="26">
        <v>15601.72</v>
      </c>
      <c r="G53" s="26">
        <v>5700.57</v>
      </c>
      <c r="H53" s="26">
        <f t="shared" si="1"/>
        <v>21302.29</v>
      </c>
      <c r="I53" s="25">
        <v>3854.36</v>
      </c>
      <c r="J53" s="25">
        <v>54.91</v>
      </c>
      <c r="K53" s="25">
        <v>2392.2600000000002</v>
      </c>
      <c r="L53" s="27">
        <v>0</v>
      </c>
      <c r="M53" s="28">
        <f t="shared" si="2"/>
        <v>6301.5300000000007</v>
      </c>
      <c r="N53" s="29">
        <f t="shared" si="3"/>
        <v>15000.76</v>
      </c>
    </row>
    <row r="54" spans="1:14" s="1" customFormat="1" ht="13.5" customHeight="1" x14ac:dyDescent="0.2">
      <c r="A54" s="25">
        <v>202</v>
      </c>
      <c r="B54" s="23" t="s">
        <v>54</v>
      </c>
      <c r="C54" s="23" t="s">
        <v>384</v>
      </c>
      <c r="D54" s="23" t="s">
        <v>385</v>
      </c>
      <c r="E54" s="23" t="s">
        <v>371</v>
      </c>
      <c r="F54" s="26">
        <v>6324.71</v>
      </c>
      <c r="G54" s="26">
        <v>2608.2399999999998</v>
      </c>
      <c r="H54" s="26">
        <f t="shared" si="1"/>
        <v>8932.9500000000007</v>
      </c>
      <c r="I54" s="25">
        <v>1085.02</v>
      </c>
      <c r="J54" s="25">
        <v>10.79</v>
      </c>
      <c r="K54" s="25">
        <v>969.79</v>
      </c>
      <c r="L54" s="27">
        <v>0</v>
      </c>
      <c r="M54" s="28">
        <f t="shared" si="2"/>
        <v>2065.6</v>
      </c>
      <c r="N54" s="29">
        <f t="shared" si="3"/>
        <v>6867.35</v>
      </c>
    </row>
    <row r="55" spans="1:14" s="1" customFormat="1" ht="13.5" customHeight="1" x14ac:dyDescent="0.2">
      <c r="A55" s="25">
        <v>2</v>
      </c>
      <c r="B55" s="23" t="s">
        <v>55</v>
      </c>
      <c r="C55" s="23" t="s">
        <v>409</v>
      </c>
      <c r="D55" s="23" t="s">
        <v>373</v>
      </c>
      <c r="E55" s="23" t="s">
        <v>149</v>
      </c>
      <c r="F55" s="26">
        <v>15601.72</v>
      </c>
      <c r="G55" s="26">
        <v>5700.57</v>
      </c>
      <c r="H55" s="26">
        <f t="shared" si="1"/>
        <v>21302.29</v>
      </c>
      <c r="I55" s="25">
        <v>3854.36</v>
      </c>
      <c r="J55" s="25">
        <v>54.91</v>
      </c>
      <c r="K55" s="25">
        <v>2392.2600000000002</v>
      </c>
      <c r="L55" s="27">
        <v>7801.48</v>
      </c>
      <c r="M55" s="28">
        <f t="shared" si="2"/>
        <v>14103.01</v>
      </c>
      <c r="N55" s="29">
        <f t="shared" si="3"/>
        <v>7199.2800000000007</v>
      </c>
    </row>
    <row r="56" spans="1:14" s="1" customFormat="1" ht="13.5" customHeight="1" x14ac:dyDescent="0.2">
      <c r="A56" s="25">
        <v>89</v>
      </c>
      <c r="B56" s="23" t="s">
        <v>56</v>
      </c>
      <c r="C56" s="23" t="s">
        <v>410</v>
      </c>
      <c r="D56" s="23" t="s">
        <v>358</v>
      </c>
      <c r="E56" s="23" t="s">
        <v>149</v>
      </c>
      <c r="F56" s="26">
        <v>15601.72</v>
      </c>
      <c r="G56" s="26">
        <v>5700.57</v>
      </c>
      <c r="H56" s="26">
        <f t="shared" si="1"/>
        <v>21302.29</v>
      </c>
      <c r="I56" s="25">
        <v>3854.36</v>
      </c>
      <c r="J56" s="25">
        <v>54.91</v>
      </c>
      <c r="K56" s="25">
        <v>2392.2600000000002</v>
      </c>
      <c r="L56" s="27">
        <v>1200.79</v>
      </c>
      <c r="M56" s="28">
        <f t="shared" si="2"/>
        <v>7502.3200000000006</v>
      </c>
      <c r="N56" s="29">
        <f t="shared" si="3"/>
        <v>13799.970000000001</v>
      </c>
    </row>
    <row r="57" spans="1:14" s="1" customFormat="1" ht="13.5" customHeight="1" x14ac:dyDescent="0.2">
      <c r="A57" s="25">
        <v>38</v>
      </c>
      <c r="B57" s="23" t="s">
        <v>57</v>
      </c>
      <c r="C57" s="23" t="s">
        <v>411</v>
      </c>
      <c r="D57" s="23" t="s">
        <v>387</v>
      </c>
      <c r="E57" s="23" t="s">
        <v>149</v>
      </c>
      <c r="F57" s="26">
        <v>15601.72</v>
      </c>
      <c r="G57" s="26">
        <v>5700.57</v>
      </c>
      <c r="H57" s="26">
        <f t="shared" si="1"/>
        <v>21302.29</v>
      </c>
      <c r="I57" s="25">
        <v>3854.36</v>
      </c>
      <c r="J57" s="25">
        <v>54.91</v>
      </c>
      <c r="K57" s="25">
        <v>2392.2600000000002</v>
      </c>
      <c r="L57" s="27">
        <v>200</v>
      </c>
      <c r="M57" s="28">
        <f t="shared" si="2"/>
        <v>6501.5300000000007</v>
      </c>
      <c r="N57" s="29">
        <f t="shared" si="3"/>
        <v>14800.76</v>
      </c>
    </row>
    <row r="58" spans="1:14" s="1" customFormat="1" ht="13.5" customHeight="1" x14ac:dyDescent="0.2">
      <c r="A58" s="25">
        <v>78</v>
      </c>
      <c r="B58" s="23" t="s">
        <v>58</v>
      </c>
      <c r="C58" s="23" t="s">
        <v>412</v>
      </c>
      <c r="D58" s="23" t="s">
        <v>377</v>
      </c>
      <c r="E58" s="23" t="s">
        <v>149</v>
      </c>
      <c r="F58" s="26">
        <v>26033.439999999999</v>
      </c>
      <c r="G58" s="26">
        <v>9177.81</v>
      </c>
      <c r="H58" s="26">
        <f t="shared" si="1"/>
        <v>35211.25</v>
      </c>
      <c r="I58" s="25">
        <v>7833.33</v>
      </c>
      <c r="J58" s="25">
        <v>104.53</v>
      </c>
      <c r="K58" s="25">
        <v>3991.79</v>
      </c>
      <c r="L58" s="27">
        <v>5000</v>
      </c>
      <c r="M58" s="28">
        <f t="shared" si="2"/>
        <v>16929.650000000001</v>
      </c>
      <c r="N58" s="29">
        <f t="shared" si="3"/>
        <v>18281.599999999999</v>
      </c>
    </row>
    <row r="59" spans="1:14" s="1" customFormat="1" ht="13.5" customHeight="1" x14ac:dyDescent="0.2">
      <c r="A59" s="25">
        <v>82</v>
      </c>
      <c r="B59" s="23" t="s">
        <v>59</v>
      </c>
      <c r="C59" s="23" t="s">
        <v>413</v>
      </c>
      <c r="D59" s="23" t="s">
        <v>377</v>
      </c>
      <c r="E59" s="23" t="s">
        <v>149</v>
      </c>
      <c r="F59" s="26">
        <v>15616.72</v>
      </c>
      <c r="G59" s="26">
        <v>5705.57</v>
      </c>
      <c r="H59" s="26">
        <f t="shared" si="1"/>
        <v>21322.29</v>
      </c>
      <c r="I59" s="25">
        <v>3859.06</v>
      </c>
      <c r="J59" s="25">
        <v>54.98</v>
      </c>
      <c r="K59" s="25">
        <v>2394.56</v>
      </c>
      <c r="L59" s="27">
        <v>5000</v>
      </c>
      <c r="M59" s="28">
        <f t="shared" si="2"/>
        <v>11308.6</v>
      </c>
      <c r="N59" s="29">
        <f t="shared" si="3"/>
        <v>10013.69</v>
      </c>
    </row>
    <row r="60" spans="1:14" s="1" customFormat="1" ht="13.5" customHeight="1" x14ac:dyDescent="0.2">
      <c r="A60" s="25">
        <v>37</v>
      </c>
      <c r="B60" s="23" t="s">
        <v>60</v>
      </c>
      <c r="C60" s="23" t="s">
        <v>394</v>
      </c>
      <c r="D60" s="23" t="s">
        <v>361</v>
      </c>
      <c r="E60" s="23" t="s">
        <v>149</v>
      </c>
      <c r="F60" s="26">
        <v>11999.99</v>
      </c>
      <c r="G60" s="26">
        <v>4500</v>
      </c>
      <c r="H60" s="26">
        <f t="shared" si="1"/>
        <v>16499.989999999998</v>
      </c>
      <c r="I60" s="25">
        <v>2724.85</v>
      </c>
      <c r="J60" s="25">
        <v>37.78</v>
      </c>
      <c r="K60" s="25">
        <v>1840</v>
      </c>
      <c r="L60" s="27">
        <v>0</v>
      </c>
      <c r="M60" s="28">
        <f t="shared" si="2"/>
        <v>4602.63</v>
      </c>
      <c r="N60" s="29">
        <f t="shared" si="3"/>
        <v>11897.359999999997</v>
      </c>
    </row>
    <row r="61" spans="1:14" s="1" customFormat="1" ht="13.5" customHeight="1" x14ac:dyDescent="0.2">
      <c r="A61" s="25">
        <v>151</v>
      </c>
      <c r="B61" s="23" t="s">
        <v>61</v>
      </c>
      <c r="C61" s="23" t="s">
        <v>414</v>
      </c>
      <c r="D61" s="23" t="s">
        <v>385</v>
      </c>
      <c r="E61" s="23" t="s">
        <v>371</v>
      </c>
      <c r="F61" s="26">
        <v>11999.99</v>
      </c>
      <c r="G61" s="26">
        <v>4500</v>
      </c>
      <c r="H61" s="26">
        <f t="shared" si="1"/>
        <v>16499.989999999998</v>
      </c>
      <c r="I61" s="25">
        <v>2724.85</v>
      </c>
      <c r="J61" s="25">
        <v>37.78</v>
      </c>
      <c r="K61" s="25">
        <v>1840</v>
      </c>
      <c r="L61" s="27">
        <v>0</v>
      </c>
      <c r="M61" s="28">
        <f t="shared" si="2"/>
        <v>4602.63</v>
      </c>
      <c r="N61" s="29">
        <f t="shared" si="3"/>
        <v>11897.359999999997</v>
      </c>
    </row>
    <row r="62" spans="1:14" s="1" customFormat="1" ht="13.5" customHeight="1" x14ac:dyDescent="0.2">
      <c r="A62" s="25">
        <v>43</v>
      </c>
      <c r="B62" s="23" t="s">
        <v>62</v>
      </c>
      <c r="C62" s="23" t="s">
        <v>415</v>
      </c>
      <c r="D62" s="23" t="s">
        <v>363</v>
      </c>
      <c r="E62" s="23" t="s">
        <v>149</v>
      </c>
      <c r="F62" s="26">
        <v>11999.99</v>
      </c>
      <c r="G62" s="26">
        <v>4500</v>
      </c>
      <c r="H62" s="26">
        <f t="shared" si="1"/>
        <v>16499.989999999998</v>
      </c>
      <c r="I62" s="25">
        <v>2724.85</v>
      </c>
      <c r="J62" s="25">
        <v>37.78</v>
      </c>
      <c r="K62" s="25">
        <v>1840</v>
      </c>
      <c r="L62" s="27">
        <v>6960.9</v>
      </c>
      <c r="M62" s="28">
        <f t="shared" si="2"/>
        <v>11563.529999999999</v>
      </c>
      <c r="N62" s="29">
        <f t="shared" si="3"/>
        <v>4936.4599999999991</v>
      </c>
    </row>
    <row r="63" spans="1:14" s="1" customFormat="1" ht="13.5" customHeight="1" x14ac:dyDescent="0.2">
      <c r="A63" s="25">
        <v>44</v>
      </c>
      <c r="B63" s="23" t="s">
        <v>63</v>
      </c>
      <c r="C63" s="23" t="s">
        <v>416</v>
      </c>
      <c r="D63" s="23" t="s">
        <v>363</v>
      </c>
      <c r="E63" s="23" t="s">
        <v>149</v>
      </c>
      <c r="F63" s="26">
        <v>11999.99</v>
      </c>
      <c r="G63" s="26">
        <v>4500</v>
      </c>
      <c r="H63" s="26">
        <f t="shared" si="1"/>
        <v>16499.989999999998</v>
      </c>
      <c r="I63" s="25">
        <v>2724.85</v>
      </c>
      <c r="J63" s="25">
        <v>37.78</v>
      </c>
      <c r="K63" s="25">
        <v>1840</v>
      </c>
      <c r="L63" s="27">
        <v>5300</v>
      </c>
      <c r="M63" s="28">
        <f t="shared" si="2"/>
        <v>9902.630000000001</v>
      </c>
      <c r="N63" s="29">
        <f t="shared" si="3"/>
        <v>6597.3599999999969</v>
      </c>
    </row>
    <row r="64" spans="1:14" s="1" customFormat="1" ht="13.5" customHeight="1" x14ac:dyDescent="0.2">
      <c r="A64" s="25">
        <v>160</v>
      </c>
      <c r="B64" s="23" t="s">
        <v>64</v>
      </c>
      <c r="C64" s="23" t="s">
        <v>417</v>
      </c>
      <c r="D64" s="23" t="s">
        <v>387</v>
      </c>
      <c r="E64" s="23" t="s">
        <v>149</v>
      </c>
      <c r="F64" s="26">
        <v>11999.99</v>
      </c>
      <c r="G64" s="26">
        <v>4500</v>
      </c>
      <c r="H64" s="26">
        <f t="shared" si="1"/>
        <v>16499.989999999998</v>
      </c>
      <c r="I64" s="25">
        <v>2724.85</v>
      </c>
      <c r="J64" s="25">
        <v>37.78</v>
      </c>
      <c r="K64" s="25">
        <v>1840</v>
      </c>
      <c r="L64" s="27">
        <v>0</v>
      </c>
      <c r="M64" s="28">
        <f t="shared" si="2"/>
        <v>4602.63</v>
      </c>
      <c r="N64" s="29">
        <f t="shared" si="3"/>
        <v>11897.359999999997</v>
      </c>
    </row>
    <row r="65" spans="1:14" s="1" customFormat="1" ht="13.5" customHeight="1" x14ac:dyDescent="0.2">
      <c r="A65" s="25">
        <v>157</v>
      </c>
      <c r="B65" s="23" t="s">
        <v>65</v>
      </c>
      <c r="C65" s="23" t="s">
        <v>418</v>
      </c>
      <c r="D65" s="23" t="s">
        <v>358</v>
      </c>
      <c r="E65" s="23" t="s">
        <v>371</v>
      </c>
      <c r="F65" s="26">
        <v>9601.5</v>
      </c>
      <c r="G65" s="26">
        <v>3700.5</v>
      </c>
      <c r="H65" s="26">
        <f t="shared" si="1"/>
        <v>13302</v>
      </c>
      <c r="I65" s="25">
        <v>2018.25</v>
      </c>
      <c r="J65" s="25">
        <v>26.37</v>
      </c>
      <c r="K65" s="25">
        <v>1472.23</v>
      </c>
      <c r="L65" s="27">
        <v>0</v>
      </c>
      <c r="M65" s="28">
        <f t="shared" si="2"/>
        <v>3516.85</v>
      </c>
      <c r="N65" s="29">
        <f t="shared" si="3"/>
        <v>9785.15</v>
      </c>
    </row>
    <row r="66" spans="1:14" s="1" customFormat="1" ht="13.5" customHeight="1" x14ac:dyDescent="0.2">
      <c r="A66" s="25">
        <v>46</v>
      </c>
      <c r="B66" s="23" t="s">
        <v>66</v>
      </c>
      <c r="C66" s="23" t="s">
        <v>419</v>
      </c>
      <c r="D66" s="23" t="s">
        <v>363</v>
      </c>
      <c r="E66" s="23" t="s">
        <v>149</v>
      </c>
      <c r="F66" s="26">
        <v>15601.72</v>
      </c>
      <c r="G66" s="26">
        <v>5700.57</v>
      </c>
      <c r="H66" s="26">
        <f t="shared" si="1"/>
        <v>21302.29</v>
      </c>
      <c r="I66" s="25">
        <v>3854.36</v>
      </c>
      <c r="J66" s="25">
        <v>54.91</v>
      </c>
      <c r="K66" s="25">
        <v>2392.2600000000002</v>
      </c>
      <c r="L66" s="27">
        <v>7801.7599999999993</v>
      </c>
      <c r="M66" s="28">
        <f t="shared" si="2"/>
        <v>14103.29</v>
      </c>
      <c r="N66" s="29">
        <f t="shared" si="3"/>
        <v>7199</v>
      </c>
    </row>
    <row r="67" spans="1:14" s="1" customFormat="1" ht="13.5" customHeight="1" x14ac:dyDescent="0.2">
      <c r="A67" s="25">
        <v>54</v>
      </c>
      <c r="B67" s="23" t="s">
        <v>67</v>
      </c>
      <c r="C67" s="23" t="s">
        <v>420</v>
      </c>
      <c r="D67" s="23" t="s">
        <v>366</v>
      </c>
      <c r="E67" s="23" t="s">
        <v>149</v>
      </c>
      <c r="F67" s="26">
        <v>11999.99</v>
      </c>
      <c r="G67" s="26">
        <v>4500</v>
      </c>
      <c r="H67" s="26">
        <f t="shared" si="1"/>
        <v>16499.989999999998</v>
      </c>
      <c r="I67" s="25">
        <v>2724.85</v>
      </c>
      <c r="J67" s="25">
        <v>37.78</v>
      </c>
      <c r="K67" s="25">
        <v>1840</v>
      </c>
      <c r="L67" s="27">
        <v>0</v>
      </c>
      <c r="M67" s="28">
        <f t="shared" si="2"/>
        <v>4602.63</v>
      </c>
      <c r="N67" s="29">
        <f t="shared" si="3"/>
        <v>11897.359999999997</v>
      </c>
    </row>
    <row r="68" spans="1:14" s="1" customFormat="1" ht="13.5" customHeight="1" x14ac:dyDescent="0.2">
      <c r="A68" s="25">
        <v>60</v>
      </c>
      <c r="B68" s="23" t="s">
        <v>68</v>
      </c>
      <c r="C68" s="23" t="s">
        <v>421</v>
      </c>
      <c r="D68" s="23" t="s">
        <v>379</v>
      </c>
      <c r="E68" s="23" t="s">
        <v>149</v>
      </c>
      <c r="F68" s="26">
        <v>11999.99</v>
      </c>
      <c r="G68" s="26">
        <v>4500</v>
      </c>
      <c r="H68" s="26">
        <f t="shared" si="1"/>
        <v>16499.989999999998</v>
      </c>
      <c r="I68" s="25">
        <v>2724.85</v>
      </c>
      <c r="J68" s="25">
        <v>37.78</v>
      </c>
      <c r="K68" s="25">
        <v>1840</v>
      </c>
      <c r="L68" s="27">
        <v>1734</v>
      </c>
      <c r="M68" s="28">
        <f t="shared" si="2"/>
        <v>6336.63</v>
      </c>
      <c r="N68" s="29">
        <f t="shared" si="3"/>
        <v>10163.359999999997</v>
      </c>
    </row>
    <row r="69" spans="1:14" s="1" customFormat="1" ht="13.5" customHeight="1" x14ac:dyDescent="0.2">
      <c r="A69" s="25">
        <v>173</v>
      </c>
      <c r="B69" s="23" t="s">
        <v>69</v>
      </c>
      <c r="C69" s="23" t="s">
        <v>422</v>
      </c>
      <c r="D69" s="23" t="s">
        <v>370</v>
      </c>
      <c r="E69" s="23" t="s">
        <v>149</v>
      </c>
      <c r="F69" s="26">
        <v>11999.99</v>
      </c>
      <c r="G69" s="26">
        <v>4500</v>
      </c>
      <c r="H69" s="26">
        <f t="shared" si="1"/>
        <v>16499.989999999998</v>
      </c>
      <c r="I69" s="25">
        <v>2724.85</v>
      </c>
      <c r="J69" s="25">
        <v>37.78</v>
      </c>
      <c r="K69" s="25">
        <v>1840</v>
      </c>
      <c r="L69" s="27">
        <v>0</v>
      </c>
      <c r="M69" s="28">
        <f t="shared" si="2"/>
        <v>4602.63</v>
      </c>
      <c r="N69" s="29">
        <f t="shared" si="3"/>
        <v>11897.359999999997</v>
      </c>
    </row>
    <row r="70" spans="1:14" s="1" customFormat="1" ht="13.5" customHeight="1" x14ac:dyDescent="0.2">
      <c r="A70" s="25">
        <v>345</v>
      </c>
      <c r="B70" s="23" t="s">
        <v>70</v>
      </c>
      <c r="C70" s="23" t="s">
        <v>398</v>
      </c>
      <c r="D70" s="23" t="s">
        <v>387</v>
      </c>
      <c r="E70" s="23" t="e">
        <v>#N/A</v>
      </c>
      <c r="F70" s="26">
        <v>6324.71</v>
      </c>
      <c r="G70" s="26">
        <v>2608.2399999999998</v>
      </c>
      <c r="H70" s="26">
        <f t="shared" si="1"/>
        <v>8932.9500000000007</v>
      </c>
      <c r="I70" s="25">
        <v>1085.02</v>
      </c>
      <c r="J70" s="25">
        <v>10.79</v>
      </c>
      <c r="K70" s="25">
        <v>969.79</v>
      </c>
      <c r="L70" s="27">
        <v>0</v>
      </c>
      <c r="M70" s="28">
        <f t="shared" si="2"/>
        <v>2065.6</v>
      </c>
      <c r="N70" s="29">
        <f t="shared" ref="N70:N101" si="4">+H70-M70</f>
        <v>6867.35</v>
      </c>
    </row>
    <row r="71" spans="1:14" s="1" customFormat="1" ht="13.5" customHeight="1" x14ac:dyDescent="0.2">
      <c r="A71" s="25">
        <v>65</v>
      </c>
      <c r="B71" s="23" t="s">
        <v>71</v>
      </c>
      <c r="C71" s="23" t="s">
        <v>423</v>
      </c>
      <c r="D71" s="23" t="s">
        <v>379</v>
      </c>
      <c r="E71" s="23" t="s">
        <v>149</v>
      </c>
      <c r="F71" s="26">
        <v>15601.72</v>
      </c>
      <c r="G71" s="26">
        <v>5700.57</v>
      </c>
      <c r="H71" s="26">
        <f t="shared" ref="H71:H134" si="5">+F71+G71</f>
        <v>21302.29</v>
      </c>
      <c r="I71" s="25">
        <v>3854.36</v>
      </c>
      <c r="J71" s="25">
        <v>54.91</v>
      </c>
      <c r="K71" s="25">
        <v>2392.2600000000002</v>
      </c>
      <c r="L71" s="27">
        <v>1412.5</v>
      </c>
      <c r="M71" s="28">
        <f t="shared" ref="M71:M134" si="6">SUM(I71:L71)</f>
        <v>7714.0300000000007</v>
      </c>
      <c r="N71" s="29">
        <f t="shared" si="4"/>
        <v>13588.26</v>
      </c>
    </row>
    <row r="72" spans="1:14" s="1" customFormat="1" ht="13.5" customHeight="1" x14ac:dyDescent="0.2">
      <c r="A72" s="25">
        <v>8</v>
      </c>
      <c r="B72" s="23" t="s">
        <v>72</v>
      </c>
      <c r="C72" s="23" t="s">
        <v>424</v>
      </c>
      <c r="D72" s="23" t="s">
        <v>425</v>
      </c>
      <c r="E72" s="23" t="s">
        <v>149</v>
      </c>
      <c r="F72" s="26">
        <v>15601.72</v>
      </c>
      <c r="G72" s="26">
        <v>5700.57</v>
      </c>
      <c r="H72" s="26">
        <f t="shared" si="5"/>
        <v>21302.29</v>
      </c>
      <c r="I72" s="25">
        <v>3854.36</v>
      </c>
      <c r="J72" s="25">
        <v>54.91</v>
      </c>
      <c r="K72" s="25">
        <v>2392.2600000000002</v>
      </c>
      <c r="L72" s="27">
        <v>0</v>
      </c>
      <c r="M72" s="28">
        <f t="shared" si="6"/>
        <v>6301.5300000000007</v>
      </c>
      <c r="N72" s="29">
        <f t="shared" si="4"/>
        <v>15000.76</v>
      </c>
    </row>
    <row r="73" spans="1:14" s="1" customFormat="1" ht="13.5" customHeight="1" x14ac:dyDescent="0.2">
      <c r="A73" s="25">
        <v>92</v>
      </c>
      <c r="B73" s="23" t="s">
        <v>73</v>
      </c>
      <c r="C73" s="23" t="s">
        <v>400</v>
      </c>
      <c r="D73" s="23" t="s">
        <v>358</v>
      </c>
      <c r="E73" s="23" t="s">
        <v>149</v>
      </c>
      <c r="F73" s="26">
        <v>6023.63</v>
      </c>
      <c r="G73" s="26">
        <v>3407.88</v>
      </c>
      <c r="H73" s="26">
        <f t="shared" si="5"/>
        <v>9431.51</v>
      </c>
      <c r="I73" s="25">
        <v>999.27</v>
      </c>
      <c r="J73" s="25">
        <v>9.35</v>
      </c>
      <c r="K73" s="25">
        <v>923.62</v>
      </c>
      <c r="L73" s="27">
        <v>2729.68</v>
      </c>
      <c r="M73" s="28">
        <f t="shared" si="6"/>
        <v>4661.92</v>
      </c>
      <c r="N73" s="29">
        <f t="shared" si="4"/>
        <v>4769.59</v>
      </c>
    </row>
    <row r="74" spans="1:14" s="1" customFormat="1" ht="13.5" customHeight="1" x14ac:dyDescent="0.2">
      <c r="A74" s="25">
        <v>99</v>
      </c>
      <c r="B74" s="23" t="s">
        <v>74</v>
      </c>
      <c r="C74" s="23" t="s">
        <v>426</v>
      </c>
      <c r="D74" s="23" t="s">
        <v>358</v>
      </c>
      <c r="E74" s="23" t="s">
        <v>149</v>
      </c>
      <c r="F74" s="26">
        <v>11999.99</v>
      </c>
      <c r="G74" s="26">
        <v>4500</v>
      </c>
      <c r="H74" s="26">
        <f t="shared" si="5"/>
        <v>16499.989999999998</v>
      </c>
      <c r="I74" s="25">
        <v>2724.85</v>
      </c>
      <c r="J74" s="25">
        <v>37.78</v>
      </c>
      <c r="K74" s="25">
        <v>1840</v>
      </c>
      <c r="L74" s="27">
        <v>0</v>
      </c>
      <c r="M74" s="28">
        <f t="shared" si="6"/>
        <v>4602.63</v>
      </c>
      <c r="N74" s="29">
        <f t="shared" si="4"/>
        <v>11897.359999999997</v>
      </c>
    </row>
    <row r="75" spans="1:14" s="1" customFormat="1" ht="13.5" customHeight="1" x14ac:dyDescent="0.2">
      <c r="A75" s="25">
        <v>66</v>
      </c>
      <c r="B75" s="23" t="s">
        <v>75</v>
      </c>
      <c r="C75" s="23" t="s">
        <v>403</v>
      </c>
      <c r="D75" s="23" t="s">
        <v>404</v>
      </c>
      <c r="E75" s="23" t="s">
        <v>149</v>
      </c>
      <c r="F75" s="26">
        <v>15601.72</v>
      </c>
      <c r="G75" s="26">
        <v>5700.57</v>
      </c>
      <c r="H75" s="26">
        <f t="shared" si="5"/>
        <v>21302.29</v>
      </c>
      <c r="I75" s="25">
        <v>3854.36</v>
      </c>
      <c r="J75" s="25">
        <v>54.91</v>
      </c>
      <c r="K75" s="25">
        <v>2392.2600000000002</v>
      </c>
      <c r="L75" s="27">
        <v>4460.8600000000006</v>
      </c>
      <c r="M75" s="28">
        <f t="shared" si="6"/>
        <v>10762.390000000001</v>
      </c>
      <c r="N75" s="29">
        <f t="shared" si="4"/>
        <v>10539.9</v>
      </c>
    </row>
    <row r="76" spans="1:14" s="1" customFormat="1" ht="13.5" customHeight="1" x14ac:dyDescent="0.2">
      <c r="A76" s="25">
        <v>32</v>
      </c>
      <c r="B76" s="23" t="s">
        <v>76</v>
      </c>
      <c r="C76" s="23" t="s">
        <v>427</v>
      </c>
      <c r="D76" s="23" t="s">
        <v>387</v>
      </c>
      <c r="E76" s="23" t="s">
        <v>149</v>
      </c>
      <c r="F76" s="26">
        <v>11999.99</v>
      </c>
      <c r="G76" s="26">
        <v>4500</v>
      </c>
      <c r="H76" s="26">
        <f t="shared" si="5"/>
        <v>16499.989999999998</v>
      </c>
      <c r="I76" s="25">
        <v>2724.85</v>
      </c>
      <c r="J76" s="25">
        <v>37.78</v>
      </c>
      <c r="K76" s="25">
        <v>1840</v>
      </c>
      <c r="L76" s="27">
        <v>0</v>
      </c>
      <c r="M76" s="28">
        <f t="shared" si="6"/>
        <v>4602.63</v>
      </c>
      <c r="N76" s="29">
        <f t="shared" si="4"/>
        <v>11897.359999999997</v>
      </c>
    </row>
    <row r="77" spans="1:14" s="1" customFormat="1" ht="13.5" customHeight="1" x14ac:dyDescent="0.2">
      <c r="A77" s="25">
        <v>73</v>
      </c>
      <c r="B77" s="23" t="s">
        <v>77</v>
      </c>
      <c r="C77" s="23" t="s">
        <v>428</v>
      </c>
      <c r="D77" s="23" t="s">
        <v>379</v>
      </c>
      <c r="E77" s="23" t="s">
        <v>149</v>
      </c>
      <c r="F77" s="26">
        <v>11999.99</v>
      </c>
      <c r="G77" s="26">
        <v>4500</v>
      </c>
      <c r="H77" s="26">
        <f t="shared" si="5"/>
        <v>16499.989999999998</v>
      </c>
      <c r="I77" s="25">
        <v>2724.85</v>
      </c>
      <c r="J77" s="25">
        <v>37.78</v>
      </c>
      <c r="K77" s="25">
        <v>1840</v>
      </c>
      <c r="L77" s="27">
        <v>2934</v>
      </c>
      <c r="M77" s="28">
        <f t="shared" si="6"/>
        <v>7536.63</v>
      </c>
      <c r="N77" s="29">
        <f t="shared" si="4"/>
        <v>8963.3599999999969</v>
      </c>
    </row>
    <row r="78" spans="1:14" s="1" customFormat="1" ht="13.5" customHeight="1" x14ac:dyDescent="0.2">
      <c r="A78" s="25">
        <v>6</v>
      </c>
      <c r="B78" s="23" t="s">
        <v>78</v>
      </c>
      <c r="C78" s="23" t="s">
        <v>429</v>
      </c>
      <c r="D78" s="23" t="s">
        <v>373</v>
      </c>
      <c r="E78" s="23" t="s">
        <v>149</v>
      </c>
      <c r="F78" s="26">
        <v>9601.5</v>
      </c>
      <c r="G78" s="26">
        <v>3700.5</v>
      </c>
      <c r="H78" s="26">
        <f t="shared" si="5"/>
        <v>13302</v>
      </c>
      <c r="I78" s="25">
        <v>2018.25</v>
      </c>
      <c r="J78" s="25">
        <v>26.37</v>
      </c>
      <c r="K78" s="25">
        <v>1472.23</v>
      </c>
      <c r="L78" s="27">
        <v>1677</v>
      </c>
      <c r="M78" s="28">
        <f t="shared" si="6"/>
        <v>5193.8500000000004</v>
      </c>
      <c r="N78" s="29">
        <f t="shared" si="4"/>
        <v>8108.15</v>
      </c>
    </row>
    <row r="79" spans="1:14" s="1" customFormat="1" ht="13.5" customHeight="1" x14ac:dyDescent="0.2">
      <c r="A79" s="25">
        <v>97</v>
      </c>
      <c r="B79" s="23" t="s">
        <v>79</v>
      </c>
      <c r="C79" s="23" t="s">
        <v>430</v>
      </c>
      <c r="D79" s="23" t="s">
        <v>387</v>
      </c>
      <c r="E79" s="23" t="s">
        <v>149</v>
      </c>
      <c r="F79" s="26">
        <v>11999.99</v>
      </c>
      <c r="G79" s="26">
        <v>4500</v>
      </c>
      <c r="H79" s="26">
        <f t="shared" si="5"/>
        <v>16499.989999999998</v>
      </c>
      <c r="I79" s="25">
        <v>2724.85</v>
      </c>
      <c r="J79" s="25">
        <v>37.78</v>
      </c>
      <c r="K79" s="25">
        <v>1840</v>
      </c>
      <c r="L79" s="27">
        <v>0</v>
      </c>
      <c r="M79" s="28">
        <f t="shared" si="6"/>
        <v>4602.63</v>
      </c>
      <c r="N79" s="29">
        <f t="shared" si="4"/>
        <v>11897.359999999997</v>
      </c>
    </row>
    <row r="80" spans="1:14" s="1" customFormat="1" ht="13.5" customHeight="1" x14ac:dyDescent="0.2">
      <c r="A80" s="25">
        <v>63</v>
      </c>
      <c r="B80" s="23" t="s">
        <v>80</v>
      </c>
      <c r="C80" s="23" t="s">
        <v>431</v>
      </c>
      <c r="D80" s="23" t="s">
        <v>370</v>
      </c>
      <c r="E80" s="23" t="s">
        <v>149</v>
      </c>
      <c r="F80" s="26">
        <v>28925.99</v>
      </c>
      <c r="G80" s="26">
        <v>10142</v>
      </c>
      <c r="H80" s="26">
        <f t="shared" si="5"/>
        <v>39067.990000000005</v>
      </c>
      <c r="I80" s="25">
        <v>8990.35</v>
      </c>
      <c r="J80" s="25">
        <v>118.28</v>
      </c>
      <c r="K80" s="25">
        <v>4435.32</v>
      </c>
      <c r="L80" s="27">
        <v>4133</v>
      </c>
      <c r="M80" s="28">
        <f t="shared" si="6"/>
        <v>17676.95</v>
      </c>
      <c r="N80" s="29">
        <f t="shared" si="4"/>
        <v>21391.040000000005</v>
      </c>
    </row>
    <row r="81" spans="1:14" s="1" customFormat="1" ht="13.5" customHeight="1" x14ac:dyDescent="0.2">
      <c r="A81" s="25">
        <v>101</v>
      </c>
      <c r="B81" s="23" t="s">
        <v>81</v>
      </c>
      <c r="C81" s="23" t="s">
        <v>354</v>
      </c>
      <c r="D81" s="23" t="s">
        <v>355</v>
      </c>
      <c r="E81" s="23" t="s">
        <v>371</v>
      </c>
      <c r="F81" s="26">
        <v>17833.72</v>
      </c>
      <c r="G81" s="26">
        <v>6444.57</v>
      </c>
      <c r="H81" s="26">
        <f t="shared" si="5"/>
        <v>24278.29</v>
      </c>
      <c r="I81" s="25">
        <v>4554.3100000000004</v>
      </c>
      <c r="J81" s="25">
        <v>65.53</v>
      </c>
      <c r="K81" s="25">
        <v>2734.5</v>
      </c>
      <c r="L81" s="27">
        <v>4179</v>
      </c>
      <c r="M81" s="28">
        <f t="shared" si="6"/>
        <v>11533.34</v>
      </c>
      <c r="N81" s="29">
        <f t="shared" si="4"/>
        <v>12744.95</v>
      </c>
    </row>
    <row r="82" spans="1:14" s="1" customFormat="1" ht="13.5" customHeight="1" x14ac:dyDescent="0.2">
      <c r="A82" s="25">
        <v>24</v>
      </c>
      <c r="B82" s="23" t="s">
        <v>82</v>
      </c>
      <c r="C82" s="23" t="s">
        <v>393</v>
      </c>
      <c r="D82" s="23" t="s">
        <v>355</v>
      </c>
      <c r="E82" s="23" t="s">
        <v>149</v>
      </c>
      <c r="F82" s="26">
        <v>11999.99</v>
      </c>
      <c r="G82" s="26">
        <v>4500</v>
      </c>
      <c r="H82" s="26">
        <f t="shared" si="5"/>
        <v>16499.989999999998</v>
      </c>
      <c r="I82" s="25">
        <v>2724.85</v>
      </c>
      <c r="J82" s="25">
        <v>37.78</v>
      </c>
      <c r="K82" s="25">
        <v>1840</v>
      </c>
      <c r="L82" s="27">
        <v>0</v>
      </c>
      <c r="M82" s="28">
        <f t="shared" si="6"/>
        <v>4602.63</v>
      </c>
      <c r="N82" s="29">
        <f t="shared" si="4"/>
        <v>11897.359999999997</v>
      </c>
    </row>
    <row r="83" spans="1:14" s="1" customFormat="1" ht="13.5" customHeight="1" x14ac:dyDescent="0.2">
      <c r="A83" s="25">
        <v>150</v>
      </c>
      <c r="B83" s="23" t="s">
        <v>83</v>
      </c>
      <c r="C83" s="23" t="s">
        <v>432</v>
      </c>
      <c r="D83" s="23" t="s">
        <v>385</v>
      </c>
      <c r="E83" s="23" t="s">
        <v>371</v>
      </c>
      <c r="F83" s="26">
        <v>11999.99</v>
      </c>
      <c r="G83" s="26">
        <v>4500</v>
      </c>
      <c r="H83" s="26">
        <f t="shared" si="5"/>
        <v>16499.989999999998</v>
      </c>
      <c r="I83" s="25">
        <v>2724.85</v>
      </c>
      <c r="J83" s="25">
        <v>37.78</v>
      </c>
      <c r="K83" s="25">
        <v>1840</v>
      </c>
      <c r="L83" s="27">
        <v>0</v>
      </c>
      <c r="M83" s="28">
        <f t="shared" si="6"/>
        <v>4602.63</v>
      </c>
      <c r="N83" s="29">
        <f t="shared" si="4"/>
        <v>11897.359999999997</v>
      </c>
    </row>
    <row r="84" spans="1:14" s="1" customFormat="1" ht="13.5" customHeight="1" x14ac:dyDescent="0.2">
      <c r="A84" s="25">
        <v>156</v>
      </c>
      <c r="B84" s="23" t="s">
        <v>84</v>
      </c>
      <c r="C84" s="23" t="s">
        <v>433</v>
      </c>
      <c r="D84" s="23" t="s">
        <v>385</v>
      </c>
      <c r="E84" s="23" t="s">
        <v>371</v>
      </c>
      <c r="F84" s="26">
        <v>15601.72</v>
      </c>
      <c r="G84" s="26">
        <v>5700.57</v>
      </c>
      <c r="H84" s="26">
        <f t="shared" si="5"/>
        <v>21302.29</v>
      </c>
      <c r="I84" s="25">
        <v>3854.36</v>
      </c>
      <c r="J84" s="25">
        <v>54.91</v>
      </c>
      <c r="K84" s="25">
        <v>2392.2600000000002</v>
      </c>
      <c r="L84" s="27">
        <v>3530</v>
      </c>
      <c r="M84" s="28">
        <f t="shared" si="6"/>
        <v>9831.5300000000007</v>
      </c>
      <c r="N84" s="29">
        <f t="shared" si="4"/>
        <v>11470.76</v>
      </c>
    </row>
    <row r="85" spans="1:14" s="1" customFormat="1" ht="13.5" customHeight="1" x14ac:dyDescent="0.2">
      <c r="A85" s="25">
        <v>28</v>
      </c>
      <c r="B85" s="23" t="s">
        <v>85</v>
      </c>
      <c r="C85" s="23" t="s">
        <v>434</v>
      </c>
      <c r="D85" s="23" t="s">
        <v>361</v>
      </c>
      <c r="E85" s="23" t="s">
        <v>149</v>
      </c>
      <c r="F85" s="26">
        <v>28925.99</v>
      </c>
      <c r="G85" s="26">
        <v>10142</v>
      </c>
      <c r="H85" s="26">
        <f t="shared" si="5"/>
        <v>39067.990000000005</v>
      </c>
      <c r="I85" s="25">
        <v>8990.35</v>
      </c>
      <c r="J85" s="25">
        <v>118.28</v>
      </c>
      <c r="K85" s="25">
        <v>4435.32</v>
      </c>
      <c r="L85" s="27">
        <v>0</v>
      </c>
      <c r="M85" s="28">
        <f t="shared" si="6"/>
        <v>13543.95</v>
      </c>
      <c r="N85" s="29">
        <f t="shared" si="4"/>
        <v>25524.040000000005</v>
      </c>
    </row>
    <row r="86" spans="1:14" s="1" customFormat="1" ht="13.5" customHeight="1" x14ac:dyDescent="0.2">
      <c r="A86" s="25">
        <v>25</v>
      </c>
      <c r="B86" s="23" t="s">
        <v>86</v>
      </c>
      <c r="C86" s="23" t="s">
        <v>393</v>
      </c>
      <c r="D86" s="23" t="s">
        <v>355</v>
      </c>
      <c r="E86" s="23" t="s">
        <v>149</v>
      </c>
      <c r="F86" s="26">
        <v>11999.99</v>
      </c>
      <c r="G86" s="26">
        <v>4500</v>
      </c>
      <c r="H86" s="26">
        <f t="shared" si="5"/>
        <v>16499.989999999998</v>
      </c>
      <c r="I86" s="25">
        <v>2724.85</v>
      </c>
      <c r="J86" s="25">
        <v>37.78</v>
      </c>
      <c r="K86" s="25">
        <v>1840</v>
      </c>
      <c r="L86" s="27">
        <v>0</v>
      </c>
      <c r="M86" s="28">
        <f t="shared" si="6"/>
        <v>4602.63</v>
      </c>
      <c r="N86" s="29">
        <f t="shared" si="4"/>
        <v>11897.359999999997</v>
      </c>
    </row>
    <row r="87" spans="1:14" s="1" customFormat="1" ht="13.5" customHeight="1" x14ac:dyDescent="0.2">
      <c r="A87" s="25">
        <v>162</v>
      </c>
      <c r="B87" s="23" t="s">
        <v>87</v>
      </c>
      <c r="C87" s="23" t="s">
        <v>354</v>
      </c>
      <c r="D87" s="23" t="s">
        <v>355</v>
      </c>
      <c r="E87" s="23" t="s">
        <v>371</v>
      </c>
      <c r="F87" s="26">
        <v>17833.72</v>
      </c>
      <c r="G87" s="26">
        <v>6444.57</v>
      </c>
      <c r="H87" s="26">
        <f t="shared" si="5"/>
        <v>24278.29</v>
      </c>
      <c r="I87" s="25">
        <v>4554.3100000000004</v>
      </c>
      <c r="J87" s="25">
        <v>65.53</v>
      </c>
      <c r="K87" s="25">
        <v>2734.5</v>
      </c>
      <c r="L87" s="27">
        <v>0</v>
      </c>
      <c r="M87" s="28">
        <f t="shared" si="6"/>
        <v>7354.34</v>
      </c>
      <c r="N87" s="29">
        <f t="shared" si="4"/>
        <v>16923.95</v>
      </c>
    </row>
    <row r="88" spans="1:14" s="1" customFormat="1" ht="13.5" customHeight="1" x14ac:dyDescent="0.2">
      <c r="A88" s="25">
        <v>112</v>
      </c>
      <c r="B88" s="23" t="s">
        <v>88</v>
      </c>
      <c r="C88" s="23" t="s">
        <v>435</v>
      </c>
      <c r="D88" s="23" t="s">
        <v>368</v>
      </c>
      <c r="E88" s="23" t="s">
        <v>149</v>
      </c>
      <c r="F88" s="26">
        <v>11999.99</v>
      </c>
      <c r="G88" s="26">
        <v>4500</v>
      </c>
      <c r="H88" s="26">
        <f t="shared" si="5"/>
        <v>16499.989999999998</v>
      </c>
      <c r="I88" s="25">
        <v>2724.85</v>
      </c>
      <c r="J88" s="25">
        <v>37.78</v>
      </c>
      <c r="K88" s="25">
        <v>1840</v>
      </c>
      <c r="L88" s="27">
        <v>1583</v>
      </c>
      <c r="M88" s="28">
        <f t="shared" si="6"/>
        <v>6185.63</v>
      </c>
      <c r="N88" s="29">
        <f t="shared" si="4"/>
        <v>10314.359999999997</v>
      </c>
    </row>
    <row r="89" spans="1:14" s="1" customFormat="1" ht="13.5" customHeight="1" x14ac:dyDescent="0.2">
      <c r="A89" s="25">
        <v>34</v>
      </c>
      <c r="B89" s="23" t="s">
        <v>89</v>
      </c>
      <c r="C89" s="23" t="s">
        <v>430</v>
      </c>
      <c r="D89" s="23" t="s">
        <v>387</v>
      </c>
      <c r="E89" s="23" t="s">
        <v>149</v>
      </c>
      <c r="F89" s="26">
        <v>11999.99</v>
      </c>
      <c r="G89" s="26">
        <v>4500</v>
      </c>
      <c r="H89" s="26">
        <f t="shared" si="5"/>
        <v>16499.989999999998</v>
      </c>
      <c r="I89" s="25">
        <v>2724.85</v>
      </c>
      <c r="J89" s="25">
        <v>37.78</v>
      </c>
      <c r="K89" s="25">
        <v>1840</v>
      </c>
      <c r="L89" s="27">
        <v>3027.42</v>
      </c>
      <c r="M89" s="28">
        <f t="shared" si="6"/>
        <v>7630.05</v>
      </c>
      <c r="N89" s="29">
        <f t="shared" si="4"/>
        <v>8869.9399999999987</v>
      </c>
    </row>
    <row r="90" spans="1:14" s="1" customFormat="1" ht="13.5" customHeight="1" x14ac:dyDescent="0.2">
      <c r="A90" s="25">
        <v>163</v>
      </c>
      <c r="B90" s="23" t="s">
        <v>90</v>
      </c>
      <c r="C90" s="23" t="s">
        <v>436</v>
      </c>
      <c r="D90" s="23" t="s">
        <v>361</v>
      </c>
      <c r="E90" s="23" t="s">
        <v>149</v>
      </c>
      <c r="F90" s="26">
        <v>11999.99</v>
      </c>
      <c r="G90" s="26">
        <v>4500</v>
      </c>
      <c r="H90" s="26">
        <f t="shared" si="5"/>
        <v>16499.989999999998</v>
      </c>
      <c r="I90" s="25">
        <v>2724.85</v>
      </c>
      <c r="J90" s="25">
        <v>37.78</v>
      </c>
      <c r="K90" s="25">
        <v>1840</v>
      </c>
      <c r="L90" s="27">
        <v>0</v>
      </c>
      <c r="M90" s="28">
        <f t="shared" si="6"/>
        <v>4602.63</v>
      </c>
      <c r="N90" s="29">
        <f t="shared" si="4"/>
        <v>11897.359999999997</v>
      </c>
    </row>
    <row r="91" spans="1:14" s="1" customFormat="1" ht="13.5" customHeight="1" x14ac:dyDescent="0.2">
      <c r="A91" s="25">
        <v>270</v>
      </c>
      <c r="B91" s="23" t="s">
        <v>91</v>
      </c>
      <c r="C91" s="23" t="s">
        <v>437</v>
      </c>
      <c r="D91" s="23" t="s">
        <v>358</v>
      </c>
      <c r="E91" s="23" t="s">
        <v>149</v>
      </c>
      <c r="F91" s="26">
        <v>15601.72</v>
      </c>
      <c r="G91" s="26">
        <v>5700.57</v>
      </c>
      <c r="H91" s="26">
        <f t="shared" si="5"/>
        <v>21302.29</v>
      </c>
      <c r="I91" s="25">
        <v>3854.36</v>
      </c>
      <c r="J91" s="25">
        <v>54.91</v>
      </c>
      <c r="K91" s="25">
        <v>2392.2600000000002</v>
      </c>
      <c r="L91" s="27">
        <v>0</v>
      </c>
      <c r="M91" s="28">
        <f t="shared" si="6"/>
        <v>6301.5300000000007</v>
      </c>
      <c r="N91" s="29">
        <f t="shared" si="4"/>
        <v>15000.76</v>
      </c>
    </row>
    <row r="92" spans="1:14" s="1" customFormat="1" ht="13.5" customHeight="1" x14ac:dyDescent="0.2">
      <c r="A92" s="25">
        <v>17</v>
      </c>
      <c r="B92" s="23" t="s">
        <v>92</v>
      </c>
      <c r="C92" s="23" t="s">
        <v>354</v>
      </c>
      <c r="D92" s="23" t="s">
        <v>355</v>
      </c>
      <c r="E92" s="23" t="s">
        <v>149</v>
      </c>
      <c r="F92" s="26">
        <v>17833.72</v>
      </c>
      <c r="G92" s="26">
        <v>6444.57</v>
      </c>
      <c r="H92" s="26">
        <f t="shared" si="5"/>
        <v>24278.29</v>
      </c>
      <c r="I92" s="25">
        <v>4554.3100000000004</v>
      </c>
      <c r="J92" s="25">
        <v>65.53</v>
      </c>
      <c r="K92" s="25">
        <v>2734.5</v>
      </c>
      <c r="L92" s="27">
        <v>9917.68</v>
      </c>
      <c r="M92" s="28">
        <f t="shared" si="6"/>
        <v>17272.02</v>
      </c>
      <c r="N92" s="29">
        <f t="shared" si="4"/>
        <v>7006.27</v>
      </c>
    </row>
    <row r="93" spans="1:14" s="1" customFormat="1" ht="13.5" customHeight="1" x14ac:dyDescent="0.2">
      <c r="A93" s="25">
        <v>125</v>
      </c>
      <c r="B93" s="23" t="s">
        <v>93</v>
      </c>
      <c r="C93" s="23" t="s">
        <v>438</v>
      </c>
      <c r="D93" s="23" t="s">
        <v>391</v>
      </c>
      <c r="E93" s="23" t="s">
        <v>149</v>
      </c>
      <c r="F93" s="26">
        <v>11999.99</v>
      </c>
      <c r="G93" s="26">
        <v>4500</v>
      </c>
      <c r="H93" s="26">
        <f t="shared" si="5"/>
        <v>16499.989999999998</v>
      </c>
      <c r="I93" s="25">
        <v>2724.85</v>
      </c>
      <c r="J93" s="25">
        <v>37.78</v>
      </c>
      <c r="K93" s="25">
        <v>1840</v>
      </c>
      <c r="L93" s="27">
        <v>0</v>
      </c>
      <c r="M93" s="28">
        <f t="shared" si="6"/>
        <v>4602.63</v>
      </c>
      <c r="N93" s="29">
        <f t="shared" si="4"/>
        <v>11897.359999999997</v>
      </c>
    </row>
    <row r="94" spans="1:14" s="1" customFormat="1" ht="13.5" customHeight="1" x14ac:dyDescent="0.2">
      <c r="A94" s="25">
        <v>261</v>
      </c>
      <c r="B94" s="23" t="s">
        <v>94</v>
      </c>
      <c r="C94" s="23" t="s">
        <v>439</v>
      </c>
      <c r="D94" s="23" t="s">
        <v>440</v>
      </c>
      <c r="E94" s="23" t="s">
        <v>149</v>
      </c>
      <c r="F94" s="26">
        <v>15601.72</v>
      </c>
      <c r="G94" s="26">
        <v>5700.57</v>
      </c>
      <c r="H94" s="26">
        <f t="shared" si="5"/>
        <v>21302.29</v>
      </c>
      <c r="I94" s="25">
        <v>3854.36</v>
      </c>
      <c r="J94" s="25">
        <v>54.91</v>
      </c>
      <c r="K94" s="25">
        <v>2392.2600000000002</v>
      </c>
      <c r="L94" s="27">
        <v>2200</v>
      </c>
      <c r="M94" s="28">
        <f t="shared" si="6"/>
        <v>8501.5300000000007</v>
      </c>
      <c r="N94" s="29">
        <f t="shared" si="4"/>
        <v>12800.76</v>
      </c>
    </row>
    <row r="95" spans="1:14" s="1" customFormat="1" ht="13.5" customHeight="1" x14ac:dyDescent="0.2">
      <c r="A95" s="25">
        <v>98</v>
      </c>
      <c r="B95" s="23" t="s">
        <v>95</v>
      </c>
      <c r="C95" s="23" t="s">
        <v>389</v>
      </c>
      <c r="D95" s="23" t="s">
        <v>358</v>
      </c>
      <c r="E95" s="23" t="s">
        <v>149</v>
      </c>
      <c r="F95" s="26">
        <v>11999.99</v>
      </c>
      <c r="G95" s="26">
        <v>4500</v>
      </c>
      <c r="H95" s="26">
        <f t="shared" si="5"/>
        <v>16499.989999999998</v>
      </c>
      <c r="I95" s="25">
        <v>2724.85</v>
      </c>
      <c r="J95" s="25">
        <v>37.78</v>
      </c>
      <c r="K95" s="25">
        <v>1840</v>
      </c>
      <c r="L95" s="27">
        <v>2497</v>
      </c>
      <c r="M95" s="28">
        <f t="shared" si="6"/>
        <v>7099.63</v>
      </c>
      <c r="N95" s="29">
        <f t="shared" si="4"/>
        <v>9400.3599999999969</v>
      </c>
    </row>
    <row r="96" spans="1:14" s="1" customFormat="1" ht="13.5" customHeight="1" x14ac:dyDescent="0.2">
      <c r="A96" s="25">
        <v>69</v>
      </c>
      <c r="B96" s="23" t="s">
        <v>96</v>
      </c>
      <c r="C96" s="23" t="s">
        <v>441</v>
      </c>
      <c r="D96" s="23" t="s">
        <v>363</v>
      </c>
      <c r="E96" s="23" t="s">
        <v>149</v>
      </c>
      <c r="F96" s="26">
        <v>11999.99</v>
      </c>
      <c r="G96" s="26">
        <v>4500</v>
      </c>
      <c r="H96" s="26">
        <f t="shared" si="5"/>
        <v>16499.989999999998</v>
      </c>
      <c r="I96" s="25">
        <v>2724.85</v>
      </c>
      <c r="J96" s="25">
        <v>37.78</v>
      </c>
      <c r="K96" s="25">
        <v>1840</v>
      </c>
      <c r="L96" s="27">
        <v>0</v>
      </c>
      <c r="M96" s="28">
        <f t="shared" si="6"/>
        <v>4602.63</v>
      </c>
      <c r="N96" s="29">
        <f t="shared" si="4"/>
        <v>11897.359999999997</v>
      </c>
    </row>
    <row r="97" spans="1:14" s="1" customFormat="1" ht="13.5" customHeight="1" x14ac:dyDescent="0.2">
      <c r="A97" s="25">
        <v>57</v>
      </c>
      <c r="B97" s="23" t="s">
        <v>97</v>
      </c>
      <c r="C97" s="23" t="s">
        <v>442</v>
      </c>
      <c r="D97" s="23" t="s">
        <v>391</v>
      </c>
      <c r="E97" s="23" t="s">
        <v>149</v>
      </c>
      <c r="F97" s="26">
        <v>26033.439999999999</v>
      </c>
      <c r="G97" s="26">
        <v>9177.81</v>
      </c>
      <c r="H97" s="26">
        <f t="shared" si="5"/>
        <v>35211.25</v>
      </c>
      <c r="I97" s="25">
        <v>7833.33</v>
      </c>
      <c r="J97" s="25">
        <v>104.53</v>
      </c>
      <c r="K97" s="25">
        <v>3991.79</v>
      </c>
      <c r="L97" s="27">
        <v>14517</v>
      </c>
      <c r="M97" s="28">
        <f t="shared" si="6"/>
        <v>26446.65</v>
      </c>
      <c r="N97" s="29">
        <f t="shared" si="4"/>
        <v>8764.5999999999985</v>
      </c>
    </row>
    <row r="98" spans="1:14" s="1" customFormat="1" ht="13.5" customHeight="1" x14ac:dyDescent="0.2">
      <c r="A98" s="25">
        <v>134</v>
      </c>
      <c r="B98" s="23" t="s">
        <v>98</v>
      </c>
      <c r="C98" s="23" t="s">
        <v>443</v>
      </c>
      <c r="D98" s="23" t="s">
        <v>387</v>
      </c>
      <c r="E98" s="23" t="s">
        <v>149</v>
      </c>
      <c r="F98" s="26">
        <v>9601.5</v>
      </c>
      <c r="G98" s="26">
        <v>3700.5</v>
      </c>
      <c r="H98" s="26">
        <f t="shared" si="5"/>
        <v>13302</v>
      </c>
      <c r="I98" s="25">
        <v>2018.25</v>
      </c>
      <c r="J98" s="25">
        <v>26.37</v>
      </c>
      <c r="K98" s="25">
        <v>1472.23</v>
      </c>
      <c r="L98" s="27">
        <v>0</v>
      </c>
      <c r="M98" s="28">
        <f t="shared" si="6"/>
        <v>3516.85</v>
      </c>
      <c r="N98" s="29">
        <f t="shared" si="4"/>
        <v>9785.15</v>
      </c>
    </row>
    <row r="99" spans="1:14" s="1" customFormat="1" ht="13.5" customHeight="1" x14ac:dyDescent="0.2">
      <c r="A99" s="25">
        <v>13</v>
      </c>
      <c r="B99" s="23" t="s">
        <v>99</v>
      </c>
      <c r="C99" s="23" t="s">
        <v>444</v>
      </c>
      <c r="D99" s="23" t="s">
        <v>355</v>
      </c>
      <c r="E99" s="23" t="s">
        <v>149</v>
      </c>
      <c r="F99" s="26">
        <v>68872.44</v>
      </c>
      <c r="G99" s="26">
        <v>500</v>
      </c>
      <c r="H99" s="26">
        <f t="shared" si="5"/>
        <v>69372.44</v>
      </c>
      <c r="I99" s="25">
        <v>18692.22</v>
      </c>
      <c r="J99" s="25">
        <v>308.27999999999997</v>
      </c>
      <c r="K99" s="25">
        <v>7072.16</v>
      </c>
      <c r="L99" s="27">
        <v>20940.310000000001</v>
      </c>
      <c r="M99" s="28">
        <f t="shared" si="6"/>
        <v>47012.97</v>
      </c>
      <c r="N99" s="29">
        <f t="shared" si="4"/>
        <v>22359.47</v>
      </c>
    </row>
    <row r="100" spans="1:14" s="1" customFormat="1" ht="13.5" customHeight="1" x14ac:dyDescent="0.2">
      <c r="A100" s="25">
        <v>129</v>
      </c>
      <c r="B100" s="23" t="s">
        <v>100</v>
      </c>
      <c r="C100" s="23" t="s">
        <v>445</v>
      </c>
      <c r="D100" s="23" t="s">
        <v>385</v>
      </c>
      <c r="E100" s="23" t="s">
        <v>371</v>
      </c>
      <c r="F100" s="26">
        <v>6324.71</v>
      </c>
      <c r="G100" s="26">
        <v>2608.2399999999998</v>
      </c>
      <c r="H100" s="26">
        <f t="shared" si="5"/>
        <v>8932.9500000000007</v>
      </c>
      <c r="I100" s="25">
        <v>1085.02</v>
      </c>
      <c r="J100" s="25">
        <v>10.79</v>
      </c>
      <c r="K100" s="25">
        <v>969.79</v>
      </c>
      <c r="L100" s="27">
        <v>0</v>
      </c>
      <c r="M100" s="28">
        <f t="shared" si="6"/>
        <v>2065.6</v>
      </c>
      <c r="N100" s="29">
        <f t="shared" si="4"/>
        <v>6867.35</v>
      </c>
    </row>
    <row r="101" spans="1:14" s="1" customFormat="1" ht="13.5" customHeight="1" x14ac:dyDescent="0.2">
      <c r="A101" s="25">
        <v>33</v>
      </c>
      <c r="B101" s="23" t="s">
        <v>101</v>
      </c>
      <c r="C101" s="23" t="s">
        <v>446</v>
      </c>
      <c r="D101" s="23" t="s">
        <v>440</v>
      </c>
      <c r="E101" s="23" t="s">
        <v>149</v>
      </c>
      <c r="F101" s="26">
        <v>11999.99</v>
      </c>
      <c r="G101" s="26">
        <v>4500</v>
      </c>
      <c r="H101" s="26">
        <f t="shared" si="5"/>
        <v>16499.989999999998</v>
      </c>
      <c r="I101" s="25">
        <v>2724.85</v>
      </c>
      <c r="J101" s="25">
        <v>37.78</v>
      </c>
      <c r="K101" s="25">
        <v>1840</v>
      </c>
      <c r="L101" s="27">
        <v>5637</v>
      </c>
      <c r="M101" s="28">
        <f t="shared" si="6"/>
        <v>10239.630000000001</v>
      </c>
      <c r="N101" s="29">
        <f t="shared" si="4"/>
        <v>6260.3599999999969</v>
      </c>
    </row>
    <row r="102" spans="1:14" s="1" customFormat="1" ht="13.5" customHeight="1" x14ac:dyDescent="0.2">
      <c r="A102" s="25">
        <v>109</v>
      </c>
      <c r="B102" s="23" t="s">
        <v>102</v>
      </c>
      <c r="C102" s="23" t="s">
        <v>447</v>
      </c>
      <c r="D102" s="23" t="s">
        <v>358</v>
      </c>
      <c r="E102" s="23" t="s">
        <v>149</v>
      </c>
      <c r="F102" s="26">
        <v>11999.99</v>
      </c>
      <c r="G102" s="26">
        <v>4500</v>
      </c>
      <c r="H102" s="26">
        <f t="shared" si="5"/>
        <v>16499.989999999998</v>
      </c>
      <c r="I102" s="25">
        <v>2724.85</v>
      </c>
      <c r="J102" s="25">
        <v>37.78</v>
      </c>
      <c r="K102" s="25">
        <v>1840</v>
      </c>
      <c r="L102" s="27">
        <v>2286</v>
      </c>
      <c r="M102" s="28">
        <f t="shared" si="6"/>
        <v>6888.63</v>
      </c>
      <c r="N102" s="29">
        <f t="shared" ref="N102:N133" si="7">+H102-M102</f>
        <v>9611.3599999999969</v>
      </c>
    </row>
    <row r="103" spans="1:14" s="1" customFormat="1" ht="13.5" customHeight="1" x14ac:dyDescent="0.2">
      <c r="A103" s="25">
        <v>56</v>
      </c>
      <c r="B103" s="23" t="s">
        <v>103</v>
      </c>
      <c r="C103" s="23" t="s">
        <v>448</v>
      </c>
      <c r="D103" s="23" t="s">
        <v>391</v>
      </c>
      <c r="E103" s="23" t="s">
        <v>149</v>
      </c>
      <c r="F103" s="26">
        <v>31200</v>
      </c>
      <c r="G103" s="26">
        <v>10900</v>
      </c>
      <c r="H103" s="26">
        <f t="shared" si="5"/>
        <v>42100</v>
      </c>
      <c r="I103" s="25">
        <v>9899.9500000000007</v>
      </c>
      <c r="J103" s="25">
        <v>129.1</v>
      </c>
      <c r="K103" s="25">
        <v>4784</v>
      </c>
      <c r="L103" s="27">
        <v>0</v>
      </c>
      <c r="M103" s="28">
        <f t="shared" si="6"/>
        <v>14813.050000000001</v>
      </c>
      <c r="N103" s="29">
        <f t="shared" si="7"/>
        <v>27286.949999999997</v>
      </c>
    </row>
    <row r="104" spans="1:14" s="1" customFormat="1" ht="13.5" customHeight="1" x14ac:dyDescent="0.2">
      <c r="A104" s="25">
        <v>14</v>
      </c>
      <c r="B104" s="23" t="s">
        <v>104</v>
      </c>
      <c r="C104" s="23" t="s">
        <v>444</v>
      </c>
      <c r="D104" s="23" t="s">
        <v>355</v>
      </c>
      <c r="E104" s="23" t="s">
        <v>149</v>
      </c>
      <c r="F104" s="26">
        <v>68872.44</v>
      </c>
      <c r="G104" s="26">
        <v>500</v>
      </c>
      <c r="H104" s="26">
        <f t="shared" si="5"/>
        <v>69372.44</v>
      </c>
      <c r="I104" s="25">
        <v>18692.22</v>
      </c>
      <c r="J104" s="25">
        <v>308.27999999999997</v>
      </c>
      <c r="K104" s="25">
        <v>7072.16</v>
      </c>
      <c r="L104" s="27">
        <v>0</v>
      </c>
      <c r="M104" s="28">
        <f t="shared" si="6"/>
        <v>26072.66</v>
      </c>
      <c r="N104" s="29">
        <f t="shared" si="7"/>
        <v>43299.78</v>
      </c>
    </row>
    <row r="105" spans="1:14" s="1" customFormat="1" ht="13.5" customHeight="1" x14ac:dyDescent="0.2">
      <c r="A105" s="25">
        <v>41</v>
      </c>
      <c r="B105" s="23" t="s">
        <v>105</v>
      </c>
      <c r="C105" s="23" t="s">
        <v>449</v>
      </c>
      <c r="D105" s="23" t="s">
        <v>363</v>
      </c>
      <c r="E105" s="23" t="s">
        <v>149</v>
      </c>
      <c r="F105" s="26">
        <v>15601.72</v>
      </c>
      <c r="G105" s="26">
        <v>5700.57</v>
      </c>
      <c r="H105" s="26">
        <f t="shared" si="5"/>
        <v>21302.29</v>
      </c>
      <c r="I105" s="25">
        <v>3854.36</v>
      </c>
      <c r="J105" s="25">
        <v>54.91</v>
      </c>
      <c r="K105" s="25">
        <v>2392.2600000000002</v>
      </c>
      <c r="L105" s="27">
        <v>0</v>
      </c>
      <c r="M105" s="28">
        <f t="shared" si="6"/>
        <v>6301.5300000000007</v>
      </c>
      <c r="N105" s="29">
        <f t="shared" si="7"/>
        <v>15000.76</v>
      </c>
    </row>
    <row r="106" spans="1:14" s="1" customFormat="1" ht="13.5" customHeight="1" x14ac:dyDescent="0.2">
      <c r="A106" s="25">
        <v>108</v>
      </c>
      <c r="B106" s="23" t="s">
        <v>106</v>
      </c>
      <c r="C106" s="23" t="s">
        <v>450</v>
      </c>
      <c r="D106" s="23" t="s">
        <v>358</v>
      </c>
      <c r="E106" s="23" t="s">
        <v>149</v>
      </c>
      <c r="F106" s="26">
        <v>11999.99</v>
      </c>
      <c r="G106" s="26">
        <v>4500</v>
      </c>
      <c r="H106" s="26">
        <f t="shared" si="5"/>
        <v>16499.989999999998</v>
      </c>
      <c r="I106" s="25">
        <v>2724.85</v>
      </c>
      <c r="J106" s="25">
        <v>37.78</v>
      </c>
      <c r="K106" s="25">
        <v>1840</v>
      </c>
      <c r="L106" s="27">
        <v>2000</v>
      </c>
      <c r="M106" s="28">
        <f t="shared" si="6"/>
        <v>6602.63</v>
      </c>
      <c r="N106" s="29">
        <f t="shared" si="7"/>
        <v>9897.3599999999969</v>
      </c>
    </row>
    <row r="107" spans="1:14" s="1" customFormat="1" ht="13.5" customHeight="1" x14ac:dyDescent="0.2">
      <c r="A107" s="25">
        <v>100</v>
      </c>
      <c r="B107" s="23" t="s">
        <v>107</v>
      </c>
      <c r="C107" s="23" t="s">
        <v>451</v>
      </c>
      <c r="D107" s="23" t="s">
        <v>355</v>
      </c>
      <c r="E107" s="23" t="s">
        <v>371</v>
      </c>
      <c r="F107" s="26">
        <v>17833.72</v>
      </c>
      <c r="G107" s="26">
        <v>6444.57</v>
      </c>
      <c r="H107" s="26">
        <f t="shared" si="5"/>
        <v>24278.29</v>
      </c>
      <c r="I107" s="25">
        <v>4554.3100000000004</v>
      </c>
      <c r="J107" s="25">
        <v>65.53</v>
      </c>
      <c r="K107" s="25">
        <v>2734.5</v>
      </c>
      <c r="L107" s="27">
        <v>6948.26</v>
      </c>
      <c r="M107" s="28">
        <f t="shared" si="6"/>
        <v>14302.6</v>
      </c>
      <c r="N107" s="29">
        <f t="shared" si="7"/>
        <v>9975.69</v>
      </c>
    </row>
    <row r="108" spans="1:14" s="1" customFormat="1" ht="13.5" customHeight="1" x14ac:dyDescent="0.2">
      <c r="A108" s="25">
        <v>67</v>
      </c>
      <c r="B108" s="23" t="s">
        <v>108</v>
      </c>
      <c r="C108" s="23" t="s">
        <v>422</v>
      </c>
      <c r="D108" s="23" t="s">
        <v>370</v>
      </c>
      <c r="E108" s="23" t="s">
        <v>149</v>
      </c>
      <c r="F108" s="26">
        <v>11999.99</v>
      </c>
      <c r="G108" s="26">
        <v>4500</v>
      </c>
      <c r="H108" s="26">
        <f t="shared" si="5"/>
        <v>16499.989999999998</v>
      </c>
      <c r="I108" s="25">
        <v>2724.85</v>
      </c>
      <c r="J108" s="25">
        <v>37.78</v>
      </c>
      <c r="K108" s="25">
        <v>1840</v>
      </c>
      <c r="L108" s="27">
        <v>4500</v>
      </c>
      <c r="M108" s="28">
        <f t="shared" si="6"/>
        <v>9102.630000000001</v>
      </c>
      <c r="N108" s="29">
        <f t="shared" si="7"/>
        <v>7397.3599999999969</v>
      </c>
    </row>
    <row r="109" spans="1:14" s="1" customFormat="1" ht="13.5" customHeight="1" x14ac:dyDescent="0.2">
      <c r="A109" s="25">
        <v>26</v>
      </c>
      <c r="B109" s="23" t="s">
        <v>109</v>
      </c>
      <c r="C109" s="23" t="s">
        <v>393</v>
      </c>
      <c r="D109" s="23" t="s">
        <v>355</v>
      </c>
      <c r="E109" s="23" t="s">
        <v>149</v>
      </c>
      <c r="F109" s="26">
        <v>11999.99</v>
      </c>
      <c r="G109" s="26">
        <v>4500</v>
      </c>
      <c r="H109" s="26">
        <f t="shared" si="5"/>
        <v>16499.989999999998</v>
      </c>
      <c r="I109" s="25">
        <v>2724.85</v>
      </c>
      <c r="J109" s="25">
        <v>37.78</v>
      </c>
      <c r="K109" s="25">
        <v>1840</v>
      </c>
      <c r="L109" s="27">
        <v>1829</v>
      </c>
      <c r="M109" s="28">
        <f t="shared" si="6"/>
        <v>6431.63</v>
      </c>
      <c r="N109" s="29">
        <f t="shared" si="7"/>
        <v>10068.359999999997</v>
      </c>
    </row>
    <row r="110" spans="1:14" s="1" customFormat="1" ht="13.5" customHeight="1" x14ac:dyDescent="0.2">
      <c r="A110" s="25">
        <v>107</v>
      </c>
      <c r="B110" s="23" t="s">
        <v>110</v>
      </c>
      <c r="C110" s="23" t="s">
        <v>452</v>
      </c>
      <c r="D110" s="23" t="s">
        <v>358</v>
      </c>
      <c r="E110" s="23" t="s">
        <v>149</v>
      </c>
      <c r="F110" s="26">
        <v>11999.99</v>
      </c>
      <c r="G110" s="26">
        <v>4500</v>
      </c>
      <c r="H110" s="26">
        <f t="shared" si="5"/>
        <v>16499.989999999998</v>
      </c>
      <c r="I110" s="25">
        <v>2724.85</v>
      </c>
      <c r="J110" s="25">
        <v>37.78</v>
      </c>
      <c r="K110" s="25">
        <v>1840</v>
      </c>
      <c r="L110" s="27">
        <v>1298</v>
      </c>
      <c r="M110" s="28">
        <f t="shared" si="6"/>
        <v>5900.63</v>
      </c>
      <c r="N110" s="29">
        <f t="shared" si="7"/>
        <v>10599.359999999997</v>
      </c>
    </row>
    <row r="111" spans="1:14" s="1" customFormat="1" ht="13.5" customHeight="1" x14ac:dyDescent="0.2">
      <c r="A111" s="25">
        <v>111</v>
      </c>
      <c r="B111" s="23" t="s">
        <v>111</v>
      </c>
      <c r="C111" s="23" t="s">
        <v>453</v>
      </c>
      <c r="D111" s="23" t="s">
        <v>366</v>
      </c>
      <c r="E111" s="23" t="s">
        <v>149</v>
      </c>
      <c r="F111" s="26">
        <v>11999.99</v>
      </c>
      <c r="G111" s="26">
        <v>4500</v>
      </c>
      <c r="H111" s="26">
        <f t="shared" si="5"/>
        <v>16499.989999999998</v>
      </c>
      <c r="I111" s="25">
        <v>2724.85</v>
      </c>
      <c r="J111" s="25">
        <v>37.78</v>
      </c>
      <c r="K111" s="25">
        <v>1840</v>
      </c>
      <c r="L111" s="27">
        <v>0</v>
      </c>
      <c r="M111" s="28">
        <f t="shared" si="6"/>
        <v>4602.63</v>
      </c>
      <c r="N111" s="29">
        <f t="shared" si="7"/>
        <v>11897.359999999997</v>
      </c>
    </row>
    <row r="112" spans="1:14" s="1" customFormat="1" ht="13.5" customHeight="1" x14ac:dyDescent="0.2">
      <c r="A112" s="25">
        <v>227</v>
      </c>
      <c r="B112" s="23" t="s">
        <v>112</v>
      </c>
      <c r="C112" s="23" t="s">
        <v>454</v>
      </c>
      <c r="D112" s="23" t="s">
        <v>425</v>
      </c>
      <c r="E112" s="23" t="s">
        <v>149</v>
      </c>
      <c r="F112" s="26">
        <v>26033.439999999999</v>
      </c>
      <c r="G112" s="26">
        <v>9177.81</v>
      </c>
      <c r="H112" s="26">
        <f t="shared" si="5"/>
        <v>35211.25</v>
      </c>
      <c r="I112" s="25">
        <v>7833.33</v>
      </c>
      <c r="J112" s="25">
        <v>104.53</v>
      </c>
      <c r="K112" s="25">
        <v>3991.79</v>
      </c>
      <c r="L112" s="27">
        <v>2431.9299999999998</v>
      </c>
      <c r="M112" s="28">
        <f t="shared" si="6"/>
        <v>14361.58</v>
      </c>
      <c r="N112" s="29">
        <f t="shared" si="7"/>
        <v>20849.669999999998</v>
      </c>
    </row>
    <row r="113" spans="1:14" s="1" customFormat="1" ht="13.5" customHeight="1" x14ac:dyDescent="0.2">
      <c r="A113" s="25">
        <v>1</v>
      </c>
      <c r="B113" s="23" t="s">
        <v>113</v>
      </c>
      <c r="C113" s="23" t="s">
        <v>455</v>
      </c>
      <c r="D113" s="23" t="s">
        <v>373</v>
      </c>
      <c r="E113" s="23" t="s">
        <v>149</v>
      </c>
      <c r="F113" s="26">
        <v>68872.44</v>
      </c>
      <c r="G113" s="26">
        <v>500</v>
      </c>
      <c r="H113" s="26">
        <f t="shared" si="5"/>
        <v>69372.44</v>
      </c>
      <c r="I113" s="25">
        <v>18692.22</v>
      </c>
      <c r="J113" s="25">
        <v>308.27999999999997</v>
      </c>
      <c r="K113" s="25">
        <v>7072.16</v>
      </c>
      <c r="L113" s="27">
        <v>0</v>
      </c>
      <c r="M113" s="28">
        <f t="shared" si="6"/>
        <v>26072.66</v>
      </c>
      <c r="N113" s="29">
        <f t="shared" si="7"/>
        <v>43299.78</v>
      </c>
    </row>
    <row r="114" spans="1:14" s="1" customFormat="1" ht="13.5" customHeight="1" x14ac:dyDescent="0.2">
      <c r="A114" s="25">
        <v>76</v>
      </c>
      <c r="B114" s="23" t="s">
        <v>114</v>
      </c>
      <c r="C114" s="23" t="s">
        <v>428</v>
      </c>
      <c r="D114" s="23" t="s">
        <v>379</v>
      </c>
      <c r="E114" s="23" t="s">
        <v>149</v>
      </c>
      <c r="F114" s="26">
        <v>11999.99</v>
      </c>
      <c r="G114" s="26">
        <v>4500</v>
      </c>
      <c r="H114" s="26">
        <f t="shared" si="5"/>
        <v>16499.989999999998</v>
      </c>
      <c r="I114" s="25">
        <v>2724.85</v>
      </c>
      <c r="J114" s="25">
        <v>37.78</v>
      </c>
      <c r="K114" s="25">
        <v>1840</v>
      </c>
      <c r="L114" s="27">
        <v>0</v>
      </c>
      <c r="M114" s="28">
        <f t="shared" si="6"/>
        <v>4602.63</v>
      </c>
      <c r="N114" s="29">
        <f t="shared" si="7"/>
        <v>11897.359999999997</v>
      </c>
    </row>
    <row r="115" spans="1:14" s="1" customFormat="1" ht="13.5" customHeight="1" x14ac:dyDescent="0.2">
      <c r="A115" s="25">
        <v>40</v>
      </c>
      <c r="B115" s="23" t="s">
        <v>115</v>
      </c>
      <c r="C115" s="23" t="s">
        <v>456</v>
      </c>
      <c r="D115" s="23" t="s">
        <v>363</v>
      </c>
      <c r="E115" s="23" t="s">
        <v>149</v>
      </c>
      <c r="F115" s="26">
        <v>15601.72</v>
      </c>
      <c r="G115" s="26">
        <v>5700.57</v>
      </c>
      <c r="H115" s="26">
        <f t="shared" si="5"/>
        <v>21302.29</v>
      </c>
      <c r="I115" s="25">
        <v>3854.36</v>
      </c>
      <c r="J115" s="25">
        <v>54.91</v>
      </c>
      <c r="K115" s="25">
        <v>2392.2600000000002</v>
      </c>
      <c r="L115" s="27">
        <v>7801</v>
      </c>
      <c r="M115" s="28">
        <f t="shared" si="6"/>
        <v>14102.53</v>
      </c>
      <c r="N115" s="29">
        <f t="shared" si="7"/>
        <v>7199.76</v>
      </c>
    </row>
    <row r="116" spans="1:14" s="1" customFormat="1" ht="13.5" customHeight="1" x14ac:dyDescent="0.2">
      <c r="A116" s="25">
        <v>85</v>
      </c>
      <c r="B116" s="23" t="s">
        <v>116</v>
      </c>
      <c r="C116" s="23" t="s">
        <v>457</v>
      </c>
      <c r="D116" s="23" t="s">
        <v>377</v>
      </c>
      <c r="E116" s="23" t="s">
        <v>149</v>
      </c>
      <c r="F116" s="26">
        <v>15601.72</v>
      </c>
      <c r="G116" s="26">
        <v>5700.57</v>
      </c>
      <c r="H116" s="26">
        <f t="shared" si="5"/>
        <v>21302.29</v>
      </c>
      <c r="I116" s="25">
        <v>3854.36</v>
      </c>
      <c r="J116" s="25">
        <v>54.91</v>
      </c>
      <c r="K116" s="25">
        <v>2392.2600000000002</v>
      </c>
      <c r="L116" s="27">
        <v>0</v>
      </c>
      <c r="M116" s="28">
        <f t="shared" si="6"/>
        <v>6301.5300000000007</v>
      </c>
      <c r="N116" s="29">
        <f t="shared" si="7"/>
        <v>15000.76</v>
      </c>
    </row>
    <row r="117" spans="1:14" s="1" customFormat="1" ht="13.5" customHeight="1" x14ac:dyDescent="0.2">
      <c r="A117" s="25">
        <v>104</v>
      </c>
      <c r="B117" s="23" t="s">
        <v>117</v>
      </c>
      <c r="C117" s="23" t="s">
        <v>414</v>
      </c>
      <c r="D117" s="23" t="s">
        <v>385</v>
      </c>
      <c r="E117" s="23" t="s">
        <v>371</v>
      </c>
      <c r="F117" s="26">
        <v>11999.99</v>
      </c>
      <c r="G117" s="26">
        <v>4500</v>
      </c>
      <c r="H117" s="26">
        <f t="shared" si="5"/>
        <v>16499.989999999998</v>
      </c>
      <c r="I117" s="25">
        <v>2724.85</v>
      </c>
      <c r="J117" s="25">
        <v>37.78</v>
      </c>
      <c r="K117" s="25">
        <v>1840</v>
      </c>
      <c r="L117" s="27">
        <v>0</v>
      </c>
      <c r="M117" s="28">
        <f t="shared" si="6"/>
        <v>4602.63</v>
      </c>
      <c r="N117" s="29">
        <f t="shared" si="7"/>
        <v>11897.359999999997</v>
      </c>
    </row>
    <row r="118" spans="1:14" s="1" customFormat="1" ht="13.5" customHeight="1" x14ac:dyDescent="0.2">
      <c r="A118" s="25">
        <v>31</v>
      </c>
      <c r="B118" s="23" t="s">
        <v>118</v>
      </c>
      <c r="C118" s="23" t="s">
        <v>458</v>
      </c>
      <c r="D118" s="23" t="s">
        <v>459</v>
      </c>
      <c r="E118" s="23" t="s">
        <v>149</v>
      </c>
      <c r="F118" s="26">
        <v>26033.439999999999</v>
      </c>
      <c r="G118" s="26">
        <v>9177.81</v>
      </c>
      <c r="H118" s="26">
        <f t="shared" si="5"/>
        <v>35211.25</v>
      </c>
      <c r="I118" s="25">
        <v>7833.33</v>
      </c>
      <c r="J118" s="25">
        <v>104.53</v>
      </c>
      <c r="K118" s="25">
        <v>3991.79</v>
      </c>
      <c r="L118" s="27">
        <v>0</v>
      </c>
      <c r="M118" s="28">
        <f t="shared" si="6"/>
        <v>11929.65</v>
      </c>
      <c r="N118" s="29">
        <f t="shared" si="7"/>
        <v>23281.599999999999</v>
      </c>
    </row>
    <row r="119" spans="1:14" s="1" customFormat="1" ht="13.5" customHeight="1" x14ac:dyDescent="0.2">
      <c r="A119" s="25">
        <v>16</v>
      </c>
      <c r="B119" s="23" t="s">
        <v>119</v>
      </c>
      <c r="C119" s="23" t="s">
        <v>460</v>
      </c>
      <c r="D119" s="23" t="s">
        <v>355</v>
      </c>
      <c r="E119" s="23" t="s">
        <v>149</v>
      </c>
      <c r="F119" s="26">
        <v>17833.72</v>
      </c>
      <c r="G119" s="26">
        <v>6444.57</v>
      </c>
      <c r="H119" s="26">
        <f t="shared" si="5"/>
        <v>24278.29</v>
      </c>
      <c r="I119" s="25">
        <v>4554.3100000000004</v>
      </c>
      <c r="J119" s="25">
        <v>65.53</v>
      </c>
      <c r="K119" s="25">
        <v>2734.5</v>
      </c>
      <c r="L119" s="27">
        <v>0</v>
      </c>
      <c r="M119" s="28">
        <f t="shared" si="6"/>
        <v>7354.34</v>
      </c>
      <c r="N119" s="29">
        <f t="shared" si="7"/>
        <v>16923.95</v>
      </c>
    </row>
    <row r="120" spans="1:14" s="1" customFormat="1" ht="13.5" customHeight="1" x14ac:dyDescent="0.2">
      <c r="A120" s="25">
        <v>5</v>
      </c>
      <c r="B120" s="23" t="s">
        <v>120</v>
      </c>
      <c r="C120" s="23" t="s">
        <v>461</v>
      </c>
      <c r="D120" s="23" t="s">
        <v>373</v>
      </c>
      <c r="E120" s="23" t="s">
        <v>149</v>
      </c>
      <c r="F120" s="26">
        <v>15601.72</v>
      </c>
      <c r="G120" s="26">
        <v>5700.57</v>
      </c>
      <c r="H120" s="26">
        <f t="shared" si="5"/>
        <v>21302.29</v>
      </c>
      <c r="I120" s="25">
        <v>3854.36</v>
      </c>
      <c r="J120" s="25">
        <v>54.91</v>
      </c>
      <c r="K120" s="25">
        <v>2392.2600000000002</v>
      </c>
      <c r="L120" s="27">
        <v>0</v>
      </c>
      <c r="M120" s="28">
        <f t="shared" si="6"/>
        <v>6301.5300000000007</v>
      </c>
      <c r="N120" s="29">
        <f t="shared" si="7"/>
        <v>15000.76</v>
      </c>
    </row>
    <row r="121" spans="1:14" s="1" customFormat="1" ht="13.5" customHeight="1" x14ac:dyDescent="0.2">
      <c r="A121" s="25">
        <v>48</v>
      </c>
      <c r="B121" s="23" t="s">
        <v>121</v>
      </c>
      <c r="C121" s="23" t="s">
        <v>462</v>
      </c>
      <c r="D121" s="23" t="s">
        <v>366</v>
      </c>
      <c r="E121" s="23" t="s">
        <v>149</v>
      </c>
      <c r="F121" s="26">
        <v>15601.72</v>
      </c>
      <c r="G121" s="26">
        <v>5700.57</v>
      </c>
      <c r="H121" s="26">
        <f t="shared" si="5"/>
        <v>21302.29</v>
      </c>
      <c r="I121" s="25">
        <v>3854.36</v>
      </c>
      <c r="J121" s="25">
        <v>54.91</v>
      </c>
      <c r="K121" s="25">
        <v>2392.2600000000002</v>
      </c>
      <c r="L121" s="27">
        <v>0</v>
      </c>
      <c r="M121" s="28">
        <f t="shared" si="6"/>
        <v>6301.5300000000007</v>
      </c>
      <c r="N121" s="29">
        <f t="shared" si="7"/>
        <v>15000.76</v>
      </c>
    </row>
    <row r="122" spans="1:14" s="1" customFormat="1" ht="13.5" customHeight="1" x14ac:dyDescent="0.2">
      <c r="A122" s="25">
        <v>59</v>
      </c>
      <c r="B122" s="23" t="s">
        <v>122</v>
      </c>
      <c r="C122" s="23" t="s">
        <v>463</v>
      </c>
      <c r="D122" s="23" t="s">
        <v>440</v>
      </c>
      <c r="E122" s="23" t="s">
        <v>149</v>
      </c>
      <c r="F122" s="26">
        <v>26033.439999999999</v>
      </c>
      <c r="G122" s="26">
        <v>10077.81</v>
      </c>
      <c r="H122" s="26">
        <f t="shared" si="5"/>
        <v>36111.25</v>
      </c>
      <c r="I122" s="25">
        <v>7833.33</v>
      </c>
      <c r="J122" s="25">
        <v>104.53</v>
      </c>
      <c r="K122" s="25">
        <v>3991.79</v>
      </c>
      <c r="L122" s="27">
        <v>5478.59</v>
      </c>
      <c r="M122" s="28">
        <f t="shared" si="6"/>
        <v>17408.239999999998</v>
      </c>
      <c r="N122" s="29">
        <f t="shared" si="7"/>
        <v>18703.010000000002</v>
      </c>
    </row>
    <row r="123" spans="1:14" s="1" customFormat="1" ht="13.5" customHeight="1" x14ac:dyDescent="0.2">
      <c r="A123" s="25">
        <v>80</v>
      </c>
      <c r="B123" s="23" t="s">
        <v>123</v>
      </c>
      <c r="C123" s="23" t="s">
        <v>464</v>
      </c>
      <c r="D123" s="23" t="s">
        <v>358</v>
      </c>
      <c r="E123" s="23" t="s">
        <v>149</v>
      </c>
      <c r="F123" s="26">
        <v>15601.72</v>
      </c>
      <c r="G123" s="26">
        <v>5700.57</v>
      </c>
      <c r="H123" s="26">
        <f t="shared" si="5"/>
        <v>21302.29</v>
      </c>
      <c r="I123" s="25">
        <v>3854.36</v>
      </c>
      <c r="J123" s="25">
        <v>54.91</v>
      </c>
      <c r="K123" s="25">
        <v>2392.2600000000002</v>
      </c>
      <c r="L123" s="27">
        <v>6430</v>
      </c>
      <c r="M123" s="28">
        <f t="shared" si="6"/>
        <v>12731.53</v>
      </c>
      <c r="N123" s="29">
        <f t="shared" si="7"/>
        <v>8570.76</v>
      </c>
    </row>
    <row r="124" spans="1:14" s="1" customFormat="1" ht="13.5" customHeight="1" x14ac:dyDescent="0.2">
      <c r="A124" s="25">
        <v>64</v>
      </c>
      <c r="B124" s="23" t="s">
        <v>124</v>
      </c>
      <c r="C124" s="23" t="s">
        <v>465</v>
      </c>
      <c r="D124" s="23" t="s">
        <v>404</v>
      </c>
      <c r="E124" s="23" t="s">
        <v>149</v>
      </c>
      <c r="F124" s="26">
        <v>26033.439999999999</v>
      </c>
      <c r="G124" s="26">
        <v>9177.81</v>
      </c>
      <c r="H124" s="26">
        <f t="shared" si="5"/>
        <v>35211.25</v>
      </c>
      <c r="I124" s="25">
        <v>7833.33</v>
      </c>
      <c r="J124" s="25">
        <v>104.53</v>
      </c>
      <c r="K124" s="25">
        <v>3991.79</v>
      </c>
      <c r="L124" s="27">
        <v>2710.72</v>
      </c>
      <c r="M124" s="28">
        <f t="shared" si="6"/>
        <v>14640.369999999999</v>
      </c>
      <c r="N124" s="29">
        <f t="shared" si="7"/>
        <v>20570.88</v>
      </c>
    </row>
    <row r="125" spans="1:14" s="1" customFormat="1" ht="13.5" customHeight="1" x14ac:dyDescent="0.2">
      <c r="A125" s="25">
        <v>94</v>
      </c>
      <c r="B125" s="23" t="s">
        <v>125</v>
      </c>
      <c r="C125" s="23" t="s">
        <v>466</v>
      </c>
      <c r="D125" s="23" t="s">
        <v>385</v>
      </c>
      <c r="E125" s="23" t="s">
        <v>149</v>
      </c>
      <c r="F125" s="26">
        <v>15601.72</v>
      </c>
      <c r="G125" s="26">
        <v>5700.57</v>
      </c>
      <c r="H125" s="26">
        <f t="shared" si="5"/>
        <v>21302.29</v>
      </c>
      <c r="I125" s="25">
        <v>3854.36</v>
      </c>
      <c r="J125" s="25">
        <v>54.91</v>
      </c>
      <c r="K125" s="25">
        <v>2392.2600000000002</v>
      </c>
      <c r="L125" s="27">
        <v>0</v>
      </c>
      <c r="M125" s="28">
        <f t="shared" si="6"/>
        <v>6301.5300000000007</v>
      </c>
      <c r="N125" s="29">
        <f t="shared" si="7"/>
        <v>15000.76</v>
      </c>
    </row>
    <row r="126" spans="1:14" s="1" customFormat="1" ht="13.5" customHeight="1" x14ac:dyDescent="0.2">
      <c r="A126" s="25">
        <v>30</v>
      </c>
      <c r="B126" s="23" t="s">
        <v>126</v>
      </c>
      <c r="C126" s="23" t="s">
        <v>467</v>
      </c>
      <c r="D126" s="23" t="s">
        <v>387</v>
      </c>
      <c r="E126" s="23" t="s">
        <v>149</v>
      </c>
      <c r="F126" s="26">
        <v>15601.72</v>
      </c>
      <c r="G126" s="26">
        <v>5700.57</v>
      </c>
      <c r="H126" s="26">
        <f t="shared" si="5"/>
        <v>21302.29</v>
      </c>
      <c r="I126" s="25">
        <v>3854.36</v>
      </c>
      <c r="J126" s="25">
        <v>54.91</v>
      </c>
      <c r="K126" s="25">
        <v>2392.2600000000002</v>
      </c>
      <c r="L126" s="27">
        <v>4881.3100000000004</v>
      </c>
      <c r="M126" s="28">
        <f t="shared" si="6"/>
        <v>11182.84</v>
      </c>
      <c r="N126" s="29">
        <f t="shared" si="7"/>
        <v>10119.450000000001</v>
      </c>
    </row>
    <row r="127" spans="1:14" s="1" customFormat="1" ht="13.5" customHeight="1" x14ac:dyDescent="0.2">
      <c r="A127" s="25">
        <v>11</v>
      </c>
      <c r="B127" s="23" t="s">
        <v>127</v>
      </c>
      <c r="C127" s="23" t="s">
        <v>374</v>
      </c>
      <c r="D127" s="23" t="s">
        <v>355</v>
      </c>
      <c r="E127" s="23" t="s">
        <v>149</v>
      </c>
      <c r="F127" s="26">
        <v>68872.44</v>
      </c>
      <c r="G127" s="26">
        <v>1400</v>
      </c>
      <c r="H127" s="26">
        <f t="shared" si="5"/>
        <v>70272.44</v>
      </c>
      <c r="I127" s="25">
        <v>18692.22</v>
      </c>
      <c r="J127" s="25">
        <v>308.27999999999997</v>
      </c>
      <c r="K127" s="25">
        <v>7072.16</v>
      </c>
      <c r="L127" s="27">
        <v>28520</v>
      </c>
      <c r="M127" s="28">
        <f t="shared" si="6"/>
        <v>54592.66</v>
      </c>
      <c r="N127" s="29">
        <f t="shared" si="7"/>
        <v>15679.779999999999</v>
      </c>
    </row>
    <row r="128" spans="1:14" s="1" customFormat="1" ht="13.5" customHeight="1" x14ac:dyDescent="0.2">
      <c r="A128" s="25">
        <v>75</v>
      </c>
      <c r="B128" s="23" t="s">
        <v>128</v>
      </c>
      <c r="C128" s="23" t="s">
        <v>428</v>
      </c>
      <c r="D128" s="23" t="s">
        <v>379</v>
      </c>
      <c r="E128" s="23" t="s">
        <v>149</v>
      </c>
      <c r="F128" s="26">
        <v>11999.99</v>
      </c>
      <c r="G128" s="26">
        <v>4500</v>
      </c>
      <c r="H128" s="26">
        <f t="shared" si="5"/>
        <v>16499.989999999998</v>
      </c>
      <c r="I128" s="25">
        <v>2724.85</v>
      </c>
      <c r="J128" s="25">
        <v>37.78</v>
      </c>
      <c r="K128" s="25">
        <v>1840</v>
      </c>
      <c r="L128" s="27">
        <v>2286</v>
      </c>
      <c r="M128" s="28">
        <f t="shared" si="6"/>
        <v>6888.63</v>
      </c>
      <c r="N128" s="29">
        <f t="shared" si="7"/>
        <v>9611.3599999999969</v>
      </c>
    </row>
    <row r="129" spans="1:14" s="1" customFormat="1" ht="13.5" customHeight="1" x14ac:dyDescent="0.2">
      <c r="A129" s="25">
        <v>21</v>
      </c>
      <c r="B129" s="23" t="s">
        <v>129</v>
      </c>
      <c r="C129" s="23" t="s">
        <v>468</v>
      </c>
      <c r="D129" s="23" t="s">
        <v>355</v>
      </c>
      <c r="E129" s="23" t="s">
        <v>149</v>
      </c>
      <c r="F129" s="26">
        <v>11999.99</v>
      </c>
      <c r="G129" s="26">
        <v>4500</v>
      </c>
      <c r="H129" s="26">
        <f t="shared" si="5"/>
        <v>16499.989999999998</v>
      </c>
      <c r="I129" s="25">
        <v>2724.85</v>
      </c>
      <c r="J129" s="25">
        <v>37.78</v>
      </c>
      <c r="K129" s="25">
        <v>1840</v>
      </c>
      <c r="L129" s="27">
        <v>0</v>
      </c>
      <c r="M129" s="28">
        <f t="shared" si="6"/>
        <v>4602.63</v>
      </c>
      <c r="N129" s="29">
        <f t="shared" si="7"/>
        <v>11897.359999999997</v>
      </c>
    </row>
    <row r="130" spans="1:14" s="1" customFormat="1" ht="13.5" customHeight="1" x14ac:dyDescent="0.2">
      <c r="A130" s="25">
        <v>72</v>
      </c>
      <c r="B130" s="23" t="s">
        <v>130</v>
      </c>
      <c r="C130" s="23" t="s">
        <v>469</v>
      </c>
      <c r="D130" s="23" t="s">
        <v>379</v>
      </c>
      <c r="E130" s="23" t="s">
        <v>149</v>
      </c>
      <c r="F130" s="26">
        <v>9361.0300000000007</v>
      </c>
      <c r="G130" s="26">
        <v>5700.57</v>
      </c>
      <c r="H130" s="26">
        <f t="shared" si="5"/>
        <v>15061.6</v>
      </c>
      <c r="I130" s="25">
        <v>2394.1</v>
      </c>
      <c r="J130" s="25">
        <v>54.91</v>
      </c>
      <c r="K130" s="25">
        <v>1674.58</v>
      </c>
      <c r="L130" s="27">
        <v>0</v>
      </c>
      <c r="M130" s="28">
        <f t="shared" si="6"/>
        <v>4123.59</v>
      </c>
      <c r="N130" s="29">
        <f t="shared" si="7"/>
        <v>10938.01</v>
      </c>
    </row>
    <row r="131" spans="1:14" s="1" customFormat="1" ht="13.5" customHeight="1" x14ac:dyDescent="0.2">
      <c r="A131" s="25">
        <v>50</v>
      </c>
      <c r="B131" s="23" t="s">
        <v>131</v>
      </c>
      <c r="C131" s="23" t="s">
        <v>470</v>
      </c>
      <c r="D131" s="23" t="s">
        <v>366</v>
      </c>
      <c r="E131" s="23" t="s">
        <v>149</v>
      </c>
      <c r="F131" s="26">
        <v>15601.72</v>
      </c>
      <c r="G131" s="26">
        <v>5700.57</v>
      </c>
      <c r="H131" s="26">
        <f t="shared" si="5"/>
        <v>21302.29</v>
      </c>
      <c r="I131" s="25">
        <v>3854.36</v>
      </c>
      <c r="J131" s="25">
        <v>54.91</v>
      </c>
      <c r="K131" s="25">
        <v>2392.2600000000002</v>
      </c>
      <c r="L131" s="27">
        <v>9001</v>
      </c>
      <c r="M131" s="28">
        <f t="shared" si="6"/>
        <v>15302.53</v>
      </c>
      <c r="N131" s="29">
        <f t="shared" si="7"/>
        <v>5999.76</v>
      </c>
    </row>
    <row r="132" spans="1:14" s="1" customFormat="1" ht="13.5" customHeight="1" x14ac:dyDescent="0.2">
      <c r="A132" s="25">
        <v>158</v>
      </c>
      <c r="B132" s="23" t="s">
        <v>132</v>
      </c>
      <c r="C132" s="23" t="s">
        <v>468</v>
      </c>
      <c r="D132" s="23" t="s">
        <v>355</v>
      </c>
      <c r="E132" s="23" t="s">
        <v>149</v>
      </c>
      <c r="F132" s="26">
        <v>11999.99</v>
      </c>
      <c r="G132" s="26">
        <v>4500</v>
      </c>
      <c r="H132" s="26">
        <f t="shared" si="5"/>
        <v>16499.989999999998</v>
      </c>
      <c r="I132" s="25">
        <v>2724.85</v>
      </c>
      <c r="J132" s="25">
        <v>37.78</v>
      </c>
      <c r="K132" s="25">
        <v>1840</v>
      </c>
      <c r="L132" s="27">
        <v>0</v>
      </c>
      <c r="M132" s="28">
        <f t="shared" si="6"/>
        <v>4602.63</v>
      </c>
      <c r="N132" s="29">
        <f t="shared" si="7"/>
        <v>11897.359999999997</v>
      </c>
    </row>
    <row r="133" spans="1:14" s="1" customFormat="1" ht="13.5" customHeight="1" x14ac:dyDescent="0.2">
      <c r="A133" s="25">
        <v>61</v>
      </c>
      <c r="B133" s="23" t="s">
        <v>133</v>
      </c>
      <c r="C133" s="23" t="s">
        <v>446</v>
      </c>
      <c r="D133" s="23" t="s">
        <v>440</v>
      </c>
      <c r="E133" s="23" t="s">
        <v>149</v>
      </c>
      <c r="F133" s="26">
        <v>11999.99</v>
      </c>
      <c r="G133" s="26">
        <v>4500</v>
      </c>
      <c r="H133" s="26">
        <f t="shared" si="5"/>
        <v>16499.989999999998</v>
      </c>
      <c r="I133" s="25">
        <v>2724.85</v>
      </c>
      <c r="J133" s="25">
        <v>37.78</v>
      </c>
      <c r="K133" s="25">
        <v>1840</v>
      </c>
      <c r="L133" s="27">
        <v>1624.62</v>
      </c>
      <c r="M133" s="28">
        <f t="shared" si="6"/>
        <v>6227.25</v>
      </c>
      <c r="N133" s="29">
        <f t="shared" si="7"/>
        <v>10272.739999999998</v>
      </c>
    </row>
    <row r="134" spans="1:14" s="1" customFormat="1" ht="13.5" customHeight="1" x14ac:dyDescent="0.2">
      <c r="A134" s="25">
        <v>159</v>
      </c>
      <c r="B134" s="23" t="s">
        <v>134</v>
      </c>
      <c r="C134" s="23" t="s">
        <v>418</v>
      </c>
      <c r="D134" s="23" t="s">
        <v>358</v>
      </c>
      <c r="E134" s="23" t="s">
        <v>371</v>
      </c>
      <c r="F134" s="26">
        <v>9601.5</v>
      </c>
      <c r="G134" s="26">
        <v>3700.5</v>
      </c>
      <c r="H134" s="26">
        <f t="shared" si="5"/>
        <v>13302</v>
      </c>
      <c r="I134" s="25">
        <v>2018.25</v>
      </c>
      <c r="J134" s="25">
        <v>26.37</v>
      </c>
      <c r="K134" s="25">
        <v>1472.23</v>
      </c>
      <c r="L134" s="27">
        <v>0</v>
      </c>
      <c r="M134" s="28">
        <f t="shared" si="6"/>
        <v>3516.85</v>
      </c>
      <c r="N134" s="29">
        <f t="shared" ref="N134:N165" si="8">+H134-M134</f>
        <v>9785.15</v>
      </c>
    </row>
    <row r="135" spans="1:14" s="1" customFormat="1" ht="13.5" customHeight="1" x14ac:dyDescent="0.2">
      <c r="A135" s="25">
        <v>45</v>
      </c>
      <c r="B135" s="23" t="s">
        <v>135</v>
      </c>
      <c r="C135" s="23" t="s">
        <v>471</v>
      </c>
      <c r="D135" s="23" t="s">
        <v>363</v>
      </c>
      <c r="E135" s="23" t="s">
        <v>149</v>
      </c>
      <c r="F135" s="26">
        <v>11999.99</v>
      </c>
      <c r="G135" s="26">
        <v>4500</v>
      </c>
      <c r="H135" s="26">
        <f t="shared" ref="H135:H139" si="9">+F135+G135</f>
        <v>16499.989999999998</v>
      </c>
      <c r="I135" s="25">
        <v>2724.85</v>
      </c>
      <c r="J135" s="25">
        <v>37.78</v>
      </c>
      <c r="K135" s="25">
        <v>1840</v>
      </c>
      <c r="L135" s="27">
        <v>0</v>
      </c>
      <c r="M135" s="28">
        <f t="shared" ref="M135:M139" si="10">SUM(I135:L135)</f>
        <v>4602.63</v>
      </c>
      <c r="N135" s="29">
        <f t="shared" si="8"/>
        <v>11897.359999999997</v>
      </c>
    </row>
    <row r="136" spans="1:14" s="1" customFormat="1" ht="13.5" customHeight="1" x14ac:dyDescent="0.2">
      <c r="A136" s="25">
        <v>70</v>
      </c>
      <c r="B136" s="23" t="s">
        <v>136</v>
      </c>
      <c r="C136" s="23" t="s">
        <v>472</v>
      </c>
      <c r="D136" s="23" t="s">
        <v>370</v>
      </c>
      <c r="E136" s="23" t="s">
        <v>149</v>
      </c>
      <c r="F136" s="26">
        <v>15601.72</v>
      </c>
      <c r="G136" s="26">
        <v>5700.57</v>
      </c>
      <c r="H136" s="26">
        <f t="shared" si="9"/>
        <v>21302.29</v>
      </c>
      <c r="I136" s="25">
        <v>3854.36</v>
      </c>
      <c r="J136" s="25">
        <v>54.91</v>
      </c>
      <c r="K136" s="25">
        <v>2392.2600000000002</v>
      </c>
      <c r="L136" s="27">
        <v>973</v>
      </c>
      <c r="M136" s="28">
        <f t="shared" si="10"/>
        <v>7274.5300000000007</v>
      </c>
      <c r="N136" s="29">
        <f t="shared" si="8"/>
        <v>14027.76</v>
      </c>
    </row>
    <row r="137" spans="1:14" s="1" customFormat="1" ht="13.5" customHeight="1" x14ac:dyDescent="0.2">
      <c r="A137" s="25">
        <v>176</v>
      </c>
      <c r="B137" s="23" t="s">
        <v>137</v>
      </c>
      <c r="C137" s="23" t="s">
        <v>473</v>
      </c>
      <c r="D137" s="23" t="s">
        <v>361</v>
      </c>
      <c r="E137" s="23" t="s">
        <v>149</v>
      </c>
      <c r="F137" s="26">
        <v>15601.72</v>
      </c>
      <c r="G137" s="26">
        <v>5700.57</v>
      </c>
      <c r="H137" s="26">
        <f t="shared" si="9"/>
        <v>21302.29</v>
      </c>
      <c r="I137" s="25">
        <v>3854.36</v>
      </c>
      <c r="J137" s="25">
        <v>54.91</v>
      </c>
      <c r="K137" s="25">
        <v>2392.2600000000002</v>
      </c>
      <c r="L137" s="27">
        <v>0</v>
      </c>
      <c r="M137" s="28">
        <f t="shared" si="10"/>
        <v>6301.5300000000007</v>
      </c>
      <c r="N137" s="29">
        <f t="shared" si="8"/>
        <v>15000.76</v>
      </c>
    </row>
    <row r="138" spans="1:14" s="1" customFormat="1" ht="13.5" customHeight="1" x14ac:dyDescent="0.2">
      <c r="A138" s="25">
        <v>237</v>
      </c>
      <c r="B138" s="23" t="s">
        <v>138</v>
      </c>
      <c r="C138" s="23" t="s">
        <v>474</v>
      </c>
      <c r="D138" s="23" t="s">
        <v>366</v>
      </c>
      <c r="E138" s="23" t="s">
        <v>149</v>
      </c>
      <c r="F138" s="26">
        <v>11999.99</v>
      </c>
      <c r="G138" s="26">
        <v>4500</v>
      </c>
      <c r="H138" s="26">
        <f t="shared" si="9"/>
        <v>16499.989999999998</v>
      </c>
      <c r="I138" s="25">
        <v>2724.85</v>
      </c>
      <c r="J138" s="25">
        <v>37.78</v>
      </c>
      <c r="K138" s="25">
        <v>1840</v>
      </c>
      <c r="L138" s="27">
        <v>0</v>
      </c>
      <c r="M138" s="28">
        <f t="shared" si="10"/>
        <v>4602.63</v>
      </c>
      <c r="N138" s="29">
        <f t="shared" si="8"/>
        <v>11897.359999999997</v>
      </c>
    </row>
    <row r="139" spans="1:14" s="1" customFormat="1" ht="13.5" customHeight="1" x14ac:dyDescent="0.2">
      <c r="A139" s="25">
        <v>10</v>
      </c>
      <c r="B139" s="23" t="s">
        <v>139</v>
      </c>
      <c r="C139" s="23" t="s">
        <v>374</v>
      </c>
      <c r="D139" s="23" t="s">
        <v>355</v>
      </c>
      <c r="E139" s="23" t="s">
        <v>149</v>
      </c>
      <c r="F139" s="26">
        <v>68872.44</v>
      </c>
      <c r="G139" s="26">
        <v>500</v>
      </c>
      <c r="H139" s="26">
        <f t="shared" si="9"/>
        <v>69372.44</v>
      </c>
      <c r="I139" s="25">
        <v>18692.22</v>
      </c>
      <c r="J139" s="25">
        <v>308.27999999999997</v>
      </c>
      <c r="K139" s="25">
        <v>7072.16</v>
      </c>
      <c r="L139" s="27">
        <v>0</v>
      </c>
      <c r="M139" s="28">
        <f t="shared" si="10"/>
        <v>26072.66</v>
      </c>
      <c r="N139" s="29">
        <f t="shared" si="8"/>
        <v>43299.78</v>
      </c>
    </row>
    <row r="140" spans="1:14" ht="15" customHeight="1" x14ac:dyDescent="0.2">
      <c r="B140" s="10"/>
      <c r="C140" s="10"/>
      <c r="D140" s="10"/>
      <c r="E140" s="10"/>
      <c r="F140" s="11"/>
      <c r="G140" s="11"/>
      <c r="H140" s="11"/>
      <c r="I140" s="11"/>
      <c r="J140" s="11"/>
      <c r="K140" s="11"/>
      <c r="L140" s="11"/>
      <c r="M140" s="11"/>
      <c r="N140" s="11"/>
    </row>
    <row r="141" spans="1:14" ht="15" customHeight="1" x14ac:dyDescent="0.2">
      <c r="K141" s="2"/>
      <c r="M141" s="5"/>
      <c r="N141" s="4"/>
    </row>
  </sheetData>
  <mergeCells count="3">
    <mergeCell ref="A1:N1"/>
    <mergeCell ref="A2:N2"/>
    <mergeCell ref="A3:N3"/>
  </mergeCells>
  <conditionalFormatting sqref="A1:A3">
    <cfRule type="cellIs" dxfId="5" priority="2" operator="lessThan">
      <formula>0</formula>
    </cfRule>
  </conditionalFormatting>
  <conditionalFormatting sqref="C5:E5">
    <cfRule type="duplicateValues" dxfId="4" priority="1"/>
  </conditionalFormatting>
  <pageMargins left="0.70866141732283472" right="0.70866141732283472" top="0.74803149606299213" bottom="0.74803149606299213" header="0.31496062992125984" footer="0.31496062992125984"/>
  <pageSetup paperSize="5" scale="44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0A922-F0EA-40C8-9C4E-73F861FEA181}">
  <dimension ref="A1:K202"/>
  <sheetViews>
    <sheetView workbookViewId="0">
      <selection activeCell="C11" sqref="C11"/>
    </sheetView>
  </sheetViews>
  <sheetFormatPr baseColWidth="10" defaultRowHeight="12.75" x14ac:dyDescent="0.2"/>
  <cols>
    <col min="1" max="1" width="10.85546875" style="17" bestFit="1" customWidth="1"/>
    <col min="2" max="4" width="46" customWidth="1"/>
    <col min="5" max="5" width="27.140625" customWidth="1"/>
    <col min="6" max="6" width="21.28515625" customWidth="1"/>
    <col min="7" max="7" width="19.140625" customWidth="1"/>
    <col min="8" max="8" width="20.42578125" customWidth="1"/>
    <col min="9" max="9" width="19.42578125" customWidth="1"/>
    <col min="11" max="11" width="18" customWidth="1"/>
  </cols>
  <sheetData>
    <row r="1" spans="1:11" ht="23.25" x14ac:dyDescent="0.2">
      <c r="A1" s="35" t="s">
        <v>143</v>
      </c>
      <c r="B1" s="35"/>
      <c r="C1" s="35"/>
      <c r="D1" s="35"/>
      <c r="E1" s="35"/>
      <c r="F1" s="35"/>
      <c r="G1" s="35"/>
      <c r="H1" s="35"/>
      <c r="I1" s="35"/>
      <c r="J1" s="13"/>
      <c r="K1" s="13"/>
    </row>
    <row r="2" spans="1:11" ht="23.25" x14ac:dyDescent="0.2">
      <c r="A2" s="37" t="s">
        <v>150</v>
      </c>
      <c r="B2" s="37"/>
      <c r="C2" s="37"/>
      <c r="D2" s="37"/>
      <c r="E2" s="37"/>
      <c r="F2" s="37"/>
      <c r="G2" s="37"/>
      <c r="H2" s="37"/>
      <c r="I2" s="37"/>
      <c r="J2" s="13"/>
      <c r="K2" s="13"/>
    </row>
    <row r="3" spans="1:11" ht="16.5" x14ac:dyDescent="0.2">
      <c r="A3" s="36" t="s">
        <v>151</v>
      </c>
      <c r="B3" s="36"/>
      <c r="C3" s="36"/>
      <c r="D3" s="36"/>
      <c r="E3" s="36"/>
      <c r="F3" s="36"/>
      <c r="G3" s="36"/>
      <c r="H3" s="36"/>
      <c r="I3" s="36"/>
      <c r="J3" s="14"/>
      <c r="K3" s="14"/>
    </row>
    <row r="4" spans="1:11" ht="15" x14ac:dyDescent="0.2">
      <c r="A4" s="15"/>
      <c r="B4" s="15"/>
      <c r="C4" s="15"/>
      <c r="D4" s="15"/>
      <c r="E4" s="15"/>
      <c r="F4" s="15"/>
      <c r="G4" s="15"/>
      <c r="H4" s="15"/>
      <c r="I4" s="15"/>
      <c r="J4" s="14"/>
      <c r="K4" s="14"/>
    </row>
    <row r="5" spans="1:11" ht="24" x14ac:dyDescent="0.2">
      <c r="A5" s="8" t="s">
        <v>152</v>
      </c>
      <c r="B5" s="8" t="s">
        <v>153</v>
      </c>
      <c r="C5" s="21" t="s">
        <v>146</v>
      </c>
      <c r="D5" s="21" t="s">
        <v>352</v>
      </c>
      <c r="E5" s="8" t="s">
        <v>154</v>
      </c>
      <c r="F5" s="8" t="s">
        <v>140</v>
      </c>
      <c r="G5" s="8" t="s">
        <v>155</v>
      </c>
      <c r="H5" s="8" t="s">
        <v>156</v>
      </c>
      <c r="I5" s="8" t="s">
        <v>142</v>
      </c>
      <c r="J5" s="16"/>
      <c r="K5" s="16"/>
    </row>
    <row r="6" spans="1:11" ht="15" customHeight="1" x14ac:dyDescent="0.2">
      <c r="A6" s="22">
        <v>155</v>
      </c>
      <c r="B6" s="23" t="s">
        <v>157</v>
      </c>
      <c r="C6" s="23" t="s">
        <v>433</v>
      </c>
      <c r="D6" s="23" t="s">
        <v>373</v>
      </c>
      <c r="E6" s="24">
        <v>15601.72</v>
      </c>
      <c r="F6" s="24">
        <f>E6</f>
        <v>15601.72</v>
      </c>
      <c r="G6" s="24">
        <v>2513.58</v>
      </c>
      <c r="H6" s="24">
        <f>G6</f>
        <v>2513.58</v>
      </c>
      <c r="I6" s="24">
        <f>F6-H6</f>
        <v>13088.14</v>
      </c>
      <c r="J6" s="1"/>
      <c r="K6" s="1"/>
    </row>
    <row r="7" spans="1:11" ht="15" customHeight="1" x14ac:dyDescent="0.2">
      <c r="A7" s="22">
        <v>145</v>
      </c>
      <c r="B7" s="23" t="s">
        <v>158</v>
      </c>
      <c r="C7" s="23" t="s">
        <v>392</v>
      </c>
      <c r="D7" s="23" t="s">
        <v>377</v>
      </c>
      <c r="E7" s="24">
        <v>10171.32</v>
      </c>
      <c r="F7" s="24">
        <f t="shared" ref="F7:F70" si="0">E7</f>
        <v>10171.32</v>
      </c>
      <c r="G7" s="24">
        <v>1349.53</v>
      </c>
      <c r="H7" s="24">
        <f t="shared" ref="H7:H70" si="1">G7</f>
        <v>1349.53</v>
      </c>
      <c r="I7" s="24">
        <f t="shared" ref="I7:I70" si="2">F7-H7</f>
        <v>8821.7899999999991</v>
      </c>
      <c r="J7" s="1"/>
      <c r="K7" s="1"/>
    </row>
    <row r="8" spans="1:11" ht="15" customHeight="1" x14ac:dyDescent="0.2">
      <c r="A8" s="22">
        <v>342</v>
      </c>
      <c r="B8" s="23" t="s">
        <v>159</v>
      </c>
      <c r="C8" s="23" t="s">
        <v>481</v>
      </c>
      <c r="D8" s="23" t="s">
        <v>475</v>
      </c>
      <c r="E8" s="24">
        <v>15601.72</v>
      </c>
      <c r="F8" s="24">
        <f t="shared" si="0"/>
        <v>15601.72</v>
      </c>
      <c r="G8" s="24">
        <v>2513.58</v>
      </c>
      <c r="H8" s="24">
        <f t="shared" si="1"/>
        <v>2513.58</v>
      </c>
      <c r="I8" s="24">
        <f t="shared" si="2"/>
        <v>13088.14</v>
      </c>
      <c r="J8" s="1"/>
      <c r="K8" s="1"/>
    </row>
    <row r="9" spans="1:11" ht="15" customHeight="1" x14ac:dyDescent="0.2">
      <c r="A9" s="22">
        <v>170</v>
      </c>
      <c r="B9" s="23" t="s">
        <v>160</v>
      </c>
      <c r="C9" s="23" t="s">
        <v>395</v>
      </c>
      <c r="D9" s="23" t="s">
        <v>391</v>
      </c>
      <c r="E9" s="24">
        <v>7823.2</v>
      </c>
      <c r="F9" s="24">
        <f t="shared" si="0"/>
        <v>7823.2</v>
      </c>
      <c r="G9" s="24">
        <v>847.97</v>
      </c>
      <c r="H9" s="24">
        <f t="shared" si="1"/>
        <v>847.97</v>
      </c>
      <c r="I9" s="24">
        <f t="shared" si="2"/>
        <v>6975.23</v>
      </c>
      <c r="J9" s="1"/>
      <c r="K9" s="1"/>
    </row>
    <row r="10" spans="1:11" ht="15" customHeight="1" x14ac:dyDescent="0.2">
      <c r="A10" s="22">
        <v>197</v>
      </c>
      <c r="B10" s="23" t="s">
        <v>161</v>
      </c>
      <c r="C10" s="23" t="s">
        <v>395</v>
      </c>
      <c r="D10" s="23" t="s">
        <v>387</v>
      </c>
      <c r="E10" s="24">
        <v>7823.2</v>
      </c>
      <c r="F10" s="24">
        <f t="shared" si="0"/>
        <v>7823.2</v>
      </c>
      <c r="G10" s="24">
        <v>847.97</v>
      </c>
      <c r="H10" s="24">
        <f t="shared" si="1"/>
        <v>847.97</v>
      </c>
      <c r="I10" s="24">
        <f t="shared" si="2"/>
        <v>6975.23</v>
      </c>
      <c r="J10" s="1"/>
      <c r="K10" s="1"/>
    </row>
    <row r="11" spans="1:11" ht="15" customHeight="1" x14ac:dyDescent="0.2">
      <c r="A11" s="22">
        <v>247</v>
      </c>
      <c r="B11" s="23" t="s">
        <v>162</v>
      </c>
      <c r="C11" s="23" t="s">
        <v>395</v>
      </c>
      <c r="D11" s="23" t="s">
        <v>363</v>
      </c>
      <c r="E11" s="24">
        <v>7823.2</v>
      </c>
      <c r="F11" s="24">
        <f t="shared" si="0"/>
        <v>7823.2</v>
      </c>
      <c r="G11" s="24">
        <v>847.97</v>
      </c>
      <c r="H11" s="24">
        <f t="shared" si="1"/>
        <v>847.97</v>
      </c>
      <c r="I11" s="24">
        <f t="shared" si="2"/>
        <v>6975.23</v>
      </c>
      <c r="J11" s="1"/>
      <c r="K11" s="1"/>
    </row>
    <row r="12" spans="1:11" ht="15" customHeight="1" x14ac:dyDescent="0.2">
      <c r="A12" s="22">
        <v>126</v>
      </c>
      <c r="B12" s="23" t="s">
        <v>163</v>
      </c>
      <c r="C12" s="23" t="s">
        <v>433</v>
      </c>
      <c r="D12" s="23" t="s">
        <v>377</v>
      </c>
      <c r="E12" s="24">
        <v>7823.2</v>
      </c>
      <c r="F12" s="24">
        <f t="shared" si="0"/>
        <v>7823.2</v>
      </c>
      <c r="G12" s="24">
        <v>847.97</v>
      </c>
      <c r="H12" s="24">
        <f t="shared" si="1"/>
        <v>847.97</v>
      </c>
      <c r="I12" s="24">
        <f t="shared" si="2"/>
        <v>6975.23</v>
      </c>
      <c r="J12" s="1"/>
      <c r="K12" s="1"/>
    </row>
    <row r="13" spans="1:11" ht="15" customHeight="1" x14ac:dyDescent="0.2">
      <c r="A13" s="22">
        <v>214</v>
      </c>
      <c r="B13" s="23" t="s">
        <v>164</v>
      </c>
      <c r="C13" s="23" t="s">
        <v>482</v>
      </c>
      <c r="D13" s="23" t="s">
        <v>363</v>
      </c>
      <c r="E13" s="24">
        <v>2695</v>
      </c>
      <c r="F13" s="24">
        <f t="shared" si="0"/>
        <v>2695</v>
      </c>
      <c r="G13" s="24">
        <v>155.97</v>
      </c>
      <c r="H13" s="24">
        <f t="shared" si="1"/>
        <v>155.97</v>
      </c>
      <c r="I13" s="24">
        <f t="shared" si="2"/>
        <v>2539.0300000000002</v>
      </c>
      <c r="J13" s="1"/>
      <c r="K13" s="1"/>
    </row>
    <row r="14" spans="1:11" ht="15" customHeight="1" x14ac:dyDescent="0.2">
      <c r="A14" s="22">
        <v>254</v>
      </c>
      <c r="B14" s="23" t="s">
        <v>165</v>
      </c>
      <c r="C14" s="23" t="s">
        <v>433</v>
      </c>
      <c r="D14" s="23" t="s">
        <v>363</v>
      </c>
      <c r="E14" s="24">
        <v>10171.32</v>
      </c>
      <c r="F14" s="24">
        <f t="shared" si="0"/>
        <v>10171.32</v>
      </c>
      <c r="G14" s="24">
        <v>1349.53</v>
      </c>
      <c r="H14" s="24">
        <f t="shared" si="1"/>
        <v>1349.53</v>
      </c>
      <c r="I14" s="24">
        <f t="shared" si="2"/>
        <v>8821.7899999999991</v>
      </c>
      <c r="J14" s="1"/>
      <c r="K14" s="1"/>
    </row>
    <row r="15" spans="1:11" ht="15" customHeight="1" x14ac:dyDescent="0.2">
      <c r="A15" s="22">
        <v>328</v>
      </c>
      <c r="B15" s="23" t="s">
        <v>166</v>
      </c>
      <c r="C15" s="23" t="s">
        <v>483</v>
      </c>
      <c r="D15" s="23" t="s">
        <v>363</v>
      </c>
      <c r="E15" s="24">
        <v>3850</v>
      </c>
      <c r="F15" s="24">
        <f t="shared" si="0"/>
        <v>3850</v>
      </c>
      <c r="G15" s="24">
        <v>262.39999999999998</v>
      </c>
      <c r="H15" s="24">
        <f t="shared" si="1"/>
        <v>262.39999999999998</v>
      </c>
      <c r="I15" s="24">
        <f t="shared" si="2"/>
        <v>3587.6</v>
      </c>
      <c r="J15" s="1"/>
      <c r="K15" s="1"/>
    </row>
    <row r="16" spans="1:11" ht="15" customHeight="1" x14ac:dyDescent="0.2">
      <c r="A16" s="22">
        <v>128</v>
      </c>
      <c r="B16" s="23" t="s">
        <v>167</v>
      </c>
      <c r="C16" s="23" t="s">
        <v>418</v>
      </c>
      <c r="D16" s="23" t="s">
        <v>377</v>
      </c>
      <c r="E16" s="24">
        <v>7823.2</v>
      </c>
      <c r="F16" s="24">
        <f t="shared" si="0"/>
        <v>7823.2</v>
      </c>
      <c r="G16" s="24">
        <v>847.97</v>
      </c>
      <c r="H16" s="24">
        <f t="shared" si="1"/>
        <v>847.97</v>
      </c>
      <c r="I16" s="24">
        <f t="shared" si="2"/>
        <v>6975.23</v>
      </c>
      <c r="J16" s="1"/>
      <c r="K16" s="1"/>
    </row>
    <row r="17" spans="1:11" ht="15" customHeight="1" x14ac:dyDescent="0.2">
      <c r="A17" s="22">
        <v>318</v>
      </c>
      <c r="B17" s="23" t="s">
        <v>168</v>
      </c>
      <c r="C17" s="23" t="s">
        <v>484</v>
      </c>
      <c r="D17" s="23" t="s">
        <v>476</v>
      </c>
      <c r="E17" s="24">
        <v>7823.2</v>
      </c>
      <c r="F17" s="24">
        <f t="shared" si="0"/>
        <v>7823.2</v>
      </c>
      <c r="G17" s="24">
        <v>847.97</v>
      </c>
      <c r="H17" s="24">
        <f t="shared" si="1"/>
        <v>847.97</v>
      </c>
      <c r="I17" s="24">
        <f t="shared" si="2"/>
        <v>6975.23</v>
      </c>
      <c r="J17" s="1"/>
      <c r="K17" s="1"/>
    </row>
    <row r="18" spans="1:11" ht="15" customHeight="1" x14ac:dyDescent="0.2">
      <c r="A18" s="22">
        <v>278</v>
      </c>
      <c r="B18" s="23" t="s">
        <v>169</v>
      </c>
      <c r="C18" s="23" t="s">
        <v>432</v>
      </c>
      <c r="D18" s="23" t="s">
        <v>358</v>
      </c>
      <c r="E18" s="24">
        <v>7823.2</v>
      </c>
      <c r="F18" s="24">
        <f t="shared" si="0"/>
        <v>7823.2</v>
      </c>
      <c r="G18" s="24">
        <v>847.97</v>
      </c>
      <c r="H18" s="24">
        <f t="shared" si="1"/>
        <v>847.97</v>
      </c>
      <c r="I18" s="24">
        <f t="shared" si="2"/>
        <v>6975.23</v>
      </c>
      <c r="J18" s="1"/>
      <c r="K18" s="1"/>
    </row>
    <row r="19" spans="1:11" ht="15" customHeight="1" x14ac:dyDescent="0.2">
      <c r="A19" s="22">
        <v>240</v>
      </c>
      <c r="B19" s="23" t="s">
        <v>170</v>
      </c>
      <c r="C19" s="23" t="s">
        <v>395</v>
      </c>
      <c r="D19" s="23" t="s">
        <v>363</v>
      </c>
      <c r="E19" s="24">
        <v>7823.2</v>
      </c>
      <c r="F19" s="24">
        <f t="shared" si="0"/>
        <v>7823.2</v>
      </c>
      <c r="G19" s="24">
        <v>847.97</v>
      </c>
      <c r="H19" s="24">
        <f t="shared" si="1"/>
        <v>847.97</v>
      </c>
      <c r="I19" s="24">
        <f t="shared" si="2"/>
        <v>6975.23</v>
      </c>
      <c r="J19" s="1"/>
      <c r="K19" s="1"/>
    </row>
    <row r="20" spans="1:11" ht="15" customHeight="1" x14ac:dyDescent="0.2">
      <c r="A20" s="22">
        <v>195</v>
      </c>
      <c r="B20" s="23" t="s">
        <v>171</v>
      </c>
      <c r="C20" s="23" t="s">
        <v>482</v>
      </c>
      <c r="D20" s="23" t="s">
        <v>363</v>
      </c>
      <c r="E20" s="24">
        <v>2695</v>
      </c>
      <c r="F20" s="24">
        <f t="shared" si="0"/>
        <v>2695</v>
      </c>
      <c r="G20" s="24">
        <v>155.97</v>
      </c>
      <c r="H20" s="24">
        <f t="shared" si="1"/>
        <v>155.97</v>
      </c>
      <c r="I20" s="24">
        <f t="shared" si="2"/>
        <v>2539.0300000000002</v>
      </c>
      <c r="J20" s="1"/>
      <c r="K20" s="1"/>
    </row>
    <row r="21" spans="1:11" ht="15" customHeight="1" x14ac:dyDescent="0.2">
      <c r="A21" s="22">
        <v>296</v>
      </c>
      <c r="B21" s="23" t="s">
        <v>172</v>
      </c>
      <c r="C21" s="23" t="s">
        <v>395</v>
      </c>
      <c r="D21" s="23" t="s">
        <v>377</v>
      </c>
      <c r="E21" s="24">
        <v>7823.2</v>
      </c>
      <c r="F21" s="24">
        <f t="shared" si="0"/>
        <v>7823.2</v>
      </c>
      <c r="G21" s="24">
        <v>847.97</v>
      </c>
      <c r="H21" s="24">
        <f t="shared" si="1"/>
        <v>847.97</v>
      </c>
      <c r="I21" s="24">
        <f t="shared" si="2"/>
        <v>6975.23</v>
      </c>
      <c r="J21" s="1"/>
      <c r="K21" s="1"/>
    </row>
    <row r="22" spans="1:11" ht="15" customHeight="1" x14ac:dyDescent="0.2">
      <c r="A22" s="22">
        <v>189</v>
      </c>
      <c r="B22" s="23" t="s">
        <v>173</v>
      </c>
      <c r="C22" s="23" t="s">
        <v>392</v>
      </c>
      <c r="D22" s="23" t="s">
        <v>361</v>
      </c>
      <c r="E22" s="24">
        <v>10171.32</v>
      </c>
      <c r="F22" s="24">
        <f t="shared" si="0"/>
        <v>10171.32</v>
      </c>
      <c r="G22" s="24">
        <v>1349.53</v>
      </c>
      <c r="H22" s="24">
        <f t="shared" si="1"/>
        <v>1349.53</v>
      </c>
      <c r="I22" s="24">
        <f t="shared" si="2"/>
        <v>8821.7899999999991</v>
      </c>
      <c r="J22" s="1"/>
      <c r="K22" s="1"/>
    </row>
    <row r="23" spans="1:11" ht="15" customHeight="1" x14ac:dyDescent="0.2">
      <c r="A23" s="22">
        <v>298</v>
      </c>
      <c r="B23" s="23" t="s">
        <v>174</v>
      </c>
      <c r="C23" s="23" t="s">
        <v>392</v>
      </c>
      <c r="D23" s="23" t="s">
        <v>355</v>
      </c>
      <c r="E23" s="24">
        <v>15601.72</v>
      </c>
      <c r="F23" s="24">
        <f t="shared" si="0"/>
        <v>15601.72</v>
      </c>
      <c r="G23" s="24">
        <v>2513.58</v>
      </c>
      <c r="H23" s="24">
        <f t="shared" si="1"/>
        <v>2513.58</v>
      </c>
      <c r="I23" s="24">
        <f t="shared" si="2"/>
        <v>13088.14</v>
      </c>
      <c r="J23" s="1"/>
      <c r="K23" s="1"/>
    </row>
    <row r="24" spans="1:11" ht="15" customHeight="1" x14ac:dyDescent="0.2">
      <c r="A24" s="22">
        <v>193</v>
      </c>
      <c r="B24" s="23" t="s">
        <v>175</v>
      </c>
      <c r="C24" s="23" t="s">
        <v>432</v>
      </c>
      <c r="D24" s="23" t="s">
        <v>379</v>
      </c>
      <c r="E24" s="24">
        <v>15601.72</v>
      </c>
      <c r="F24" s="24">
        <f t="shared" si="0"/>
        <v>15601.72</v>
      </c>
      <c r="G24" s="24">
        <v>2513.58</v>
      </c>
      <c r="H24" s="24">
        <f t="shared" si="1"/>
        <v>2513.58</v>
      </c>
      <c r="I24" s="24">
        <f t="shared" si="2"/>
        <v>13088.14</v>
      </c>
      <c r="J24" s="1"/>
      <c r="K24" s="1"/>
    </row>
    <row r="25" spans="1:11" ht="15" customHeight="1" x14ac:dyDescent="0.2">
      <c r="A25" s="22">
        <v>213</v>
      </c>
      <c r="B25" s="23" t="s">
        <v>176</v>
      </c>
      <c r="C25" s="23" t="s">
        <v>433</v>
      </c>
      <c r="D25" s="23" t="s">
        <v>377</v>
      </c>
      <c r="E25" s="24">
        <v>10171.32</v>
      </c>
      <c r="F25" s="24">
        <f t="shared" si="0"/>
        <v>10171.32</v>
      </c>
      <c r="G25" s="24">
        <v>1349.53</v>
      </c>
      <c r="H25" s="24">
        <f t="shared" si="1"/>
        <v>1349.53</v>
      </c>
      <c r="I25" s="24">
        <f t="shared" si="2"/>
        <v>8821.7899999999991</v>
      </c>
      <c r="J25" s="1"/>
      <c r="K25" s="1"/>
    </row>
    <row r="26" spans="1:11" ht="15" customHeight="1" x14ac:dyDescent="0.2">
      <c r="A26" s="22">
        <v>317</v>
      </c>
      <c r="B26" s="23" t="s">
        <v>177</v>
      </c>
      <c r="C26" s="23" t="s">
        <v>484</v>
      </c>
      <c r="D26" s="23" t="s">
        <v>476</v>
      </c>
      <c r="E26" s="24">
        <v>7823.2</v>
      </c>
      <c r="F26" s="24">
        <f t="shared" si="0"/>
        <v>7823.2</v>
      </c>
      <c r="G26" s="24">
        <v>847.97</v>
      </c>
      <c r="H26" s="24">
        <f t="shared" si="1"/>
        <v>847.97</v>
      </c>
      <c r="I26" s="24">
        <f t="shared" si="2"/>
        <v>6975.23</v>
      </c>
      <c r="J26" s="1"/>
      <c r="K26" s="1"/>
    </row>
    <row r="27" spans="1:11" ht="15" customHeight="1" x14ac:dyDescent="0.2">
      <c r="A27" s="22">
        <v>233</v>
      </c>
      <c r="B27" s="23" t="s">
        <v>178</v>
      </c>
      <c r="C27" s="23" t="s">
        <v>418</v>
      </c>
      <c r="D27" s="23" t="s">
        <v>379</v>
      </c>
      <c r="E27" s="24">
        <v>3850</v>
      </c>
      <c r="F27" s="24">
        <f t="shared" si="0"/>
        <v>3850</v>
      </c>
      <c r="G27" s="24">
        <v>262.39999999999998</v>
      </c>
      <c r="H27" s="24">
        <f t="shared" si="1"/>
        <v>262.39999999999998</v>
      </c>
      <c r="I27" s="24">
        <f t="shared" si="2"/>
        <v>3587.6</v>
      </c>
      <c r="J27" s="1"/>
      <c r="K27" s="1"/>
    </row>
    <row r="28" spans="1:11" ht="15" customHeight="1" x14ac:dyDescent="0.2">
      <c r="A28" s="22">
        <v>358</v>
      </c>
      <c r="B28" s="23" t="s">
        <v>179</v>
      </c>
      <c r="C28" s="23" t="s">
        <v>445</v>
      </c>
      <c r="D28" s="23" t="s">
        <v>488</v>
      </c>
      <c r="E28" s="24">
        <v>2695</v>
      </c>
      <c r="F28" s="24">
        <f t="shared" si="0"/>
        <v>2695</v>
      </c>
      <c r="G28" s="24">
        <v>155.97</v>
      </c>
      <c r="H28" s="24">
        <f t="shared" si="1"/>
        <v>155.97</v>
      </c>
      <c r="I28" s="24">
        <f t="shared" si="2"/>
        <v>2539.0300000000002</v>
      </c>
      <c r="J28" s="1"/>
      <c r="K28" s="1"/>
    </row>
    <row r="29" spans="1:11" ht="15" customHeight="1" x14ac:dyDescent="0.2">
      <c r="A29" s="22">
        <v>180</v>
      </c>
      <c r="B29" s="23" t="s">
        <v>180</v>
      </c>
      <c r="C29" s="23" t="s">
        <v>432</v>
      </c>
      <c r="D29" s="23" t="s">
        <v>361</v>
      </c>
      <c r="E29" s="24">
        <v>7823.2</v>
      </c>
      <c r="F29" s="24">
        <f t="shared" si="0"/>
        <v>7823.2</v>
      </c>
      <c r="G29" s="24">
        <v>847.97</v>
      </c>
      <c r="H29" s="24">
        <f t="shared" si="1"/>
        <v>847.97</v>
      </c>
      <c r="I29" s="24">
        <f t="shared" si="2"/>
        <v>6975.23</v>
      </c>
      <c r="J29" s="1"/>
      <c r="K29" s="1"/>
    </row>
    <row r="30" spans="1:11" ht="15" customHeight="1" x14ac:dyDescent="0.2">
      <c r="A30" s="22">
        <v>299</v>
      </c>
      <c r="B30" s="23" t="s">
        <v>181</v>
      </c>
      <c r="C30" s="23" t="s">
        <v>432</v>
      </c>
      <c r="D30" s="23" t="s">
        <v>368</v>
      </c>
      <c r="E30" s="24">
        <v>7823.2</v>
      </c>
      <c r="F30" s="24">
        <f t="shared" si="0"/>
        <v>7823.2</v>
      </c>
      <c r="G30" s="24">
        <v>847.97</v>
      </c>
      <c r="H30" s="24">
        <f t="shared" si="1"/>
        <v>847.97</v>
      </c>
      <c r="I30" s="24">
        <f t="shared" si="2"/>
        <v>6975.23</v>
      </c>
      <c r="J30" s="1"/>
      <c r="K30" s="1"/>
    </row>
    <row r="31" spans="1:11" ht="15" customHeight="1" x14ac:dyDescent="0.2">
      <c r="A31" s="22">
        <v>293</v>
      </c>
      <c r="B31" s="23" t="s">
        <v>182</v>
      </c>
      <c r="C31" s="23" t="s">
        <v>485</v>
      </c>
      <c r="D31" s="23" t="s">
        <v>358</v>
      </c>
      <c r="E31" s="24">
        <v>2695</v>
      </c>
      <c r="F31" s="24">
        <f t="shared" si="0"/>
        <v>2695</v>
      </c>
      <c r="G31" s="24">
        <v>155.97</v>
      </c>
      <c r="H31" s="24">
        <f t="shared" si="1"/>
        <v>155.97</v>
      </c>
      <c r="I31" s="24">
        <f t="shared" si="2"/>
        <v>2539.0300000000002</v>
      </c>
      <c r="J31" s="1"/>
      <c r="K31" s="1"/>
    </row>
    <row r="32" spans="1:11" ht="15" customHeight="1" x14ac:dyDescent="0.2">
      <c r="A32" s="22">
        <v>301</v>
      </c>
      <c r="B32" s="23" t="s">
        <v>183</v>
      </c>
      <c r="C32" s="23" t="s">
        <v>395</v>
      </c>
      <c r="D32" s="23" t="s">
        <v>379</v>
      </c>
      <c r="E32" s="24">
        <v>7823.2</v>
      </c>
      <c r="F32" s="24">
        <f t="shared" si="0"/>
        <v>7823.2</v>
      </c>
      <c r="G32" s="24">
        <v>847.97</v>
      </c>
      <c r="H32" s="24">
        <f t="shared" si="1"/>
        <v>847.97</v>
      </c>
      <c r="I32" s="24">
        <f t="shared" si="2"/>
        <v>6975.23</v>
      </c>
      <c r="J32" s="1"/>
      <c r="K32" s="1"/>
    </row>
    <row r="33" spans="1:11" ht="15" customHeight="1" x14ac:dyDescent="0.2">
      <c r="A33" s="22">
        <v>324</v>
      </c>
      <c r="B33" s="23" t="s">
        <v>184</v>
      </c>
      <c r="C33" s="23" t="s">
        <v>483</v>
      </c>
      <c r="D33" s="23" t="s">
        <v>363</v>
      </c>
      <c r="E33" s="24">
        <v>3850</v>
      </c>
      <c r="F33" s="24">
        <f t="shared" si="0"/>
        <v>3850</v>
      </c>
      <c r="G33" s="24">
        <v>262.39999999999998</v>
      </c>
      <c r="H33" s="24">
        <f t="shared" si="1"/>
        <v>262.39999999999998</v>
      </c>
      <c r="I33" s="24">
        <f t="shared" si="2"/>
        <v>3587.6</v>
      </c>
      <c r="J33" s="1"/>
      <c r="K33" s="1"/>
    </row>
    <row r="34" spans="1:11" ht="15" customHeight="1" x14ac:dyDescent="0.2">
      <c r="A34" s="22">
        <v>250</v>
      </c>
      <c r="B34" s="23" t="s">
        <v>185</v>
      </c>
      <c r="C34" s="23" t="s">
        <v>395</v>
      </c>
      <c r="D34" s="23" t="s">
        <v>363</v>
      </c>
      <c r="E34" s="24">
        <v>7823.2</v>
      </c>
      <c r="F34" s="24">
        <f t="shared" si="0"/>
        <v>7823.2</v>
      </c>
      <c r="G34" s="24">
        <v>847.97</v>
      </c>
      <c r="H34" s="24">
        <f t="shared" si="1"/>
        <v>847.97</v>
      </c>
      <c r="I34" s="24">
        <f t="shared" si="2"/>
        <v>6975.23</v>
      </c>
      <c r="J34" s="1"/>
      <c r="K34" s="1"/>
    </row>
    <row r="35" spans="1:11" ht="15" customHeight="1" x14ac:dyDescent="0.2">
      <c r="A35" s="22">
        <v>251</v>
      </c>
      <c r="B35" s="23" t="s">
        <v>186</v>
      </c>
      <c r="C35" s="23" t="s">
        <v>395</v>
      </c>
      <c r="D35" s="23" t="s">
        <v>368</v>
      </c>
      <c r="E35" s="24">
        <v>10171.32</v>
      </c>
      <c r="F35" s="24">
        <f t="shared" si="0"/>
        <v>10171.32</v>
      </c>
      <c r="G35" s="24">
        <v>1349.53</v>
      </c>
      <c r="H35" s="24">
        <f t="shared" si="1"/>
        <v>1349.53</v>
      </c>
      <c r="I35" s="24">
        <f t="shared" si="2"/>
        <v>8821.7899999999991</v>
      </c>
      <c r="J35" s="1"/>
      <c r="K35" s="1"/>
    </row>
    <row r="36" spans="1:11" ht="15" customHeight="1" x14ac:dyDescent="0.2">
      <c r="A36" s="22">
        <v>322</v>
      </c>
      <c r="B36" s="23" t="s">
        <v>187</v>
      </c>
      <c r="C36" s="23" t="s">
        <v>483</v>
      </c>
      <c r="D36" s="23" t="s">
        <v>363</v>
      </c>
      <c r="E36" s="24">
        <v>3850</v>
      </c>
      <c r="F36" s="24">
        <f t="shared" si="0"/>
        <v>3850</v>
      </c>
      <c r="G36" s="24">
        <v>262.39999999999998</v>
      </c>
      <c r="H36" s="24">
        <f t="shared" si="1"/>
        <v>262.39999999999998</v>
      </c>
      <c r="I36" s="24">
        <f t="shared" si="2"/>
        <v>3587.6</v>
      </c>
      <c r="J36" s="1"/>
      <c r="K36" s="1"/>
    </row>
    <row r="37" spans="1:11" ht="15" customHeight="1" x14ac:dyDescent="0.2">
      <c r="A37" s="22">
        <v>147</v>
      </c>
      <c r="B37" s="23" t="s">
        <v>188</v>
      </c>
      <c r="C37" s="23" t="s">
        <v>433</v>
      </c>
      <c r="D37" s="23" t="s">
        <v>377</v>
      </c>
      <c r="E37" s="24">
        <v>10171.32</v>
      </c>
      <c r="F37" s="24">
        <f t="shared" si="0"/>
        <v>10171.32</v>
      </c>
      <c r="G37" s="24">
        <v>1349.53</v>
      </c>
      <c r="H37" s="24">
        <f t="shared" si="1"/>
        <v>1349.53</v>
      </c>
      <c r="I37" s="24">
        <f t="shared" si="2"/>
        <v>8821.7899999999991</v>
      </c>
      <c r="J37" s="1"/>
      <c r="K37" s="1"/>
    </row>
    <row r="38" spans="1:11" ht="15" customHeight="1" x14ac:dyDescent="0.2">
      <c r="A38" s="22">
        <v>331</v>
      </c>
      <c r="B38" s="23" t="s">
        <v>189</v>
      </c>
      <c r="C38" s="23" t="s">
        <v>484</v>
      </c>
      <c r="D38" s="23" t="s">
        <v>361</v>
      </c>
      <c r="E38" s="24">
        <v>7823.2</v>
      </c>
      <c r="F38" s="24">
        <f t="shared" si="0"/>
        <v>7823.2</v>
      </c>
      <c r="G38" s="24">
        <v>847.97</v>
      </c>
      <c r="H38" s="24">
        <f t="shared" si="1"/>
        <v>847.97</v>
      </c>
      <c r="I38" s="24">
        <f t="shared" si="2"/>
        <v>6975.23</v>
      </c>
      <c r="J38" s="1"/>
      <c r="K38" s="1"/>
    </row>
    <row r="39" spans="1:11" ht="15" customHeight="1" x14ac:dyDescent="0.2">
      <c r="A39" s="22">
        <v>225</v>
      </c>
      <c r="B39" s="23" t="s">
        <v>190</v>
      </c>
      <c r="C39" s="23" t="s">
        <v>484</v>
      </c>
      <c r="D39" s="23" t="s">
        <v>363</v>
      </c>
      <c r="E39" s="24">
        <v>7823.2</v>
      </c>
      <c r="F39" s="24">
        <f t="shared" si="0"/>
        <v>7823.2</v>
      </c>
      <c r="G39" s="24">
        <v>847.97</v>
      </c>
      <c r="H39" s="24">
        <f t="shared" si="1"/>
        <v>847.97</v>
      </c>
      <c r="I39" s="24">
        <f t="shared" si="2"/>
        <v>6975.23</v>
      </c>
      <c r="J39" s="1"/>
      <c r="K39" s="1"/>
    </row>
    <row r="40" spans="1:11" ht="15" customHeight="1" x14ac:dyDescent="0.2">
      <c r="A40" s="22">
        <v>339</v>
      </c>
      <c r="B40" s="23" t="s">
        <v>191</v>
      </c>
      <c r="C40" s="23" t="s">
        <v>484</v>
      </c>
      <c r="D40" s="23" t="s">
        <v>370</v>
      </c>
      <c r="E40" s="24">
        <v>7823.2</v>
      </c>
      <c r="F40" s="24">
        <f t="shared" si="0"/>
        <v>7823.2</v>
      </c>
      <c r="G40" s="24">
        <v>847.97</v>
      </c>
      <c r="H40" s="24">
        <f t="shared" si="1"/>
        <v>847.97</v>
      </c>
      <c r="I40" s="24">
        <f t="shared" si="2"/>
        <v>6975.23</v>
      </c>
      <c r="J40" s="1"/>
      <c r="K40" s="1"/>
    </row>
    <row r="41" spans="1:11" ht="15" customHeight="1" x14ac:dyDescent="0.2">
      <c r="A41" s="22">
        <v>135</v>
      </c>
      <c r="B41" s="23" t="s">
        <v>192</v>
      </c>
      <c r="C41" s="23" t="s">
        <v>484</v>
      </c>
      <c r="D41" s="23" t="s">
        <v>476</v>
      </c>
      <c r="E41" s="24">
        <v>7823.2</v>
      </c>
      <c r="F41" s="24">
        <f t="shared" si="0"/>
        <v>7823.2</v>
      </c>
      <c r="G41" s="24">
        <v>847.97</v>
      </c>
      <c r="H41" s="24">
        <f t="shared" si="1"/>
        <v>847.97</v>
      </c>
      <c r="I41" s="24">
        <f t="shared" si="2"/>
        <v>6975.23</v>
      </c>
      <c r="J41" s="1"/>
      <c r="K41" s="1"/>
    </row>
    <row r="42" spans="1:11" ht="15" customHeight="1" x14ac:dyDescent="0.2">
      <c r="A42" s="22">
        <v>308</v>
      </c>
      <c r="B42" s="23" t="s">
        <v>193</v>
      </c>
      <c r="C42" s="23" t="s">
        <v>466</v>
      </c>
      <c r="D42" s="23" t="s">
        <v>391</v>
      </c>
      <c r="E42" s="24">
        <v>10171.32</v>
      </c>
      <c r="F42" s="24">
        <f t="shared" si="0"/>
        <v>10171.32</v>
      </c>
      <c r="G42" s="24">
        <v>1349.53</v>
      </c>
      <c r="H42" s="24">
        <f t="shared" si="1"/>
        <v>1349.53</v>
      </c>
      <c r="I42" s="24">
        <f t="shared" si="2"/>
        <v>8821.7899999999991</v>
      </c>
      <c r="J42" s="1"/>
      <c r="K42" s="1"/>
    </row>
    <row r="43" spans="1:11" ht="15" customHeight="1" x14ac:dyDescent="0.2">
      <c r="A43" s="22">
        <v>209</v>
      </c>
      <c r="B43" s="23" t="s">
        <v>194</v>
      </c>
      <c r="C43" s="23" t="s">
        <v>395</v>
      </c>
      <c r="D43" s="23" t="s">
        <v>477</v>
      </c>
      <c r="E43" s="24">
        <v>7823.2</v>
      </c>
      <c r="F43" s="24">
        <f t="shared" si="0"/>
        <v>7823.2</v>
      </c>
      <c r="G43" s="24">
        <v>847.97</v>
      </c>
      <c r="H43" s="24">
        <f t="shared" si="1"/>
        <v>847.97</v>
      </c>
      <c r="I43" s="24">
        <f t="shared" si="2"/>
        <v>6975.23</v>
      </c>
      <c r="J43" s="1"/>
      <c r="K43" s="1"/>
    </row>
    <row r="44" spans="1:11" ht="15" customHeight="1" x14ac:dyDescent="0.2">
      <c r="A44" s="22">
        <v>355</v>
      </c>
      <c r="B44" s="23" t="s">
        <v>195</v>
      </c>
      <c r="C44" s="23" t="s">
        <v>418</v>
      </c>
      <c r="D44" s="23" t="s">
        <v>488</v>
      </c>
      <c r="E44" s="24">
        <v>3850</v>
      </c>
      <c r="F44" s="24">
        <f t="shared" si="0"/>
        <v>3850</v>
      </c>
      <c r="G44" s="24">
        <v>262.39999999999998</v>
      </c>
      <c r="H44" s="24">
        <f t="shared" si="1"/>
        <v>262.39999999999998</v>
      </c>
      <c r="I44" s="24">
        <f t="shared" si="2"/>
        <v>3587.6</v>
      </c>
      <c r="J44" s="1"/>
      <c r="K44" s="1"/>
    </row>
    <row r="45" spans="1:11" ht="15" customHeight="1" x14ac:dyDescent="0.2">
      <c r="A45" s="22">
        <v>302</v>
      </c>
      <c r="B45" s="23" t="s">
        <v>196</v>
      </c>
      <c r="C45" s="23" t="s">
        <v>395</v>
      </c>
      <c r="D45" s="23" t="s">
        <v>478</v>
      </c>
      <c r="E45" s="24">
        <v>7823.2</v>
      </c>
      <c r="F45" s="24">
        <f t="shared" si="0"/>
        <v>7823.2</v>
      </c>
      <c r="G45" s="24">
        <v>847.97</v>
      </c>
      <c r="H45" s="24">
        <f t="shared" si="1"/>
        <v>847.97</v>
      </c>
      <c r="I45" s="24">
        <f t="shared" si="2"/>
        <v>6975.23</v>
      </c>
      <c r="J45" s="1"/>
      <c r="K45" s="1"/>
    </row>
    <row r="46" spans="1:11" ht="15" customHeight="1" x14ac:dyDescent="0.2">
      <c r="A46" s="22">
        <v>230</v>
      </c>
      <c r="B46" s="23" t="s">
        <v>197</v>
      </c>
      <c r="C46" s="23" t="s">
        <v>433</v>
      </c>
      <c r="D46" s="23" t="s">
        <v>370</v>
      </c>
      <c r="E46" s="24">
        <v>10171.32</v>
      </c>
      <c r="F46" s="24">
        <f t="shared" si="0"/>
        <v>10171.32</v>
      </c>
      <c r="G46" s="24">
        <v>1349.53</v>
      </c>
      <c r="H46" s="24">
        <f t="shared" si="1"/>
        <v>1349.53</v>
      </c>
      <c r="I46" s="24">
        <f t="shared" si="2"/>
        <v>8821.7899999999991</v>
      </c>
      <c r="J46" s="1"/>
      <c r="K46" s="1"/>
    </row>
    <row r="47" spans="1:11" ht="15" customHeight="1" x14ac:dyDescent="0.2">
      <c r="A47" s="22">
        <v>142</v>
      </c>
      <c r="B47" s="23" t="s">
        <v>198</v>
      </c>
      <c r="C47" s="23" t="s">
        <v>392</v>
      </c>
      <c r="D47" s="23" t="s">
        <v>377</v>
      </c>
      <c r="E47" s="24">
        <v>10171.32</v>
      </c>
      <c r="F47" s="24">
        <f t="shared" si="0"/>
        <v>10171.32</v>
      </c>
      <c r="G47" s="24">
        <v>1349.53</v>
      </c>
      <c r="H47" s="24">
        <f t="shared" si="1"/>
        <v>1349.53</v>
      </c>
      <c r="I47" s="24">
        <f t="shared" si="2"/>
        <v>8821.7899999999991</v>
      </c>
      <c r="J47" s="1"/>
      <c r="K47" s="1"/>
    </row>
    <row r="48" spans="1:11" ht="15" customHeight="1" x14ac:dyDescent="0.2">
      <c r="A48" s="22">
        <v>186</v>
      </c>
      <c r="B48" s="23" t="s">
        <v>199</v>
      </c>
      <c r="C48" s="23" t="s">
        <v>395</v>
      </c>
      <c r="D48" s="23" t="s">
        <v>391</v>
      </c>
      <c r="E48" s="24">
        <v>7823.2</v>
      </c>
      <c r="F48" s="24">
        <f t="shared" si="0"/>
        <v>7823.2</v>
      </c>
      <c r="G48" s="24">
        <v>847.97</v>
      </c>
      <c r="H48" s="24">
        <f t="shared" si="1"/>
        <v>847.97</v>
      </c>
      <c r="I48" s="24">
        <f t="shared" si="2"/>
        <v>6975.23</v>
      </c>
      <c r="J48" s="1"/>
      <c r="K48" s="1"/>
    </row>
    <row r="49" spans="1:11" ht="15" customHeight="1" x14ac:dyDescent="0.2">
      <c r="A49" s="22">
        <v>310</v>
      </c>
      <c r="B49" s="23" t="s">
        <v>200</v>
      </c>
      <c r="C49" s="23" t="s">
        <v>484</v>
      </c>
      <c r="D49" s="23" t="s">
        <v>478</v>
      </c>
      <c r="E49" s="24">
        <v>7823.2</v>
      </c>
      <c r="F49" s="24">
        <f t="shared" si="0"/>
        <v>7823.2</v>
      </c>
      <c r="G49" s="24">
        <v>847.97</v>
      </c>
      <c r="H49" s="24">
        <f t="shared" si="1"/>
        <v>847.97</v>
      </c>
      <c r="I49" s="24">
        <f t="shared" si="2"/>
        <v>6975.23</v>
      </c>
      <c r="J49" s="1"/>
      <c r="K49" s="1"/>
    </row>
    <row r="50" spans="1:11" ht="15" customHeight="1" x14ac:dyDescent="0.2">
      <c r="A50" s="22">
        <v>141</v>
      </c>
      <c r="B50" s="23" t="s">
        <v>201</v>
      </c>
      <c r="C50" s="23" t="s">
        <v>433</v>
      </c>
      <c r="D50" s="23" t="s">
        <v>377</v>
      </c>
      <c r="E50" s="24">
        <v>10171.32</v>
      </c>
      <c r="F50" s="24">
        <f t="shared" si="0"/>
        <v>10171.32</v>
      </c>
      <c r="G50" s="24">
        <v>1349.53</v>
      </c>
      <c r="H50" s="24">
        <f t="shared" si="1"/>
        <v>1349.53</v>
      </c>
      <c r="I50" s="24">
        <f t="shared" si="2"/>
        <v>8821.7899999999991</v>
      </c>
      <c r="J50" s="1"/>
      <c r="K50" s="1"/>
    </row>
    <row r="51" spans="1:11" ht="15" customHeight="1" x14ac:dyDescent="0.2">
      <c r="A51" s="22">
        <v>221</v>
      </c>
      <c r="B51" s="23" t="s">
        <v>202</v>
      </c>
      <c r="C51" s="23" t="s">
        <v>433</v>
      </c>
      <c r="D51" s="23" t="s">
        <v>363</v>
      </c>
      <c r="E51" s="24">
        <v>10171.32</v>
      </c>
      <c r="F51" s="24">
        <f t="shared" si="0"/>
        <v>10171.32</v>
      </c>
      <c r="G51" s="24">
        <v>1349.53</v>
      </c>
      <c r="H51" s="24">
        <f t="shared" si="1"/>
        <v>1349.53</v>
      </c>
      <c r="I51" s="24">
        <f t="shared" si="2"/>
        <v>8821.7899999999991</v>
      </c>
      <c r="J51" s="1"/>
      <c r="K51" s="1"/>
    </row>
    <row r="52" spans="1:11" ht="15" customHeight="1" x14ac:dyDescent="0.2">
      <c r="A52" s="22">
        <v>234</v>
      </c>
      <c r="B52" s="23" t="s">
        <v>203</v>
      </c>
      <c r="C52" s="23" t="s">
        <v>433</v>
      </c>
      <c r="D52" s="23" t="s">
        <v>363</v>
      </c>
      <c r="E52" s="24">
        <v>10171.32</v>
      </c>
      <c r="F52" s="24">
        <f t="shared" si="0"/>
        <v>10171.32</v>
      </c>
      <c r="G52" s="24">
        <v>1349.53</v>
      </c>
      <c r="H52" s="24">
        <f t="shared" si="1"/>
        <v>1349.53</v>
      </c>
      <c r="I52" s="24">
        <f t="shared" si="2"/>
        <v>8821.7899999999991</v>
      </c>
      <c r="J52" s="1"/>
      <c r="K52" s="1"/>
    </row>
    <row r="53" spans="1:11" ht="15" customHeight="1" x14ac:dyDescent="0.2">
      <c r="A53" s="22">
        <v>242</v>
      </c>
      <c r="B53" s="23" t="s">
        <v>204</v>
      </c>
      <c r="C53" s="23" t="s">
        <v>433</v>
      </c>
      <c r="D53" s="23" t="s">
        <v>370</v>
      </c>
      <c r="E53" s="24">
        <v>15601.72</v>
      </c>
      <c r="F53" s="24">
        <f t="shared" si="0"/>
        <v>15601.72</v>
      </c>
      <c r="G53" s="24">
        <v>2513.58</v>
      </c>
      <c r="H53" s="24">
        <f t="shared" si="1"/>
        <v>2513.58</v>
      </c>
      <c r="I53" s="24">
        <f t="shared" si="2"/>
        <v>13088.14</v>
      </c>
      <c r="J53" s="1"/>
      <c r="K53" s="1"/>
    </row>
    <row r="54" spans="1:11" ht="15" customHeight="1" x14ac:dyDescent="0.2">
      <c r="A54" s="22">
        <v>257</v>
      </c>
      <c r="B54" s="23" t="s">
        <v>205</v>
      </c>
      <c r="C54" s="23" t="s">
        <v>395</v>
      </c>
      <c r="D54" s="23" t="s">
        <v>363</v>
      </c>
      <c r="E54" s="24">
        <v>7823.2</v>
      </c>
      <c r="F54" s="24">
        <f t="shared" si="0"/>
        <v>7823.2</v>
      </c>
      <c r="G54" s="24">
        <v>847.97</v>
      </c>
      <c r="H54" s="24">
        <f t="shared" si="1"/>
        <v>847.97</v>
      </c>
      <c r="I54" s="24">
        <f t="shared" si="2"/>
        <v>6975.23</v>
      </c>
      <c r="J54" s="1"/>
      <c r="K54" s="1"/>
    </row>
    <row r="55" spans="1:11" ht="15" customHeight="1" x14ac:dyDescent="0.2">
      <c r="A55" s="22">
        <v>248</v>
      </c>
      <c r="B55" s="23" t="s">
        <v>206</v>
      </c>
      <c r="C55" s="23" t="s">
        <v>395</v>
      </c>
      <c r="D55" s="23" t="s">
        <v>363</v>
      </c>
      <c r="E55" s="24">
        <v>7823.2</v>
      </c>
      <c r="F55" s="24">
        <f t="shared" si="0"/>
        <v>7823.2</v>
      </c>
      <c r="G55" s="24">
        <v>847.97</v>
      </c>
      <c r="H55" s="24">
        <f t="shared" si="1"/>
        <v>847.97</v>
      </c>
      <c r="I55" s="24">
        <f t="shared" si="2"/>
        <v>6975.23</v>
      </c>
      <c r="J55" s="1"/>
      <c r="K55" s="1"/>
    </row>
    <row r="56" spans="1:11" ht="15" customHeight="1" x14ac:dyDescent="0.2">
      <c r="A56" s="22">
        <v>208</v>
      </c>
      <c r="B56" s="23" t="s">
        <v>207</v>
      </c>
      <c r="C56" s="23" t="s">
        <v>433</v>
      </c>
      <c r="D56" s="23" t="s">
        <v>377</v>
      </c>
      <c r="E56" s="24">
        <v>10171.32</v>
      </c>
      <c r="F56" s="24">
        <f t="shared" si="0"/>
        <v>10171.32</v>
      </c>
      <c r="G56" s="24">
        <v>1349.53</v>
      </c>
      <c r="H56" s="24">
        <f t="shared" si="1"/>
        <v>1349.53</v>
      </c>
      <c r="I56" s="24">
        <f t="shared" si="2"/>
        <v>8821.7899999999991</v>
      </c>
      <c r="J56" s="1"/>
      <c r="K56" s="1"/>
    </row>
    <row r="57" spans="1:11" ht="15" customHeight="1" x14ac:dyDescent="0.2">
      <c r="A57" s="22">
        <v>231</v>
      </c>
      <c r="B57" s="23" t="s">
        <v>208</v>
      </c>
      <c r="C57" s="23" t="s">
        <v>433</v>
      </c>
      <c r="D57" s="23" t="s">
        <v>370</v>
      </c>
      <c r="E57" s="24">
        <v>7823.2</v>
      </c>
      <c r="F57" s="24">
        <f t="shared" si="0"/>
        <v>7823.2</v>
      </c>
      <c r="G57" s="24">
        <v>847.97</v>
      </c>
      <c r="H57" s="24">
        <f t="shared" si="1"/>
        <v>847.97</v>
      </c>
      <c r="I57" s="24">
        <f t="shared" si="2"/>
        <v>6975.23</v>
      </c>
      <c r="J57" s="1"/>
      <c r="K57" s="1"/>
    </row>
    <row r="58" spans="1:11" ht="15" customHeight="1" x14ac:dyDescent="0.2">
      <c r="A58" s="22">
        <v>219</v>
      </c>
      <c r="B58" s="23" t="s">
        <v>209</v>
      </c>
      <c r="C58" s="23" t="s">
        <v>433</v>
      </c>
      <c r="D58" s="23" t="s">
        <v>363</v>
      </c>
      <c r="E58" s="24">
        <v>10171.32</v>
      </c>
      <c r="F58" s="24">
        <f t="shared" si="0"/>
        <v>10171.32</v>
      </c>
      <c r="G58" s="24">
        <v>1349.53</v>
      </c>
      <c r="H58" s="24">
        <f t="shared" si="1"/>
        <v>1349.53</v>
      </c>
      <c r="I58" s="24">
        <f t="shared" si="2"/>
        <v>8821.7899999999991</v>
      </c>
      <c r="J58" s="1"/>
      <c r="K58" s="1"/>
    </row>
    <row r="59" spans="1:11" ht="15" customHeight="1" x14ac:dyDescent="0.2">
      <c r="A59" s="22">
        <v>263</v>
      </c>
      <c r="B59" s="23" t="s">
        <v>210</v>
      </c>
      <c r="C59" s="23" t="s">
        <v>433</v>
      </c>
      <c r="D59" s="23" t="s">
        <v>358</v>
      </c>
      <c r="E59" s="24">
        <v>10171.32</v>
      </c>
      <c r="F59" s="24">
        <f t="shared" si="0"/>
        <v>10171.32</v>
      </c>
      <c r="G59" s="24">
        <v>1349.53</v>
      </c>
      <c r="H59" s="24">
        <f t="shared" si="1"/>
        <v>1349.53</v>
      </c>
      <c r="I59" s="24">
        <f t="shared" si="2"/>
        <v>8821.7899999999991</v>
      </c>
      <c r="J59" s="1"/>
      <c r="K59" s="1"/>
    </row>
    <row r="60" spans="1:11" ht="15" customHeight="1" x14ac:dyDescent="0.2">
      <c r="A60" s="22">
        <v>218</v>
      </c>
      <c r="B60" s="23" t="s">
        <v>211</v>
      </c>
      <c r="C60" s="23" t="s">
        <v>392</v>
      </c>
      <c r="D60" s="23" t="s">
        <v>363</v>
      </c>
      <c r="E60" s="24">
        <v>10171.32</v>
      </c>
      <c r="F60" s="24">
        <f t="shared" si="0"/>
        <v>10171.32</v>
      </c>
      <c r="G60" s="24">
        <v>1349.53</v>
      </c>
      <c r="H60" s="24">
        <f t="shared" si="1"/>
        <v>1349.53</v>
      </c>
      <c r="I60" s="24">
        <f t="shared" si="2"/>
        <v>8821.7899999999991</v>
      </c>
      <c r="J60" s="1"/>
      <c r="K60" s="1"/>
    </row>
    <row r="61" spans="1:11" ht="15" customHeight="1" x14ac:dyDescent="0.2">
      <c r="A61" s="22">
        <v>244</v>
      </c>
      <c r="B61" s="23" t="s">
        <v>212</v>
      </c>
      <c r="C61" s="23" t="s">
        <v>433</v>
      </c>
      <c r="D61" s="23" t="s">
        <v>370</v>
      </c>
      <c r="E61" s="24">
        <v>10171.32</v>
      </c>
      <c r="F61" s="24">
        <f t="shared" si="0"/>
        <v>10171.32</v>
      </c>
      <c r="G61" s="24">
        <v>1349.53</v>
      </c>
      <c r="H61" s="24">
        <f t="shared" si="1"/>
        <v>1349.53</v>
      </c>
      <c r="I61" s="24">
        <f t="shared" si="2"/>
        <v>8821.7899999999991</v>
      </c>
      <c r="J61" s="1"/>
      <c r="K61" s="1"/>
    </row>
    <row r="62" spans="1:11" ht="15" customHeight="1" x14ac:dyDescent="0.2">
      <c r="A62" s="22">
        <v>268</v>
      </c>
      <c r="B62" s="23" t="s">
        <v>213</v>
      </c>
      <c r="C62" s="23" t="s">
        <v>445</v>
      </c>
      <c r="D62" s="23" t="s">
        <v>358</v>
      </c>
      <c r="E62" s="24">
        <v>2695</v>
      </c>
      <c r="F62" s="24">
        <f t="shared" si="0"/>
        <v>2695</v>
      </c>
      <c r="G62" s="24">
        <v>155.97</v>
      </c>
      <c r="H62" s="24">
        <f t="shared" si="1"/>
        <v>155.97</v>
      </c>
      <c r="I62" s="24">
        <f t="shared" si="2"/>
        <v>2539.0300000000002</v>
      </c>
      <c r="J62" s="1"/>
      <c r="K62" s="1"/>
    </row>
    <row r="63" spans="1:11" ht="15" customHeight="1" x14ac:dyDescent="0.2">
      <c r="A63" s="22">
        <v>272</v>
      </c>
      <c r="B63" s="23" t="s">
        <v>214</v>
      </c>
      <c r="C63" s="23" t="s">
        <v>395</v>
      </c>
      <c r="D63" s="23" t="s">
        <v>377</v>
      </c>
      <c r="E63" s="24">
        <v>7823.2</v>
      </c>
      <c r="F63" s="24">
        <f t="shared" si="0"/>
        <v>7823.2</v>
      </c>
      <c r="G63" s="24">
        <v>847.97</v>
      </c>
      <c r="H63" s="24">
        <f t="shared" si="1"/>
        <v>847.97</v>
      </c>
      <c r="I63" s="24">
        <f t="shared" si="2"/>
        <v>6975.23</v>
      </c>
      <c r="J63" s="1"/>
      <c r="K63" s="1"/>
    </row>
    <row r="64" spans="1:11" ht="15" customHeight="1" x14ac:dyDescent="0.2">
      <c r="A64" s="22">
        <v>307</v>
      </c>
      <c r="B64" s="23" t="s">
        <v>215</v>
      </c>
      <c r="C64" s="23" t="s">
        <v>484</v>
      </c>
      <c r="D64" s="23" t="s">
        <v>476</v>
      </c>
      <c r="E64" s="24">
        <v>7823.2</v>
      </c>
      <c r="F64" s="24">
        <f t="shared" si="0"/>
        <v>7823.2</v>
      </c>
      <c r="G64" s="24">
        <v>847.97</v>
      </c>
      <c r="H64" s="24">
        <f t="shared" si="1"/>
        <v>847.97</v>
      </c>
      <c r="I64" s="24">
        <f t="shared" si="2"/>
        <v>6975.23</v>
      </c>
      <c r="J64" s="1"/>
      <c r="K64" s="1"/>
    </row>
    <row r="65" spans="1:11" ht="15" customHeight="1" x14ac:dyDescent="0.2">
      <c r="A65" s="22">
        <v>136</v>
      </c>
      <c r="B65" s="23" t="s">
        <v>216</v>
      </c>
      <c r="C65" s="23" t="s">
        <v>484</v>
      </c>
      <c r="D65" s="23" t="s">
        <v>358</v>
      </c>
      <c r="E65" s="24">
        <v>7823.2</v>
      </c>
      <c r="F65" s="24">
        <f t="shared" si="0"/>
        <v>7823.2</v>
      </c>
      <c r="G65" s="24">
        <v>847.97</v>
      </c>
      <c r="H65" s="24">
        <f t="shared" si="1"/>
        <v>847.97</v>
      </c>
      <c r="I65" s="24">
        <f t="shared" si="2"/>
        <v>6975.23</v>
      </c>
      <c r="J65" s="1"/>
      <c r="K65" s="1"/>
    </row>
    <row r="66" spans="1:11" ht="15" customHeight="1" x14ac:dyDescent="0.2">
      <c r="A66" s="22">
        <v>144</v>
      </c>
      <c r="B66" s="23" t="s">
        <v>217</v>
      </c>
      <c r="C66" s="23" t="s">
        <v>484</v>
      </c>
      <c r="D66" s="23" t="s">
        <v>476</v>
      </c>
      <c r="E66" s="24">
        <v>7823.2</v>
      </c>
      <c r="F66" s="24">
        <f t="shared" si="0"/>
        <v>7823.2</v>
      </c>
      <c r="G66" s="24">
        <v>847.97</v>
      </c>
      <c r="H66" s="24">
        <f t="shared" si="1"/>
        <v>847.97</v>
      </c>
      <c r="I66" s="24">
        <f t="shared" si="2"/>
        <v>6975.23</v>
      </c>
      <c r="J66" s="1"/>
      <c r="K66" s="1"/>
    </row>
    <row r="67" spans="1:11" ht="15" customHeight="1" x14ac:dyDescent="0.2">
      <c r="A67" s="22">
        <v>351</v>
      </c>
      <c r="B67" s="23" t="s">
        <v>218</v>
      </c>
      <c r="C67" s="23" t="s">
        <v>445</v>
      </c>
      <c r="D67" s="23" t="s">
        <v>488</v>
      </c>
      <c r="E67" s="24">
        <v>2695</v>
      </c>
      <c r="F67" s="24">
        <f t="shared" si="0"/>
        <v>2695</v>
      </c>
      <c r="G67" s="24">
        <v>155.97</v>
      </c>
      <c r="H67" s="24">
        <f t="shared" si="1"/>
        <v>155.97</v>
      </c>
      <c r="I67" s="24">
        <f t="shared" si="2"/>
        <v>2539.0300000000002</v>
      </c>
      <c r="J67" s="1"/>
      <c r="K67" s="1"/>
    </row>
    <row r="68" spans="1:11" ht="15" customHeight="1" x14ac:dyDescent="0.2">
      <c r="A68" s="22">
        <v>132</v>
      </c>
      <c r="B68" s="23" t="s">
        <v>219</v>
      </c>
      <c r="C68" s="23" t="s">
        <v>486</v>
      </c>
      <c r="D68" s="23" t="s">
        <v>476</v>
      </c>
      <c r="E68" s="24">
        <v>10171.32</v>
      </c>
      <c r="F68" s="24">
        <f t="shared" si="0"/>
        <v>10171.32</v>
      </c>
      <c r="G68" s="24">
        <v>1349.53</v>
      </c>
      <c r="H68" s="24">
        <f t="shared" si="1"/>
        <v>1349.53</v>
      </c>
      <c r="I68" s="24">
        <f t="shared" si="2"/>
        <v>8821.7899999999991</v>
      </c>
      <c r="J68" s="1"/>
      <c r="K68" s="1"/>
    </row>
    <row r="69" spans="1:11" ht="15" customHeight="1" x14ac:dyDescent="0.2">
      <c r="A69" s="22">
        <v>303</v>
      </c>
      <c r="B69" s="23" t="s">
        <v>220</v>
      </c>
      <c r="C69" s="23" t="s">
        <v>485</v>
      </c>
      <c r="D69" s="23" t="s">
        <v>358</v>
      </c>
      <c r="E69" s="24">
        <v>2695</v>
      </c>
      <c r="F69" s="24">
        <f t="shared" si="0"/>
        <v>2695</v>
      </c>
      <c r="G69" s="24">
        <v>155.97</v>
      </c>
      <c r="H69" s="24">
        <f t="shared" si="1"/>
        <v>155.97</v>
      </c>
      <c r="I69" s="24">
        <f t="shared" si="2"/>
        <v>2539.0300000000002</v>
      </c>
      <c r="J69" s="1"/>
      <c r="K69" s="1"/>
    </row>
    <row r="70" spans="1:11" ht="15" customHeight="1" x14ac:dyDescent="0.2">
      <c r="A70" s="22">
        <v>337</v>
      </c>
      <c r="B70" s="23" t="s">
        <v>221</v>
      </c>
      <c r="C70" s="23" t="s">
        <v>484</v>
      </c>
      <c r="D70" s="23" t="s">
        <v>370</v>
      </c>
      <c r="E70" s="24">
        <v>7823.2</v>
      </c>
      <c r="F70" s="24">
        <f t="shared" si="0"/>
        <v>7823.2</v>
      </c>
      <c r="G70" s="24">
        <v>847.97</v>
      </c>
      <c r="H70" s="24">
        <f t="shared" si="1"/>
        <v>847.97</v>
      </c>
      <c r="I70" s="24">
        <f t="shared" si="2"/>
        <v>6975.23</v>
      </c>
      <c r="J70" s="1"/>
      <c r="K70" s="1"/>
    </row>
    <row r="71" spans="1:11" ht="15" customHeight="1" x14ac:dyDescent="0.2">
      <c r="A71" s="22">
        <v>183</v>
      </c>
      <c r="B71" s="23" t="s">
        <v>222</v>
      </c>
      <c r="C71" s="23" t="s">
        <v>433</v>
      </c>
      <c r="D71" s="23" t="s">
        <v>391</v>
      </c>
      <c r="E71" s="24">
        <v>10171.32</v>
      </c>
      <c r="F71" s="24">
        <f t="shared" ref="F71:F134" si="3">E71</f>
        <v>10171.32</v>
      </c>
      <c r="G71" s="24">
        <v>1349.53</v>
      </c>
      <c r="H71" s="24">
        <f t="shared" ref="H71:H134" si="4">G71</f>
        <v>1349.53</v>
      </c>
      <c r="I71" s="24">
        <f t="shared" ref="I71:I134" si="5">F71-H71</f>
        <v>8821.7899999999991</v>
      </c>
      <c r="J71" s="1"/>
      <c r="K71" s="1"/>
    </row>
    <row r="72" spans="1:11" ht="15" customHeight="1" x14ac:dyDescent="0.2">
      <c r="A72" s="22">
        <v>276</v>
      </c>
      <c r="B72" s="23" t="s">
        <v>223</v>
      </c>
      <c r="C72" s="23" t="s">
        <v>484</v>
      </c>
      <c r="D72" s="23" t="s">
        <v>358</v>
      </c>
      <c r="E72" s="24">
        <v>7823.2</v>
      </c>
      <c r="F72" s="24">
        <f t="shared" si="3"/>
        <v>7823.2</v>
      </c>
      <c r="G72" s="24">
        <v>847.97</v>
      </c>
      <c r="H72" s="24">
        <f t="shared" si="4"/>
        <v>847.97</v>
      </c>
      <c r="I72" s="24">
        <f t="shared" si="5"/>
        <v>6975.23</v>
      </c>
      <c r="J72" s="1"/>
      <c r="K72" s="1"/>
    </row>
    <row r="73" spans="1:11" ht="15" customHeight="1" x14ac:dyDescent="0.2">
      <c r="A73" s="22">
        <v>320</v>
      </c>
      <c r="B73" s="23" t="s">
        <v>224</v>
      </c>
      <c r="C73" s="23" t="s">
        <v>484</v>
      </c>
      <c r="D73" s="23" t="s">
        <v>363</v>
      </c>
      <c r="E73" s="24">
        <v>7823.2</v>
      </c>
      <c r="F73" s="24">
        <f t="shared" si="3"/>
        <v>7823.2</v>
      </c>
      <c r="G73" s="24">
        <v>847.97</v>
      </c>
      <c r="H73" s="24">
        <f t="shared" si="4"/>
        <v>847.97</v>
      </c>
      <c r="I73" s="24">
        <f t="shared" si="5"/>
        <v>6975.23</v>
      </c>
      <c r="J73" s="1"/>
      <c r="K73" s="1"/>
    </row>
    <row r="74" spans="1:11" ht="15" customHeight="1" x14ac:dyDescent="0.2">
      <c r="A74" s="22">
        <v>210</v>
      </c>
      <c r="B74" s="23" t="s">
        <v>225</v>
      </c>
      <c r="C74" s="23" t="s">
        <v>432</v>
      </c>
      <c r="D74" s="23" t="s">
        <v>478</v>
      </c>
      <c r="E74" s="24">
        <v>7823.2</v>
      </c>
      <c r="F74" s="24">
        <f t="shared" si="3"/>
        <v>7823.2</v>
      </c>
      <c r="G74" s="24">
        <v>847.97</v>
      </c>
      <c r="H74" s="24">
        <f t="shared" si="4"/>
        <v>847.97</v>
      </c>
      <c r="I74" s="24">
        <f t="shared" si="5"/>
        <v>6975.23</v>
      </c>
      <c r="J74" s="1"/>
      <c r="K74" s="1"/>
    </row>
    <row r="75" spans="1:11" ht="15" customHeight="1" x14ac:dyDescent="0.2">
      <c r="A75" s="22">
        <v>313</v>
      </c>
      <c r="B75" s="23" t="s">
        <v>226</v>
      </c>
      <c r="C75" s="23" t="s">
        <v>418</v>
      </c>
      <c r="D75" s="23" t="s">
        <v>391</v>
      </c>
      <c r="E75" s="24">
        <v>3850</v>
      </c>
      <c r="F75" s="24">
        <f t="shared" si="3"/>
        <v>3850</v>
      </c>
      <c r="G75" s="24">
        <v>262.39999999999998</v>
      </c>
      <c r="H75" s="24">
        <f t="shared" si="4"/>
        <v>262.39999999999998</v>
      </c>
      <c r="I75" s="24">
        <f t="shared" si="5"/>
        <v>3587.6</v>
      </c>
      <c r="J75" s="1"/>
      <c r="K75" s="1"/>
    </row>
    <row r="76" spans="1:11" ht="15" customHeight="1" x14ac:dyDescent="0.2">
      <c r="A76" s="22">
        <v>184</v>
      </c>
      <c r="B76" s="23" t="s">
        <v>227</v>
      </c>
      <c r="C76" s="23" t="s">
        <v>482</v>
      </c>
      <c r="D76" s="23" t="s">
        <v>363</v>
      </c>
      <c r="E76" s="24">
        <v>2695</v>
      </c>
      <c r="F76" s="24">
        <f t="shared" si="3"/>
        <v>2695</v>
      </c>
      <c r="G76" s="24">
        <v>155.97</v>
      </c>
      <c r="H76" s="24">
        <f t="shared" si="4"/>
        <v>155.97</v>
      </c>
      <c r="I76" s="24">
        <f t="shared" si="5"/>
        <v>2539.0300000000002</v>
      </c>
      <c r="J76" s="1"/>
      <c r="K76" s="1"/>
    </row>
    <row r="77" spans="1:11" ht="15" customHeight="1" x14ac:dyDescent="0.2">
      <c r="A77" s="22">
        <v>304</v>
      </c>
      <c r="B77" s="23" t="s">
        <v>228</v>
      </c>
      <c r="C77" s="23" t="s">
        <v>395</v>
      </c>
      <c r="D77" s="23" t="s">
        <v>478</v>
      </c>
      <c r="E77" s="24">
        <v>7823.2</v>
      </c>
      <c r="F77" s="24">
        <f t="shared" si="3"/>
        <v>7823.2</v>
      </c>
      <c r="G77" s="24">
        <v>847.97</v>
      </c>
      <c r="H77" s="24">
        <f t="shared" si="4"/>
        <v>847.97</v>
      </c>
      <c r="I77" s="24">
        <f t="shared" si="5"/>
        <v>6975.23</v>
      </c>
      <c r="J77" s="1"/>
      <c r="K77" s="1"/>
    </row>
    <row r="78" spans="1:11" ht="15" customHeight="1" x14ac:dyDescent="0.2">
      <c r="A78" s="22">
        <v>175</v>
      </c>
      <c r="B78" s="23" t="s">
        <v>229</v>
      </c>
      <c r="C78" s="23" t="s">
        <v>433</v>
      </c>
      <c r="D78" s="23" t="s">
        <v>387</v>
      </c>
      <c r="E78" s="24">
        <v>10171.32</v>
      </c>
      <c r="F78" s="24">
        <f t="shared" si="3"/>
        <v>10171.32</v>
      </c>
      <c r="G78" s="24">
        <v>1349.53</v>
      </c>
      <c r="H78" s="24">
        <f t="shared" si="4"/>
        <v>1349.53</v>
      </c>
      <c r="I78" s="24">
        <f t="shared" si="5"/>
        <v>8821.7899999999991</v>
      </c>
      <c r="J78" s="1"/>
      <c r="K78" s="1"/>
    </row>
    <row r="79" spans="1:11" ht="15" customHeight="1" x14ac:dyDescent="0.2">
      <c r="A79" s="22">
        <v>260</v>
      </c>
      <c r="B79" s="23" t="s">
        <v>230</v>
      </c>
      <c r="C79" s="23" t="s">
        <v>395</v>
      </c>
      <c r="D79" s="23" t="s">
        <v>387</v>
      </c>
      <c r="E79" s="24">
        <v>7823.2</v>
      </c>
      <c r="F79" s="24">
        <f t="shared" si="3"/>
        <v>7823.2</v>
      </c>
      <c r="G79" s="24">
        <v>847.97</v>
      </c>
      <c r="H79" s="24">
        <f t="shared" si="4"/>
        <v>847.97</v>
      </c>
      <c r="I79" s="24">
        <f t="shared" si="5"/>
        <v>6975.23</v>
      </c>
      <c r="J79" s="1"/>
      <c r="K79" s="1"/>
    </row>
    <row r="80" spans="1:11" ht="15" customHeight="1" x14ac:dyDescent="0.2">
      <c r="A80" s="22">
        <v>256</v>
      </c>
      <c r="B80" s="23" t="s">
        <v>231</v>
      </c>
      <c r="C80" s="23" t="s">
        <v>395</v>
      </c>
      <c r="D80" s="23" t="s">
        <v>363</v>
      </c>
      <c r="E80" s="24">
        <v>7823.2</v>
      </c>
      <c r="F80" s="24">
        <f t="shared" si="3"/>
        <v>7823.2</v>
      </c>
      <c r="G80" s="24">
        <v>847.97</v>
      </c>
      <c r="H80" s="24">
        <f t="shared" si="4"/>
        <v>847.97</v>
      </c>
      <c r="I80" s="24">
        <f t="shared" si="5"/>
        <v>6975.23</v>
      </c>
      <c r="J80" s="1"/>
      <c r="K80" s="1"/>
    </row>
    <row r="81" spans="1:11" ht="15" customHeight="1" x14ac:dyDescent="0.2">
      <c r="A81" s="22">
        <v>167</v>
      </c>
      <c r="B81" s="23" t="s">
        <v>232</v>
      </c>
      <c r="C81" s="23" t="s">
        <v>482</v>
      </c>
      <c r="D81" s="23" t="s">
        <v>363</v>
      </c>
      <c r="E81" s="24">
        <v>2695</v>
      </c>
      <c r="F81" s="24">
        <f t="shared" si="3"/>
        <v>2695</v>
      </c>
      <c r="G81" s="24">
        <v>155.97</v>
      </c>
      <c r="H81" s="24">
        <f t="shared" si="4"/>
        <v>155.97</v>
      </c>
      <c r="I81" s="24">
        <f t="shared" si="5"/>
        <v>2539.0300000000002</v>
      </c>
      <c r="J81" s="1"/>
      <c r="K81" s="1"/>
    </row>
    <row r="82" spans="1:11" ht="15" customHeight="1" x14ac:dyDescent="0.2">
      <c r="A82" s="22">
        <v>341</v>
      </c>
      <c r="B82" s="23" t="s">
        <v>233</v>
      </c>
      <c r="C82" s="23" t="s">
        <v>481</v>
      </c>
      <c r="D82" s="23" t="s">
        <v>475</v>
      </c>
      <c r="E82" s="24">
        <v>15601.72</v>
      </c>
      <c r="F82" s="24">
        <f t="shared" si="3"/>
        <v>15601.72</v>
      </c>
      <c r="G82" s="24">
        <v>2513.58</v>
      </c>
      <c r="H82" s="24">
        <f t="shared" si="4"/>
        <v>2513.58</v>
      </c>
      <c r="I82" s="24">
        <f t="shared" si="5"/>
        <v>13088.14</v>
      </c>
      <c r="J82" s="1"/>
      <c r="K82" s="1"/>
    </row>
    <row r="83" spans="1:11" ht="15" customHeight="1" x14ac:dyDescent="0.2">
      <c r="A83" s="22">
        <v>326</v>
      </c>
      <c r="B83" s="23" t="s">
        <v>234</v>
      </c>
      <c r="C83" s="23" t="s">
        <v>482</v>
      </c>
      <c r="D83" s="23" t="s">
        <v>363</v>
      </c>
      <c r="E83" s="24">
        <v>2695</v>
      </c>
      <c r="F83" s="24">
        <f t="shared" si="3"/>
        <v>2695</v>
      </c>
      <c r="G83" s="24">
        <v>155.97</v>
      </c>
      <c r="H83" s="24">
        <f t="shared" si="4"/>
        <v>155.97</v>
      </c>
      <c r="I83" s="24">
        <f t="shared" si="5"/>
        <v>2539.0300000000002</v>
      </c>
      <c r="J83" s="1"/>
      <c r="K83" s="1"/>
    </row>
    <row r="84" spans="1:11" ht="15" customHeight="1" x14ac:dyDescent="0.2">
      <c r="A84" s="22">
        <v>309</v>
      </c>
      <c r="B84" s="23" t="s">
        <v>235</v>
      </c>
      <c r="C84" s="23" t="s">
        <v>392</v>
      </c>
      <c r="D84" s="23" t="s">
        <v>391</v>
      </c>
      <c r="E84" s="24">
        <v>10171.32</v>
      </c>
      <c r="F84" s="24">
        <f t="shared" si="3"/>
        <v>10171.32</v>
      </c>
      <c r="G84" s="24">
        <v>1349.53</v>
      </c>
      <c r="H84" s="24">
        <f t="shared" si="4"/>
        <v>1349.53</v>
      </c>
      <c r="I84" s="24">
        <f t="shared" si="5"/>
        <v>8821.7899999999991</v>
      </c>
      <c r="J84" s="1"/>
      <c r="K84" s="1"/>
    </row>
    <row r="85" spans="1:11" ht="15" customHeight="1" x14ac:dyDescent="0.2">
      <c r="A85" s="22">
        <v>224</v>
      </c>
      <c r="B85" s="23" t="s">
        <v>236</v>
      </c>
      <c r="C85" s="23" t="s">
        <v>484</v>
      </c>
      <c r="D85" s="23" t="s">
        <v>363</v>
      </c>
      <c r="E85" s="24">
        <v>7823.2</v>
      </c>
      <c r="F85" s="24">
        <f t="shared" si="3"/>
        <v>7823.2</v>
      </c>
      <c r="G85" s="24">
        <v>847.97</v>
      </c>
      <c r="H85" s="24">
        <f t="shared" si="4"/>
        <v>847.97</v>
      </c>
      <c r="I85" s="24">
        <f t="shared" si="5"/>
        <v>6975.23</v>
      </c>
      <c r="J85" s="1"/>
      <c r="K85" s="1"/>
    </row>
    <row r="86" spans="1:11" ht="15" customHeight="1" x14ac:dyDescent="0.2">
      <c r="A86" s="22">
        <v>178</v>
      </c>
      <c r="B86" s="23" t="s">
        <v>237</v>
      </c>
      <c r="C86" s="23" t="s">
        <v>486</v>
      </c>
      <c r="D86" s="23" t="s">
        <v>476</v>
      </c>
      <c r="E86" s="24">
        <v>10171.32</v>
      </c>
      <c r="F86" s="24">
        <f t="shared" si="3"/>
        <v>10171.32</v>
      </c>
      <c r="G86" s="24">
        <v>1349.53</v>
      </c>
      <c r="H86" s="24">
        <f t="shared" si="4"/>
        <v>1349.53</v>
      </c>
      <c r="I86" s="24">
        <f t="shared" si="5"/>
        <v>8821.7899999999991</v>
      </c>
      <c r="J86" s="1"/>
      <c r="K86" s="1"/>
    </row>
    <row r="87" spans="1:11" ht="15" customHeight="1" x14ac:dyDescent="0.2">
      <c r="A87" s="22">
        <v>290</v>
      </c>
      <c r="B87" s="23" t="s">
        <v>238</v>
      </c>
      <c r="C87" s="23" t="s">
        <v>395</v>
      </c>
      <c r="D87" s="23" t="s">
        <v>368</v>
      </c>
      <c r="E87" s="24">
        <v>7823.2</v>
      </c>
      <c r="F87" s="24">
        <f t="shared" si="3"/>
        <v>7823.2</v>
      </c>
      <c r="G87" s="24">
        <v>847.97</v>
      </c>
      <c r="H87" s="24">
        <f t="shared" si="4"/>
        <v>847.97</v>
      </c>
      <c r="I87" s="24">
        <f t="shared" si="5"/>
        <v>6975.23</v>
      </c>
      <c r="J87" s="1"/>
      <c r="K87" s="1"/>
    </row>
    <row r="88" spans="1:11" ht="15" customHeight="1" x14ac:dyDescent="0.2">
      <c r="A88" s="22">
        <v>143</v>
      </c>
      <c r="B88" s="23" t="s">
        <v>239</v>
      </c>
      <c r="C88" s="23" t="s">
        <v>392</v>
      </c>
      <c r="D88" s="23" t="s">
        <v>377</v>
      </c>
      <c r="E88" s="24">
        <v>10171.32</v>
      </c>
      <c r="F88" s="24">
        <f t="shared" si="3"/>
        <v>10171.32</v>
      </c>
      <c r="G88" s="24">
        <v>1349.53</v>
      </c>
      <c r="H88" s="24">
        <f t="shared" si="4"/>
        <v>1349.53</v>
      </c>
      <c r="I88" s="24">
        <f t="shared" si="5"/>
        <v>8821.7899999999991</v>
      </c>
      <c r="J88" s="1"/>
      <c r="K88" s="1"/>
    </row>
    <row r="89" spans="1:11" ht="15" customHeight="1" x14ac:dyDescent="0.2">
      <c r="A89" s="22">
        <v>222</v>
      </c>
      <c r="B89" s="23" t="s">
        <v>240</v>
      </c>
      <c r="C89" s="23" t="s">
        <v>395</v>
      </c>
      <c r="D89" s="23" t="s">
        <v>387</v>
      </c>
      <c r="E89" s="24">
        <v>7823.2</v>
      </c>
      <c r="F89" s="24">
        <f t="shared" si="3"/>
        <v>7823.2</v>
      </c>
      <c r="G89" s="24">
        <v>847.97</v>
      </c>
      <c r="H89" s="24">
        <f t="shared" si="4"/>
        <v>847.97</v>
      </c>
      <c r="I89" s="24">
        <f t="shared" si="5"/>
        <v>6975.23</v>
      </c>
      <c r="J89" s="1"/>
      <c r="K89" s="1"/>
    </row>
    <row r="90" spans="1:11" ht="15" customHeight="1" x14ac:dyDescent="0.2">
      <c r="A90" s="22">
        <v>329</v>
      </c>
      <c r="B90" s="23" t="s">
        <v>241</v>
      </c>
      <c r="C90" s="23" t="s">
        <v>484</v>
      </c>
      <c r="D90" s="23" t="s">
        <v>363</v>
      </c>
      <c r="E90" s="24">
        <v>7823.2</v>
      </c>
      <c r="F90" s="24">
        <f t="shared" si="3"/>
        <v>7823.2</v>
      </c>
      <c r="G90" s="24">
        <v>847.97</v>
      </c>
      <c r="H90" s="24">
        <f t="shared" si="4"/>
        <v>847.97</v>
      </c>
      <c r="I90" s="24">
        <f t="shared" si="5"/>
        <v>6975.23</v>
      </c>
      <c r="J90" s="1"/>
      <c r="K90" s="1"/>
    </row>
    <row r="91" spans="1:11" ht="15" customHeight="1" x14ac:dyDescent="0.2">
      <c r="A91" s="22">
        <v>127</v>
      </c>
      <c r="B91" s="23" t="s">
        <v>242</v>
      </c>
      <c r="C91" s="23" t="s">
        <v>395</v>
      </c>
      <c r="D91" s="23" t="s">
        <v>377</v>
      </c>
      <c r="E91" s="24">
        <v>7823.2</v>
      </c>
      <c r="F91" s="24">
        <f t="shared" si="3"/>
        <v>7823.2</v>
      </c>
      <c r="G91" s="24">
        <v>847.97</v>
      </c>
      <c r="H91" s="24">
        <f t="shared" si="4"/>
        <v>847.97</v>
      </c>
      <c r="I91" s="24">
        <f t="shared" si="5"/>
        <v>6975.23</v>
      </c>
      <c r="J91" s="1"/>
      <c r="K91" s="1"/>
    </row>
    <row r="92" spans="1:11" ht="15" customHeight="1" x14ac:dyDescent="0.2">
      <c r="A92" s="22">
        <v>266</v>
      </c>
      <c r="B92" s="23" t="s">
        <v>243</v>
      </c>
      <c r="C92" s="23" t="s">
        <v>392</v>
      </c>
      <c r="D92" s="23" t="s">
        <v>358</v>
      </c>
      <c r="E92" s="24">
        <v>10171.32</v>
      </c>
      <c r="F92" s="24">
        <f t="shared" si="3"/>
        <v>10171.32</v>
      </c>
      <c r="G92" s="24">
        <v>1349.53</v>
      </c>
      <c r="H92" s="24">
        <f t="shared" si="4"/>
        <v>1349.53</v>
      </c>
      <c r="I92" s="24">
        <f t="shared" si="5"/>
        <v>8821.7899999999991</v>
      </c>
      <c r="J92" s="1"/>
      <c r="K92" s="1"/>
    </row>
    <row r="93" spans="1:11" ht="15" customHeight="1" x14ac:dyDescent="0.2">
      <c r="A93" s="22">
        <v>338</v>
      </c>
      <c r="B93" s="23" t="s">
        <v>244</v>
      </c>
      <c r="C93" s="23" t="s">
        <v>484</v>
      </c>
      <c r="D93" s="23" t="s">
        <v>370</v>
      </c>
      <c r="E93" s="24">
        <v>7823.2</v>
      </c>
      <c r="F93" s="24">
        <f t="shared" si="3"/>
        <v>7823.2</v>
      </c>
      <c r="G93" s="24">
        <v>847.97</v>
      </c>
      <c r="H93" s="24">
        <f t="shared" si="4"/>
        <v>847.97</v>
      </c>
      <c r="I93" s="24">
        <f t="shared" si="5"/>
        <v>6975.23</v>
      </c>
      <c r="J93" s="1"/>
      <c r="K93" s="1"/>
    </row>
    <row r="94" spans="1:11" ht="15" customHeight="1" x14ac:dyDescent="0.2">
      <c r="A94" s="22">
        <v>223</v>
      </c>
      <c r="B94" s="23" t="s">
        <v>245</v>
      </c>
      <c r="C94" s="23" t="s">
        <v>484</v>
      </c>
      <c r="D94" s="23" t="s">
        <v>363</v>
      </c>
      <c r="E94" s="24">
        <v>7823.2</v>
      </c>
      <c r="F94" s="24">
        <f t="shared" si="3"/>
        <v>7823.2</v>
      </c>
      <c r="G94" s="24">
        <v>847.97</v>
      </c>
      <c r="H94" s="24">
        <f t="shared" si="4"/>
        <v>847.97</v>
      </c>
      <c r="I94" s="24">
        <f t="shared" si="5"/>
        <v>6975.23</v>
      </c>
      <c r="J94" s="1"/>
      <c r="K94" s="1"/>
    </row>
    <row r="95" spans="1:11" ht="15" customHeight="1" x14ac:dyDescent="0.2">
      <c r="A95" s="22">
        <v>284</v>
      </c>
      <c r="B95" s="23" t="s">
        <v>246</v>
      </c>
      <c r="C95" s="23" t="s">
        <v>395</v>
      </c>
      <c r="D95" s="23" t="s">
        <v>358</v>
      </c>
      <c r="E95" s="24">
        <v>7823.2</v>
      </c>
      <c r="F95" s="24">
        <f t="shared" si="3"/>
        <v>7823.2</v>
      </c>
      <c r="G95" s="24">
        <v>847.97</v>
      </c>
      <c r="H95" s="24">
        <f t="shared" si="4"/>
        <v>847.97</v>
      </c>
      <c r="I95" s="24">
        <f t="shared" si="5"/>
        <v>6975.23</v>
      </c>
      <c r="J95" s="1"/>
      <c r="K95" s="1"/>
    </row>
    <row r="96" spans="1:11" ht="15" customHeight="1" x14ac:dyDescent="0.2">
      <c r="A96" s="22">
        <v>205</v>
      </c>
      <c r="B96" s="23" t="s">
        <v>247</v>
      </c>
      <c r="C96" s="23" t="s">
        <v>483</v>
      </c>
      <c r="D96" s="23" t="s">
        <v>363</v>
      </c>
      <c r="E96" s="24">
        <v>3850</v>
      </c>
      <c r="F96" s="24">
        <f t="shared" si="3"/>
        <v>3850</v>
      </c>
      <c r="G96" s="24">
        <v>262.39999999999998</v>
      </c>
      <c r="H96" s="24">
        <f t="shared" si="4"/>
        <v>262.39999999999998</v>
      </c>
      <c r="I96" s="24">
        <f t="shared" si="5"/>
        <v>3587.6</v>
      </c>
      <c r="J96" s="1"/>
      <c r="K96" s="1"/>
    </row>
    <row r="97" spans="1:11" ht="15" customHeight="1" x14ac:dyDescent="0.2">
      <c r="A97" s="22">
        <v>300</v>
      </c>
      <c r="B97" s="23" t="s">
        <v>248</v>
      </c>
      <c r="C97" s="23" t="s">
        <v>445</v>
      </c>
      <c r="D97" s="23" t="s">
        <v>479</v>
      </c>
      <c r="E97" s="24">
        <v>2695</v>
      </c>
      <c r="F97" s="24">
        <f t="shared" si="3"/>
        <v>2695</v>
      </c>
      <c r="G97" s="24">
        <v>155.97</v>
      </c>
      <c r="H97" s="24">
        <f t="shared" si="4"/>
        <v>155.97</v>
      </c>
      <c r="I97" s="24">
        <f t="shared" si="5"/>
        <v>2539.0300000000002</v>
      </c>
      <c r="J97" s="1"/>
      <c r="K97" s="1"/>
    </row>
    <row r="98" spans="1:11" ht="15" customHeight="1" x14ac:dyDescent="0.2">
      <c r="A98" s="22">
        <v>198</v>
      </c>
      <c r="B98" s="23" t="s">
        <v>249</v>
      </c>
      <c r="C98" s="23" t="s">
        <v>482</v>
      </c>
      <c r="D98" s="23" t="s">
        <v>363</v>
      </c>
      <c r="E98" s="24">
        <v>2695</v>
      </c>
      <c r="F98" s="24">
        <f t="shared" si="3"/>
        <v>2695</v>
      </c>
      <c r="G98" s="24">
        <v>155.97</v>
      </c>
      <c r="H98" s="24">
        <f t="shared" si="4"/>
        <v>155.97</v>
      </c>
      <c r="I98" s="24">
        <f t="shared" si="5"/>
        <v>2539.0300000000002</v>
      </c>
      <c r="J98" s="1"/>
      <c r="K98" s="1"/>
    </row>
    <row r="99" spans="1:11" ht="15" customHeight="1" x14ac:dyDescent="0.2">
      <c r="A99" s="22">
        <v>286</v>
      </c>
      <c r="B99" s="23" t="s">
        <v>250</v>
      </c>
      <c r="C99" s="23" t="s">
        <v>445</v>
      </c>
      <c r="D99" s="23" t="s">
        <v>358</v>
      </c>
      <c r="E99" s="24">
        <v>2695</v>
      </c>
      <c r="F99" s="24">
        <f t="shared" si="3"/>
        <v>2695</v>
      </c>
      <c r="G99" s="24">
        <v>155.97</v>
      </c>
      <c r="H99" s="24">
        <f t="shared" si="4"/>
        <v>155.97</v>
      </c>
      <c r="I99" s="24">
        <f t="shared" si="5"/>
        <v>2539.0300000000002</v>
      </c>
      <c r="J99" s="1"/>
      <c r="K99" s="1"/>
    </row>
    <row r="100" spans="1:11" ht="15" customHeight="1" x14ac:dyDescent="0.2">
      <c r="A100" s="22">
        <v>262</v>
      </c>
      <c r="B100" s="23" t="s">
        <v>251</v>
      </c>
      <c r="C100" s="23" t="s">
        <v>395</v>
      </c>
      <c r="D100" s="23" t="s">
        <v>358</v>
      </c>
      <c r="E100" s="24">
        <v>7823.2</v>
      </c>
      <c r="F100" s="24">
        <f t="shared" si="3"/>
        <v>7823.2</v>
      </c>
      <c r="G100" s="24">
        <v>847.97</v>
      </c>
      <c r="H100" s="24">
        <f t="shared" si="4"/>
        <v>847.97</v>
      </c>
      <c r="I100" s="24">
        <f t="shared" si="5"/>
        <v>6975.23</v>
      </c>
      <c r="J100" s="1"/>
      <c r="K100" s="1"/>
    </row>
    <row r="101" spans="1:11" ht="15" customHeight="1" x14ac:dyDescent="0.2">
      <c r="A101" s="22">
        <v>192</v>
      </c>
      <c r="B101" s="23" t="s">
        <v>252</v>
      </c>
      <c r="C101" s="23" t="s">
        <v>484</v>
      </c>
      <c r="D101" s="23" t="s">
        <v>363</v>
      </c>
      <c r="E101" s="24">
        <v>7823.2</v>
      </c>
      <c r="F101" s="24">
        <f t="shared" si="3"/>
        <v>7823.2</v>
      </c>
      <c r="G101" s="24">
        <v>847.97</v>
      </c>
      <c r="H101" s="24">
        <f t="shared" si="4"/>
        <v>847.97</v>
      </c>
      <c r="I101" s="24">
        <f t="shared" si="5"/>
        <v>6975.23</v>
      </c>
      <c r="J101" s="1"/>
      <c r="K101" s="1"/>
    </row>
    <row r="102" spans="1:11" ht="15" customHeight="1" x14ac:dyDescent="0.2">
      <c r="A102" s="22">
        <v>258</v>
      </c>
      <c r="B102" s="23" t="s">
        <v>253</v>
      </c>
      <c r="C102" s="23" t="s">
        <v>395</v>
      </c>
      <c r="D102" s="23" t="s">
        <v>363</v>
      </c>
      <c r="E102" s="24">
        <v>7823.2</v>
      </c>
      <c r="F102" s="24">
        <f t="shared" si="3"/>
        <v>7823.2</v>
      </c>
      <c r="G102" s="24">
        <v>847.97</v>
      </c>
      <c r="H102" s="24">
        <f t="shared" si="4"/>
        <v>847.97</v>
      </c>
      <c r="I102" s="24">
        <f t="shared" si="5"/>
        <v>6975.23</v>
      </c>
      <c r="J102" s="1"/>
      <c r="K102" s="1"/>
    </row>
    <row r="103" spans="1:11" ht="15" customHeight="1" x14ac:dyDescent="0.2">
      <c r="A103" s="22">
        <v>152</v>
      </c>
      <c r="B103" s="23" t="s">
        <v>254</v>
      </c>
      <c r="C103" s="23" t="s">
        <v>433</v>
      </c>
      <c r="D103" s="23" t="s">
        <v>377</v>
      </c>
      <c r="E103" s="24">
        <v>10171.32</v>
      </c>
      <c r="F103" s="24">
        <f t="shared" si="3"/>
        <v>10171.32</v>
      </c>
      <c r="G103" s="24">
        <v>1349.53</v>
      </c>
      <c r="H103" s="24">
        <f t="shared" si="4"/>
        <v>1349.53</v>
      </c>
      <c r="I103" s="24">
        <f t="shared" si="5"/>
        <v>8821.7899999999991</v>
      </c>
      <c r="J103" s="1"/>
      <c r="K103" s="1"/>
    </row>
    <row r="104" spans="1:11" ht="15" customHeight="1" x14ac:dyDescent="0.2">
      <c r="A104" s="22">
        <v>203</v>
      </c>
      <c r="B104" s="23" t="s">
        <v>255</v>
      </c>
      <c r="C104" s="23" t="s">
        <v>482</v>
      </c>
      <c r="D104" s="23" t="s">
        <v>363</v>
      </c>
      <c r="E104" s="24">
        <v>3850</v>
      </c>
      <c r="F104" s="24">
        <f t="shared" si="3"/>
        <v>3850</v>
      </c>
      <c r="G104" s="24">
        <v>262.39999999999998</v>
      </c>
      <c r="H104" s="24">
        <f t="shared" si="4"/>
        <v>262.39999999999998</v>
      </c>
      <c r="I104" s="24">
        <f t="shared" si="5"/>
        <v>3587.6</v>
      </c>
      <c r="J104" s="1"/>
      <c r="K104" s="1"/>
    </row>
    <row r="105" spans="1:11" ht="15" customHeight="1" x14ac:dyDescent="0.2">
      <c r="A105" s="22">
        <v>7</v>
      </c>
      <c r="B105" s="23" t="s">
        <v>256</v>
      </c>
      <c r="C105" s="23" t="s">
        <v>433</v>
      </c>
      <c r="D105" s="23" t="s">
        <v>373</v>
      </c>
      <c r="E105" s="24">
        <v>15601.72</v>
      </c>
      <c r="F105" s="24">
        <f t="shared" si="3"/>
        <v>15601.72</v>
      </c>
      <c r="G105" s="24">
        <v>2513.58</v>
      </c>
      <c r="H105" s="24">
        <f t="shared" si="4"/>
        <v>2513.58</v>
      </c>
      <c r="I105" s="24">
        <f t="shared" si="5"/>
        <v>13088.14</v>
      </c>
      <c r="J105" s="1"/>
      <c r="K105" s="1"/>
    </row>
    <row r="106" spans="1:11" ht="15" customHeight="1" x14ac:dyDescent="0.2">
      <c r="A106" s="22">
        <v>140</v>
      </c>
      <c r="B106" s="23" t="s">
        <v>257</v>
      </c>
      <c r="C106" s="23" t="s">
        <v>392</v>
      </c>
      <c r="D106" s="23" t="s">
        <v>377</v>
      </c>
      <c r="E106" s="24">
        <v>10171.32</v>
      </c>
      <c r="F106" s="24">
        <f t="shared" si="3"/>
        <v>10171.32</v>
      </c>
      <c r="G106" s="24">
        <v>1349.53</v>
      </c>
      <c r="H106" s="24">
        <f t="shared" si="4"/>
        <v>1349.53</v>
      </c>
      <c r="I106" s="24">
        <f t="shared" si="5"/>
        <v>8821.7899999999991</v>
      </c>
      <c r="J106" s="1"/>
      <c r="K106" s="1"/>
    </row>
    <row r="107" spans="1:11" ht="15" customHeight="1" x14ac:dyDescent="0.2">
      <c r="A107" s="22">
        <v>316</v>
      </c>
      <c r="B107" s="23" t="s">
        <v>258</v>
      </c>
      <c r="C107" s="23" t="s">
        <v>487</v>
      </c>
      <c r="D107" s="23" t="s">
        <v>358</v>
      </c>
      <c r="E107" s="24">
        <v>7823.2</v>
      </c>
      <c r="F107" s="24">
        <f t="shared" si="3"/>
        <v>7823.2</v>
      </c>
      <c r="G107" s="24">
        <v>847.97</v>
      </c>
      <c r="H107" s="24">
        <f t="shared" si="4"/>
        <v>847.97</v>
      </c>
      <c r="I107" s="24">
        <f t="shared" si="5"/>
        <v>6975.23</v>
      </c>
      <c r="J107" s="1"/>
      <c r="K107" s="1"/>
    </row>
    <row r="108" spans="1:11" ht="15" customHeight="1" x14ac:dyDescent="0.2">
      <c r="A108" s="22">
        <v>323</v>
      </c>
      <c r="B108" s="23" t="s">
        <v>259</v>
      </c>
      <c r="C108" s="23" t="s">
        <v>483</v>
      </c>
      <c r="D108" s="23" t="s">
        <v>363</v>
      </c>
      <c r="E108" s="24">
        <v>3850</v>
      </c>
      <c r="F108" s="24">
        <f t="shared" si="3"/>
        <v>3850</v>
      </c>
      <c r="G108" s="24">
        <v>262.39999999999998</v>
      </c>
      <c r="H108" s="24">
        <f t="shared" si="4"/>
        <v>262.39999999999998</v>
      </c>
      <c r="I108" s="24">
        <f t="shared" si="5"/>
        <v>3587.6</v>
      </c>
      <c r="J108" s="1"/>
      <c r="K108" s="1"/>
    </row>
    <row r="109" spans="1:11" ht="15" customHeight="1" x14ac:dyDescent="0.2">
      <c r="A109" s="22">
        <v>206</v>
      </c>
      <c r="B109" s="23" t="s">
        <v>260</v>
      </c>
      <c r="C109" s="23" t="s">
        <v>484</v>
      </c>
      <c r="D109" s="23" t="s">
        <v>363</v>
      </c>
      <c r="E109" s="24">
        <v>7823.2</v>
      </c>
      <c r="F109" s="24">
        <f t="shared" si="3"/>
        <v>7823.2</v>
      </c>
      <c r="G109" s="24">
        <v>847.97</v>
      </c>
      <c r="H109" s="24">
        <f t="shared" si="4"/>
        <v>847.97</v>
      </c>
      <c r="I109" s="24">
        <f t="shared" si="5"/>
        <v>6975.23</v>
      </c>
      <c r="J109" s="1"/>
      <c r="K109" s="1"/>
    </row>
    <row r="110" spans="1:11" ht="15" customHeight="1" x14ac:dyDescent="0.2">
      <c r="A110" s="22">
        <v>287</v>
      </c>
      <c r="B110" s="23" t="s">
        <v>261</v>
      </c>
      <c r="C110" s="23" t="s">
        <v>445</v>
      </c>
      <c r="D110" s="23" t="s">
        <v>358</v>
      </c>
      <c r="E110" s="24">
        <v>2695</v>
      </c>
      <c r="F110" s="24">
        <f t="shared" si="3"/>
        <v>2695</v>
      </c>
      <c r="G110" s="24">
        <v>155.97</v>
      </c>
      <c r="H110" s="24">
        <f t="shared" si="4"/>
        <v>155.97</v>
      </c>
      <c r="I110" s="24">
        <f t="shared" si="5"/>
        <v>2539.0300000000002</v>
      </c>
      <c r="J110" s="1"/>
      <c r="K110" s="1"/>
    </row>
    <row r="111" spans="1:11" ht="15" customHeight="1" x14ac:dyDescent="0.2">
      <c r="A111" s="22">
        <v>164</v>
      </c>
      <c r="B111" s="23" t="s">
        <v>262</v>
      </c>
      <c r="C111" s="23" t="s">
        <v>433</v>
      </c>
      <c r="D111" s="23" t="s">
        <v>363</v>
      </c>
      <c r="E111" s="24">
        <v>10171.32</v>
      </c>
      <c r="F111" s="24">
        <f t="shared" si="3"/>
        <v>10171.32</v>
      </c>
      <c r="G111" s="24">
        <v>1349.53</v>
      </c>
      <c r="H111" s="24">
        <f t="shared" si="4"/>
        <v>1349.53</v>
      </c>
      <c r="I111" s="24">
        <f t="shared" si="5"/>
        <v>8821.7899999999991</v>
      </c>
      <c r="J111" s="1"/>
      <c r="K111" s="1"/>
    </row>
    <row r="112" spans="1:11" ht="15" customHeight="1" x14ac:dyDescent="0.2">
      <c r="A112" s="22">
        <v>291</v>
      </c>
      <c r="B112" s="23" t="s">
        <v>263</v>
      </c>
      <c r="C112" s="23" t="s">
        <v>395</v>
      </c>
      <c r="D112" s="23" t="s">
        <v>379</v>
      </c>
      <c r="E112" s="24">
        <v>7823.2</v>
      </c>
      <c r="F112" s="24">
        <f t="shared" si="3"/>
        <v>7823.2</v>
      </c>
      <c r="G112" s="24">
        <v>847.97</v>
      </c>
      <c r="H112" s="24">
        <f t="shared" si="4"/>
        <v>847.97</v>
      </c>
      <c r="I112" s="24">
        <f t="shared" si="5"/>
        <v>6975.23</v>
      </c>
      <c r="J112" s="1"/>
      <c r="K112" s="1"/>
    </row>
    <row r="113" spans="1:11" ht="15" customHeight="1" x14ac:dyDescent="0.2">
      <c r="A113" s="22">
        <v>294</v>
      </c>
      <c r="B113" s="23" t="s">
        <v>264</v>
      </c>
      <c r="C113" s="23" t="s">
        <v>418</v>
      </c>
      <c r="D113" s="23" t="s">
        <v>358</v>
      </c>
      <c r="E113" s="24">
        <v>3850</v>
      </c>
      <c r="F113" s="24">
        <f t="shared" si="3"/>
        <v>3850</v>
      </c>
      <c r="G113" s="24">
        <v>262.39999999999998</v>
      </c>
      <c r="H113" s="24">
        <f t="shared" si="4"/>
        <v>262.39999999999998</v>
      </c>
      <c r="I113" s="24">
        <f t="shared" si="5"/>
        <v>3587.6</v>
      </c>
      <c r="J113" s="1"/>
      <c r="K113" s="1"/>
    </row>
    <row r="114" spans="1:11" ht="15" customHeight="1" x14ac:dyDescent="0.2">
      <c r="A114" s="22">
        <v>315</v>
      </c>
      <c r="B114" s="23" t="s">
        <v>265</v>
      </c>
      <c r="C114" s="23" t="s">
        <v>487</v>
      </c>
      <c r="D114" s="23" t="s">
        <v>358</v>
      </c>
      <c r="E114" s="24">
        <v>7823.2</v>
      </c>
      <c r="F114" s="24">
        <f t="shared" si="3"/>
        <v>7823.2</v>
      </c>
      <c r="G114" s="24">
        <v>847.97</v>
      </c>
      <c r="H114" s="24">
        <f t="shared" si="4"/>
        <v>847.97</v>
      </c>
      <c r="I114" s="24">
        <f t="shared" si="5"/>
        <v>6975.23</v>
      </c>
      <c r="J114" s="1"/>
      <c r="K114" s="1"/>
    </row>
    <row r="115" spans="1:11" ht="15" customHeight="1" x14ac:dyDescent="0.2">
      <c r="A115" s="22">
        <v>321</v>
      </c>
      <c r="B115" s="23" t="s">
        <v>266</v>
      </c>
      <c r="C115" s="23" t="s">
        <v>483</v>
      </c>
      <c r="D115" s="23" t="s">
        <v>363</v>
      </c>
      <c r="E115" s="24">
        <v>3850</v>
      </c>
      <c r="F115" s="24">
        <f t="shared" si="3"/>
        <v>3850</v>
      </c>
      <c r="G115" s="24">
        <v>262.39999999999998</v>
      </c>
      <c r="H115" s="24">
        <f t="shared" si="4"/>
        <v>262.39999999999998</v>
      </c>
      <c r="I115" s="24">
        <f t="shared" si="5"/>
        <v>3587.6</v>
      </c>
      <c r="J115" s="1"/>
      <c r="K115" s="1"/>
    </row>
    <row r="116" spans="1:11" ht="15" customHeight="1" x14ac:dyDescent="0.2">
      <c r="A116" s="22">
        <v>172</v>
      </c>
      <c r="B116" s="23" t="s">
        <v>267</v>
      </c>
      <c r="C116" s="23" t="s">
        <v>484</v>
      </c>
      <c r="D116" s="23" t="s">
        <v>476</v>
      </c>
      <c r="E116" s="24">
        <v>7823.2</v>
      </c>
      <c r="F116" s="24">
        <f t="shared" si="3"/>
        <v>7823.2</v>
      </c>
      <c r="G116" s="24">
        <v>847.97</v>
      </c>
      <c r="H116" s="24">
        <f t="shared" si="4"/>
        <v>847.97</v>
      </c>
      <c r="I116" s="24">
        <f t="shared" si="5"/>
        <v>6975.23</v>
      </c>
      <c r="J116" s="1"/>
      <c r="K116" s="1"/>
    </row>
    <row r="117" spans="1:11" ht="15" customHeight="1" x14ac:dyDescent="0.2">
      <c r="A117" s="22">
        <v>196</v>
      </c>
      <c r="B117" s="23" t="s">
        <v>268</v>
      </c>
      <c r="C117" s="23" t="s">
        <v>486</v>
      </c>
      <c r="D117" s="23" t="s">
        <v>370</v>
      </c>
      <c r="E117" s="24">
        <v>10171.32</v>
      </c>
      <c r="F117" s="24">
        <f t="shared" si="3"/>
        <v>10171.32</v>
      </c>
      <c r="G117" s="24">
        <v>1349.53</v>
      </c>
      <c r="H117" s="24">
        <f t="shared" si="4"/>
        <v>1349.53</v>
      </c>
      <c r="I117" s="24">
        <f t="shared" si="5"/>
        <v>8821.7899999999991</v>
      </c>
      <c r="J117" s="1"/>
      <c r="K117" s="1"/>
    </row>
    <row r="118" spans="1:11" ht="15" customHeight="1" x14ac:dyDescent="0.2">
      <c r="A118" s="22">
        <v>330</v>
      </c>
      <c r="B118" s="23" t="s">
        <v>269</v>
      </c>
      <c r="C118" s="23" t="s">
        <v>483</v>
      </c>
      <c r="D118" s="23" t="s">
        <v>363</v>
      </c>
      <c r="E118" s="24">
        <v>3850</v>
      </c>
      <c r="F118" s="24">
        <f t="shared" si="3"/>
        <v>3850</v>
      </c>
      <c r="G118" s="24">
        <v>262.39999999999998</v>
      </c>
      <c r="H118" s="24">
        <f t="shared" si="4"/>
        <v>262.39999999999998</v>
      </c>
      <c r="I118" s="24">
        <f t="shared" si="5"/>
        <v>3587.6</v>
      </c>
      <c r="J118" s="1"/>
      <c r="K118" s="1"/>
    </row>
    <row r="119" spans="1:11" ht="15" customHeight="1" x14ac:dyDescent="0.2">
      <c r="A119" s="22">
        <v>277</v>
      </c>
      <c r="B119" s="23" t="s">
        <v>270</v>
      </c>
      <c r="C119" s="23" t="s">
        <v>418</v>
      </c>
      <c r="D119" s="23" t="s">
        <v>476</v>
      </c>
      <c r="E119" s="24">
        <v>3850</v>
      </c>
      <c r="F119" s="24">
        <f t="shared" si="3"/>
        <v>3850</v>
      </c>
      <c r="G119" s="24">
        <v>262.39999999999998</v>
      </c>
      <c r="H119" s="24">
        <f t="shared" si="4"/>
        <v>262.39999999999998</v>
      </c>
      <c r="I119" s="24">
        <f t="shared" si="5"/>
        <v>3587.6</v>
      </c>
      <c r="J119" s="1"/>
      <c r="K119" s="1"/>
    </row>
    <row r="120" spans="1:11" ht="15" customHeight="1" x14ac:dyDescent="0.2">
      <c r="A120" s="22">
        <v>282</v>
      </c>
      <c r="B120" s="23" t="s">
        <v>271</v>
      </c>
      <c r="C120" s="23" t="s">
        <v>432</v>
      </c>
      <c r="D120" s="23" t="s">
        <v>358</v>
      </c>
      <c r="E120" s="24">
        <v>7823.2</v>
      </c>
      <c r="F120" s="24">
        <f t="shared" si="3"/>
        <v>7823.2</v>
      </c>
      <c r="G120" s="24">
        <v>847.97</v>
      </c>
      <c r="H120" s="24">
        <f t="shared" si="4"/>
        <v>847.97</v>
      </c>
      <c r="I120" s="24">
        <f t="shared" si="5"/>
        <v>6975.23</v>
      </c>
      <c r="J120" s="1"/>
      <c r="K120" s="1"/>
    </row>
    <row r="121" spans="1:11" ht="15" customHeight="1" x14ac:dyDescent="0.2">
      <c r="A121" s="22">
        <v>179</v>
      </c>
      <c r="B121" s="23" t="s">
        <v>272</v>
      </c>
      <c r="C121" s="23" t="s">
        <v>486</v>
      </c>
      <c r="D121" s="23" t="s">
        <v>476</v>
      </c>
      <c r="E121" s="24">
        <v>10171.32</v>
      </c>
      <c r="F121" s="24">
        <f t="shared" si="3"/>
        <v>10171.32</v>
      </c>
      <c r="G121" s="24">
        <v>1349.53</v>
      </c>
      <c r="H121" s="24">
        <f t="shared" si="4"/>
        <v>1349.53</v>
      </c>
      <c r="I121" s="24">
        <f t="shared" si="5"/>
        <v>8821.7899999999991</v>
      </c>
      <c r="J121" s="1"/>
      <c r="K121" s="1"/>
    </row>
    <row r="122" spans="1:11" ht="15" customHeight="1" x14ac:dyDescent="0.2">
      <c r="A122" s="22">
        <v>229</v>
      </c>
      <c r="B122" s="23" t="s">
        <v>273</v>
      </c>
      <c r="C122" s="23" t="s">
        <v>432</v>
      </c>
      <c r="D122" s="23" t="s">
        <v>391</v>
      </c>
      <c r="E122" s="24">
        <v>7823.2</v>
      </c>
      <c r="F122" s="24">
        <f t="shared" si="3"/>
        <v>7823.2</v>
      </c>
      <c r="G122" s="24">
        <v>847.97</v>
      </c>
      <c r="H122" s="24">
        <f t="shared" si="4"/>
        <v>847.97</v>
      </c>
      <c r="I122" s="24">
        <f t="shared" si="5"/>
        <v>6975.23</v>
      </c>
      <c r="J122" s="1"/>
      <c r="K122" s="1"/>
    </row>
    <row r="123" spans="1:11" ht="15" customHeight="1" x14ac:dyDescent="0.2">
      <c r="A123" s="22">
        <v>199</v>
      </c>
      <c r="B123" s="23" t="s">
        <v>274</v>
      </c>
      <c r="C123" s="23" t="s">
        <v>482</v>
      </c>
      <c r="D123" s="23" t="s">
        <v>363</v>
      </c>
      <c r="E123" s="24">
        <v>3850</v>
      </c>
      <c r="F123" s="24">
        <f t="shared" si="3"/>
        <v>3850</v>
      </c>
      <c r="G123" s="24">
        <v>262.39999999999998</v>
      </c>
      <c r="H123" s="24">
        <f t="shared" si="4"/>
        <v>262.39999999999998</v>
      </c>
      <c r="I123" s="24">
        <f t="shared" si="5"/>
        <v>3587.6</v>
      </c>
      <c r="J123" s="1"/>
      <c r="K123" s="1"/>
    </row>
    <row r="124" spans="1:11" ht="15" customHeight="1" x14ac:dyDescent="0.2">
      <c r="A124" s="22">
        <v>243</v>
      </c>
      <c r="B124" s="23" t="s">
        <v>275</v>
      </c>
      <c r="C124" s="23" t="s">
        <v>433</v>
      </c>
      <c r="D124" s="23" t="s">
        <v>370</v>
      </c>
      <c r="E124" s="24">
        <v>10171.32</v>
      </c>
      <c r="F124" s="24">
        <f t="shared" si="3"/>
        <v>10171.32</v>
      </c>
      <c r="G124" s="24">
        <v>1349.53</v>
      </c>
      <c r="H124" s="24">
        <f t="shared" si="4"/>
        <v>1349.53</v>
      </c>
      <c r="I124" s="24">
        <f t="shared" si="5"/>
        <v>8821.7899999999991</v>
      </c>
      <c r="J124" s="1"/>
      <c r="K124" s="1"/>
    </row>
    <row r="125" spans="1:11" ht="15" customHeight="1" x14ac:dyDescent="0.2">
      <c r="A125" s="22">
        <v>253</v>
      </c>
      <c r="B125" s="23" t="s">
        <v>276</v>
      </c>
      <c r="C125" s="23" t="s">
        <v>433</v>
      </c>
      <c r="D125" s="23" t="s">
        <v>363</v>
      </c>
      <c r="E125" s="24">
        <v>10171.32</v>
      </c>
      <c r="F125" s="24">
        <f t="shared" si="3"/>
        <v>10171.32</v>
      </c>
      <c r="G125" s="24">
        <v>1349.53</v>
      </c>
      <c r="H125" s="24">
        <f t="shared" si="4"/>
        <v>1349.53</v>
      </c>
      <c r="I125" s="24">
        <f t="shared" si="5"/>
        <v>8821.7899999999991</v>
      </c>
      <c r="J125" s="1"/>
      <c r="K125" s="1"/>
    </row>
    <row r="126" spans="1:11" ht="15" customHeight="1" x14ac:dyDescent="0.2">
      <c r="A126" s="22">
        <v>249</v>
      </c>
      <c r="B126" s="23" t="s">
        <v>277</v>
      </c>
      <c r="C126" s="23" t="s">
        <v>433</v>
      </c>
      <c r="D126" s="23" t="s">
        <v>363</v>
      </c>
      <c r="E126" s="24">
        <v>10171.32</v>
      </c>
      <c r="F126" s="24">
        <f t="shared" si="3"/>
        <v>10171.32</v>
      </c>
      <c r="G126" s="24">
        <v>1349.53</v>
      </c>
      <c r="H126" s="24">
        <f t="shared" si="4"/>
        <v>1349.53</v>
      </c>
      <c r="I126" s="24">
        <f t="shared" si="5"/>
        <v>8821.7899999999991</v>
      </c>
      <c r="J126" s="1"/>
      <c r="K126" s="1"/>
    </row>
    <row r="127" spans="1:11" ht="15" customHeight="1" x14ac:dyDescent="0.2">
      <c r="A127" s="22">
        <v>335</v>
      </c>
      <c r="B127" s="23" t="s">
        <v>278</v>
      </c>
      <c r="C127" s="23" t="s">
        <v>484</v>
      </c>
      <c r="D127" s="23" t="s">
        <v>363</v>
      </c>
      <c r="E127" s="24">
        <v>7823.2</v>
      </c>
      <c r="F127" s="24">
        <f t="shared" si="3"/>
        <v>7823.2</v>
      </c>
      <c r="G127" s="24">
        <v>847.97</v>
      </c>
      <c r="H127" s="24">
        <f t="shared" si="4"/>
        <v>847.97</v>
      </c>
      <c r="I127" s="24">
        <f t="shared" si="5"/>
        <v>6975.23</v>
      </c>
      <c r="J127" s="1"/>
      <c r="K127" s="1"/>
    </row>
    <row r="128" spans="1:11" ht="15" customHeight="1" x14ac:dyDescent="0.2">
      <c r="A128" s="22">
        <v>340</v>
      </c>
      <c r="B128" s="23" t="s">
        <v>279</v>
      </c>
      <c r="C128" s="23" t="s">
        <v>486</v>
      </c>
      <c r="D128" s="23" t="s">
        <v>370</v>
      </c>
      <c r="E128" s="24">
        <v>10171.32</v>
      </c>
      <c r="F128" s="24">
        <f t="shared" si="3"/>
        <v>10171.32</v>
      </c>
      <c r="G128" s="24">
        <v>1349.53</v>
      </c>
      <c r="H128" s="24">
        <f t="shared" si="4"/>
        <v>1349.53</v>
      </c>
      <c r="I128" s="24">
        <f t="shared" si="5"/>
        <v>8821.7899999999991</v>
      </c>
      <c r="J128" s="1"/>
      <c r="K128" s="1"/>
    </row>
    <row r="129" spans="1:11" ht="15" customHeight="1" x14ac:dyDescent="0.2">
      <c r="A129" s="22">
        <v>267</v>
      </c>
      <c r="B129" s="23" t="s">
        <v>280</v>
      </c>
      <c r="C129" s="23" t="s">
        <v>432</v>
      </c>
      <c r="D129" s="23" t="s">
        <v>358</v>
      </c>
      <c r="E129" s="24">
        <v>7823.2</v>
      </c>
      <c r="F129" s="24">
        <f t="shared" si="3"/>
        <v>7823.2</v>
      </c>
      <c r="G129" s="24">
        <v>847.97</v>
      </c>
      <c r="H129" s="24">
        <f t="shared" si="4"/>
        <v>847.97</v>
      </c>
      <c r="I129" s="24">
        <f t="shared" si="5"/>
        <v>6975.23</v>
      </c>
      <c r="J129" s="1"/>
      <c r="K129" s="1"/>
    </row>
    <row r="130" spans="1:11" ht="15" customHeight="1" x14ac:dyDescent="0.2">
      <c r="A130" s="22">
        <v>246</v>
      </c>
      <c r="B130" s="23" t="s">
        <v>281</v>
      </c>
      <c r="C130" s="23" t="s">
        <v>432</v>
      </c>
      <c r="D130" s="23" t="s">
        <v>477</v>
      </c>
      <c r="E130" s="24">
        <v>7823.2</v>
      </c>
      <c r="F130" s="24">
        <f t="shared" si="3"/>
        <v>7823.2</v>
      </c>
      <c r="G130" s="24">
        <v>847.97</v>
      </c>
      <c r="H130" s="24">
        <f t="shared" si="4"/>
        <v>847.97</v>
      </c>
      <c r="I130" s="24">
        <f t="shared" si="5"/>
        <v>6975.23</v>
      </c>
      <c r="J130" s="1"/>
      <c r="K130" s="1"/>
    </row>
    <row r="131" spans="1:11" ht="15" customHeight="1" x14ac:dyDescent="0.2">
      <c r="A131" s="22">
        <v>289</v>
      </c>
      <c r="B131" s="23" t="s">
        <v>282</v>
      </c>
      <c r="C131" s="23" t="s">
        <v>432</v>
      </c>
      <c r="D131" s="23" t="s">
        <v>379</v>
      </c>
      <c r="E131" s="24">
        <v>7823.2</v>
      </c>
      <c r="F131" s="24">
        <f t="shared" si="3"/>
        <v>7823.2</v>
      </c>
      <c r="G131" s="24">
        <v>847.97</v>
      </c>
      <c r="H131" s="24">
        <f t="shared" si="4"/>
        <v>847.97</v>
      </c>
      <c r="I131" s="24">
        <f t="shared" si="5"/>
        <v>6975.23</v>
      </c>
      <c r="J131" s="1"/>
      <c r="K131" s="1"/>
    </row>
    <row r="132" spans="1:11" ht="15" customHeight="1" x14ac:dyDescent="0.2">
      <c r="A132" s="22">
        <v>333</v>
      </c>
      <c r="B132" s="23" t="s">
        <v>283</v>
      </c>
      <c r="C132" s="23" t="s">
        <v>483</v>
      </c>
      <c r="D132" s="23" t="s">
        <v>363</v>
      </c>
      <c r="E132" s="24">
        <v>3850</v>
      </c>
      <c r="F132" s="24">
        <f t="shared" si="3"/>
        <v>3850</v>
      </c>
      <c r="G132" s="24">
        <v>262.39999999999998</v>
      </c>
      <c r="H132" s="24">
        <f t="shared" si="4"/>
        <v>262.39999999999998</v>
      </c>
      <c r="I132" s="24">
        <f t="shared" si="5"/>
        <v>3587.6</v>
      </c>
      <c r="J132" s="1"/>
      <c r="K132" s="1"/>
    </row>
    <row r="133" spans="1:11" ht="15" customHeight="1" x14ac:dyDescent="0.2">
      <c r="A133" s="22">
        <v>273</v>
      </c>
      <c r="B133" s="23" t="s">
        <v>284</v>
      </c>
      <c r="C133" s="23" t="s">
        <v>395</v>
      </c>
      <c r="D133" s="23" t="s">
        <v>377</v>
      </c>
      <c r="E133" s="24">
        <v>7823.2</v>
      </c>
      <c r="F133" s="24">
        <f t="shared" si="3"/>
        <v>7823.2</v>
      </c>
      <c r="G133" s="24">
        <v>847.97</v>
      </c>
      <c r="H133" s="24">
        <f t="shared" si="4"/>
        <v>847.97</v>
      </c>
      <c r="I133" s="24">
        <f t="shared" si="5"/>
        <v>6975.23</v>
      </c>
      <c r="J133" s="1"/>
      <c r="K133" s="1"/>
    </row>
    <row r="134" spans="1:11" ht="15" customHeight="1" x14ac:dyDescent="0.2">
      <c r="A134" s="22">
        <v>182</v>
      </c>
      <c r="B134" s="23" t="s">
        <v>285</v>
      </c>
      <c r="C134" s="23" t="s">
        <v>395</v>
      </c>
      <c r="D134" s="23" t="s">
        <v>387</v>
      </c>
      <c r="E134" s="24">
        <v>7823.2</v>
      </c>
      <c r="F134" s="24">
        <f t="shared" si="3"/>
        <v>7823.2</v>
      </c>
      <c r="G134" s="24">
        <v>847.97</v>
      </c>
      <c r="H134" s="24">
        <f t="shared" si="4"/>
        <v>847.97</v>
      </c>
      <c r="I134" s="24">
        <f t="shared" si="5"/>
        <v>6975.23</v>
      </c>
      <c r="J134" s="1"/>
      <c r="K134" s="1"/>
    </row>
    <row r="135" spans="1:11" ht="15" customHeight="1" x14ac:dyDescent="0.2">
      <c r="A135" s="22">
        <v>146</v>
      </c>
      <c r="B135" s="23" t="s">
        <v>286</v>
      </c>
      <c r="C135" s="23" t="s">
        <v>484</v>
      </c>
      <c r="D135" s="23" t="s">
        <v>363</v>
      </c>
      <c r="E135" s="24">
        <v>7823.2</v>
      </c>
      <c r="F135" s="24">
        <f t="shared" ref="F135:F198" si="6">E135</f>
        <v>7823.2</v>
      </c>
      <c r="G135" s="24">
        <v>847.97</v>
      </c>
      <c r="H135" s="24">
        <f t="shared" ref="H135:H198" si="7">G135</f>
        <v>847.97</v>
      </c>
      <c r="I135" s="24">
        <f t="shared" ref="I135:I198" si="8">F135-H135</f>
        <v>6975.23</v>
      </c>
      <c r="J135" s="1"/>
      <c r="K135" s="1"/>
    </row>
    <row r="136" spans="1:11" ht="15" customHeight="1" x14ac:dyDescent="0.2">
      <c r="A136" s="22">
        <v>238</v>
      </c>
      <c r="B136" s="23" t="s">
        <v>287</v>
      </c>
      <c r="C136" s="23" t="s">
        <v>392</v>
      </c>
      <c r="D136" s="23" t="s">
        <v>363</v>
      </c>
      <c r="E136" s="24">
        <v>10171.32</v>
      </c>
      <c r="F136" s="24">
        <f t="shared" si="6"/>
        <v>10171.32</v>
      </c>
      <c r="G136" s="24">
        <v>1349.53</v>
      </c>
      <c r="H136" s="24">
        <f t="shared" si="7"/>
        <v>1349.53</v>
      </c>
      <c r="I136" s="24">
        <f t="shared" si="8"/>
        <v>8821.7899999999991</v>
      </c>
      <c r="J136" s="1"/>
      <c r="K136" s="1"/>
    </row>
    <row r="137" spans="1:11" ht="15" customHeight="1" x14ac:dyDescent="0.2">
      <c r="A137" s="22">
        <v>252</v>
      </c>
      <c r="B137" s="23" t="s">
        <v>288</v>
      </c>
      <c r="C137" s="23" t="s">
        <v>392</v>
      </c>
      <c r="D137" s="23" t="s">
        <v>363</v>
      </c>
      <c r="E137" s="24">
        <v>10171.32</v>
      </c>
      <c r="F137" s="24">
        <f t="shared" si="6"/>
        <v>10171.32</v>
      </c>
      <c r="G137" s="24">
        <v>1349.53</v>
      </c>
      <c r="H137" s="24">
        <f t="shared" si="7"/>
        <v>1349.53</v>
      </c>
      <c r="I137" s="24">
        <f t="shared" si="8"/>
        <v>8821.7899999999991</v>
      </c>
      <c r="J137" s="1"/>
      <c r="K137" s="1"/>
    </row>
    <row r="138" spans="1:11" ht="15" customHeight="1" x14ac:dyDescent="0.2">
      <c r="A138" s="22">
        <v>297</v>
      </c>
      <c r="B138" s="23" t="s">
        <v>289</v>
      </c>
      <c r="C138" s="23" t="s">
        <v>432</v>
      </c>
      <c r="D138" s="23" t="s">
        <v>478</v>
      </c>
      <c r="E138" s="24">
        <v>7823.2</v>
      </c>
      <c r="F138" s="24">
        <f t="shared" si="6"/>
        <v>7823.2</v>
      </c>
      <c r="G138" s="24">
        <v>847.97</v>
      </c>
      <c r="H138" s="24">
        <f t="shared" si="7"/>
        <v>847.97</v>
      </c>
      <c r="I138" s="24">
        <f t="shared" si="8"/>
        <v>6975.23</v>
      </c>
      <c r="J138" s="1"/>
      <c r="K138" s="1"/>
    </row>
    <row r="139" spans="1:11" ht="15" customHeight="1" x14ac:dyDescent="0.2">
      <c r="A139" s="22">
        <v>220</v>
      </c>
      <c r="B139" s="23" t="s">
        <v>290</v>
      </c>
      <c r="C139" s="23" t="s">
        <v>433</v>
      </c>
      <c r="D139" s="23" t="s">
        <v>363</v>
      </c>
      <c r="E139" s="24">
        <v>10171.32</v>
      </c>
      <c r="F139" s="24">
        <f t="shared" si="6"/>
        <v>10171.32</v>
      </c>
      <c r="G139" s="24">
        <v>1349.53</v>
      </c>
      <c r="H139" s="24">
        <f t="shared" si="7"/>
        <v>1349.53</v>
      </c>
      <c r="I139" s="24">
        <f t="shared" si="8"/>
        <v>8821.7899999999991</v>
      </c>
      <c r="J139" s="1"/>
      <c r="K139" s="1"/>
    </row>
    <row r="140" spans="1:11" ht="15" customHeight="1" x14ac:dyDescent="0.2">
      <c r="A140" s="22">
        <v>166</v>
      </c>
      <c r="B140" s="23" t="s">
        <v>291</v>
      </c>
      <c r="C140" s="23" t="s">
        <v>484</v>
      </c>
      <c r="D140" s="23" t="s">
        <v>363</v>
      </c>
      <c r="E140" s="24">
        <v>7823.2</v>
      </c>
      <c r="F140" s="24">
        <f t="shared" si="6"/>
        <v>7823.2</v>
      </c>
      <c r="G140" s="24">
        <v>847.97</v>
      </c>
      <c r="H140" s="24">
        <f t="shared" si="7"/>
        <v>847.97</v>
      </c>
      <c r="I140" s="24">
        <f t="shared" si="8"/>
        <v>6975.23</v>
      </c>
      <c r="J140" s="1"/>
      <c r="K140" s="1"/>
    </row>
    <row r="141" spans="1:11" ht="15" customHeight="1" x14ac:dyDescent="0.2">
      <c r="A141" s="22">
        <v>187</v>
      </c>
      <c r="B141" s="23" t="s">
        <v>292</v>
      </c>
      <c r="C141" s="23" t="s">
        <v>392</v>
      </c>
      <c r="D141" s="23" t="s">
        <v>391</v>
      </c>
      <c r="E141" s="24">
        <v>10171.32</v>
      </c>
      <c r="F141" s="24">
        <f t="shared" si="6"/>
        <v>10171.32</v>
      </c>
      <c r="G141" s="24">
        <v>1349.53</v>
      </c>
      <c r="H141" s="24">
        <f t="shared" si="7"/>
        <v>1349.53</v>
      </c>
      <c r="I141" s="24">
        <f t="shared" si="8"/>
        <v>8821.7899999999991</v>
      </c>
      <c r="J141" s="1"/>
      <c r="K141" s="1"/>
    </row>
    <row r="142" spans="1:11" ht="15" customHeight="1" x14ac:dyDescent="0.2">
      <c r="A142" s="22">
        <v>201</v>
      </c>
      <c r="B142" s="23" t="s">
        <v>293</v>
      </c>
      <c r="C142" s="23" t="s">
        <v>486</v>
      </c>
      <c r="D142" s="23" t="s">
        <v>476</v>
      </c>
      <c r="E142" s="24">
        <v>10171.32</v>
      </c>
      <c r="F142" s="24">
        <f t="shared" si="6"/>
        <v>10171.32</v>
      </c>
      <c r="G142" s="24">
        <v>1349.53</v>
      </c>
      <c r="H142" s="24">
        <f t="shared" si="7"/>
        <v>1349.53</v>
      </c>
      <c r="I142" s="24">
        <f t="shared" si="8"/>
        <v>8821.7899999999991</v>
      </c>
      <c r="J142" s="1"/>
      <c r="K142" s="1"/>
    </row>
    <row r="143" spans="1:11" ht="15" customHeight="1" x14ac:dyDescent="0.2">
      <c r="A143" s="22">
        <v>327</v>
      </c>
      <c r="B143" s="23" t="s">
        <v>294</v>
      </c>
      <c r="C143" s="23" t="s">
        <v>483</v>
      </c>
      <c r="D143" s="23" t="s">
        <v>363</v>
      </c>
      <c r="E143" s="24">
        <v>3850</v>
      </c>
      <c r="F143" s="24">
        <f t="shared" si="6"/>
        <v>3850</v>
      </c>
      <c r="G143" s="24">
        <v>262.39999999999998</v>
      </c>
      <c r="H143" s="24">
        <f t="shared" si="7"/>
        <v>262.39999999999998</v>
      </c>
      <c r="I143" s="24">
        <f t="shared" si="8"/>
        <v>3587.6</v>
      </c>
      <c r="J143" s="1"/>
      <c r="K143" s="1"/>
    </row>
    <row r="144" spans="1:11" ht="15" customHeight="1" x14ac:dyDescent="0.2">
      <c r="A144" s="22">
        <v>348</v>
      </c>
      <c r="B144" s="23" t="s">
        <v>295</v>
      </c>
      <c r="C144" s="23" t="s">
        <v>418</v>
      </c>
      <c r="D144" s="23" t="s">
        <v>488</v>
      </c>
      <c r="E144" s="24">
        <v>3850</v>
      </c>
      <c r="F144" s="24">
        <f t="shared" si="6"/>
        <v>3850</v>
      </c>
      <c r="G144" s="24">
        <v>262.39999999999998</v>
      </c>
      <c r="H144" s="24">
        <f t="shared" si="7"/>
        <v>262.39999999999998</v>
      </c>
      <c r="I144" s="24">
        <f t="shared" si="8"/>
        <v>3587.6</v>
      </c>
      <c r="J144" s="1"/>
      <c r="K144" s="1"/>
    </row>
    <row r="145" spans="1:11" ht="15" customHeight="1" x14ac:dyDescent="0.2">
      <c r="A145" s="22">
        <v>22</v>
      </c>
      <c r="B145" s="23" t="s">
        <v>296</v>
      </c>
      <c r="C145" s="23" t="s">
        <v>392</v>
      </c>
      <c r="D145" s="23" t="s">
        <v>379</v>
      </c>
      <c r="E145" s="24">
        <v>10171.32</v>
      </c>
      <c r="F145" s="24">
        <f t="shared" si="6"/>
        <v>10171.32</v>
      </c>
      <c r="G145" s="24">
        <v>1349.53</v>
      </c>
      <c r="H145" s="24">
        <f t="shared" si="7"/>
        <v>1349.53</v>
      </c>
      <c r="I145" s="24">
        <f t="shared" si="8"/>
        <v>8821.7899999999991</v>
      </c>
      <c r="J145" s="1"/>
      <c r="K145" s="1"/>
    </row>
    <row r="146" spans="1:11" ht="15" customHeight="1" x14ac:dyDescent="0.2">
      <c r="A146" s="22">
        <v>312</v>
      </c>
      <c r="B146" s="23" t="s">
        <v>297</v>
      </c>
      <c r="C146" s="23" t="s">
        <v>432</v>
      </c>
      <c r="D146" s="23" t="s">
        <v>480</v>
      </c>
      <c r="E146" s="24">
        <v>7823.2</v>
      </c>
      <c r="F146" s="24">
        <f t="shared" si="6"/>
        <v>7823.2</v>
      </c>
      <c r="G146" s="24">
        <v>847.97</v>
      </c>
      <c r="H146" s="24">
        <f t="shared" si="7"/>
        <v>847.97</v>
      </c>
      <c r="I146" s="24">
        <f t="shared" si="8"/>
        <v>6975.23</v>
      </c>
      <c r="J146" s="1"/>
      <c r="K146" s="1"/>
    </row>
    <row r="147" spans="1:11" ht="15" customHeight="1" x14ac:dyDescent="0.2">
      <c r="A147" s="22">
        <v>288</v>
      </c>
      <c r="B147" s="23" t="s">
        <v>298</v>
      </c>
      <c r="C147" s="23" t="s">
        <v>432</v>
      </c>
      <c r="D147" s="23" t="s">
        <v>358</v>
      </c>
      <c r="E147" s="24">
        <v>7823.2</v>
      </c>
      <c r="F147" s="24">
        <f t="shared" si="6"/>
        <v>7823.2</v>
      </c>
      <c r="G147" s="24">
        <v>847.97</v>
      </c>
      <c r="H147" s="24">
        <f t="shared" si="7"/>
        <v>847.97</v>
      </c>
      <c r="I147" s="24">
        <f t="shared" si="8"/>
        <v>6975.23</v>
      </c>
      <c r="J147" s="1"/>
      <c r="K147" s="1"/>
    </row>
    <row r="148" spans="1:11" ht="15" customHeight="1" x14ac:dyDescent="0.2">
      <c r="A148" s="22">
        <v>188</v>
      </c>
      <c r="B148" s="23" t="s">
        <v>299</v>
      </c>
      <c r="C148" s="23" t="s">
        <v>432</v>
      </c>
      <c r="D148" s="23" t="s">
        <v>391</v>
      </c>
      <c r="E148" s="24">
        <v>7823.2</v>
      </c>
      <c r="F148" s="24">
        <f t="shared" si="6"/>
        <v>7823.2</v>
      </c>
      <c r="G148" s="24">
        <v>847.97</v>
      </c>
      <c r="H148" s="24">
        <f t="shared" si="7"/>
        <v>847.97</v>
      </c>
      <c r="I148" s="24">
        <f t="shared" si="8"/>
        <v>6975.23</v>
      </c>
      <c r="J148" s="1"/>
      <c r="K148" s="1"/>
    </row>
    <row r="149" spans="1:11" ht="15" customHeight="1" x14ac:dyDescent="0.2">
      <c r="A149" s="22">
        <v>217</v>
      </c>
      <c r="B149" s="23" t="s">
        <v>300</v>
      </c>
      <c r="C149" s="23" t="s">
        <v>483</v>
      </c>
      <c r="D149" s="23" t="s">
        <v>363</v>
      </c>
      <c r="E149" s="24">
        <v>3850</v>
      </c>
      <c r="F149" s="24">
        <f t="shared" si="6"/>
        <v>3850</v>
      </c>
      <c r="G149" s="24">
        <v>262.39999999999998</v>
      </c>
      <c r="H149" s="24">
        <f t="shared" si="7"/>
        <v>262.39999999999998</v>
      </c>
      <c r="I149" s="24">
        <f t="shared" si="8"/>
        <v>3587.6</v>
      </c>
      <c r="J149" s="1"/>
      <c r="K149" s="1"/>
    </row>
    <row r="150" spans="1:11" ht="15" customHeight="1" x14ac:dyDescent="0.2">
      <c r="A150" s="22">
        <v>292</v>
      </c>
      <c r="B150" s="23" t="s">
        <v>301</v>
      </c>
      <c r="C150" s="23" t="s">
        <v>418</v>
      </c>
      <c r="D150" s="23" t="s">
        <v>377</v>
      </c>
      <c r="E150" s="24">
        <v>3850</v>
      </c>
      <c r="F150" s="24">
        <f t="shared" si="6"/>
        <v>3850</v>
      </c>
      <c r="G150" s="24">
        <v>262.39999999999998</v>
      </c>
      <c r="H150" s="24">
        <f t="shared" si="7"/>
        <v>262.39999999999998</v>
      </c>
      <c r="I150" s="24">
        <f t="shared" si="8"/>
        <v>3587.6</v>
      </c>
      <c r="J150" s="1"/>
      <c r="K150" s="1"/>
    </row>
    <row r="151" spans="1:11" ht="15" customHeight="1" x14ac:dyDescent="0.2">
      <c r="A151" s="22">
        <v>347</v>
      </c>
      <c r="B151" s="23" t="s">
        <v>302</v>
      </c>
      <c r="C151" s="23" t="s">
        <v>418</v>
      </c>
      <c r="D151" s="23" t="s">
        <v>488</v>
      </c>
      <c r="E151" s="24">
        <v>3850</v>
      </c>
      <c r="F151" s="24">
        <f t="shared" si="6"/>
        <v>3850</v>
      </c>
      <c r="G151" s="24">
        <v>262.39999999999998</v>
      </c>
      <c r="H151" s="24">
        <f t="shared" si="7"/>
        <v>262.39999999999998</v>
      </c>
      <c r="I151" s="24">
        <f t="shared" si="8"/>
        <v>3587.6</v>
      </c>
      <c r="J151" s="1"/>
      <c r="K151" s="1"/>
    </row>
    <row r="152" spans="1:11" ht="15" customHeight="1" x14ac:dyDescent="0.2">
      <c r="A152" s="22">
        <v>344</v>
      </c>
      <c r="B152" s="23" t="s">
        <v>303</v>
      </c>
      <c r="C152" s="23" t="s">
        <v>445</v>
      </c>
      <c r="D152" s="23" t="s">
        <v>488</v>
      </c>
      <c r="E152" s="24">
        <v>2695</v>
      </c>
      <c r="F152" s="24">
        <f t="shared" si="6"/>
        <v>2695</v>
      </c>
      <c r="G152" s="24">
        <v>155.97</v>
      </c>
      <c r="H152" s="24">
        <f t="shared" si="7"/>
        <v>155.97</v>
      </c>
      <c r="I152" s="24">
        <f t="shared" si="8"/>
        <v>2539.0300000000002</v>
      </c>
      <c r="J152" s="1"/>
      <c r="K152" s="1"/>
    </row>
    <row r="153" spans="1:11" ht="15" customHeight="1" x14ac:dyDescent="0.2">
      <c r="A153" s="22">
        <v>177</v>
      </c>
      <c r="B153" s="23" t="s">
        <v>304</v>
      </c>
      <c r="C153" s="23" t="s">
        <v>433</v>
      </c>
      <c r="D153" s="23" t="s">
        <v>387</v>
      </c>
      <c r="E153" s="24">
        <v>10171.32</v>
      </c>
      <c r="F153" s="24">
        <f t="shared" si="6"/>
        <v>10171.32</v>
      </c>
      <c r="G153" s="24">
        <v>1349.53</v>
      </c>
      <c r="H153" s="24">
        <f t="shared" si="7"/>
        <v>1349.53</v>
      </c>
      <c r="I153" s="24">
        <f t="shared" si="8"/>
        <v>8821.7899999999991</v>
      </c>
      <c r="J153" s="1"/>
      <c r="K153" s="1"/>
    </row>
    <row r="154" spans="1:11" ht="15" customHeight="1" x14ac:dyDescent="0.2">
      <c r="A154" s="22">
        <v>204</v>
      </c>
      <c r="B154" s="23" t="s">
        <v>305</v>
      </c>
      <c r="C154" s="23" t="s">
        <v>484</v>
      </c>
      <c r="D154" s="23" t="s">
        <v>363</v>
      </c>
      <c r="E154" s="24">
        <v>7823.2</v>
      </c>
      <c r="F154" s="24">
        <f t="shared" si="6"/>
        <v>7823.2</v>
      </c>
      <c r="G154" s="24">
        <v>847.97</v>
      </c>
      <c r="H154" s="24">
        <f t="shared" si="7"/>
        <v>847.97</v>
      </c>
      <c r="I154" s="24">
        <f t="shared" si="8"/>
        <v>6975.23</v>
      </c>
      <c r="J154" s="1"/>
      <c r="K154" s="1"/>
    </row>
    <row r="155" spans="1:11" ht="15" customHeight="1" x14ac:dyDescent="0.2">
      <c r="A155" s="22">
        <v>241</v>
      </c>
      <c r="B155" s="23" t="s">
        <v>306</v>
      </c>
      <c r="C155" s="23" t="s">
        <v>432</v>
      </c>
      <c r="D155" s="23" t="s">
        <v>363</v>
      </c>
      <c r="E155" s="24">
        <v>7823.2</v>
      </c>
      <c r="F155" s="24">
        <f t="shared" si="6"/>
        <v>7823.2</v>
      </c>
      <c r="G155" s="24">
        <v>847.97</v>
      </c>
      <c r="H155" s="24">
        <f t="shared" si="7"/>
        <v>847.97</v>
      </c>
      <c r="I155" s="24">
        <f t="shared" si="8"/>
        <v>6975.23</v>
      </c>
      <c r="J155" s="1"/>
      <c r="K155" s="1"/>
    </row>
    <row r="156" spans="1:11" ht="15" customHeight="1" x14ac:dyDescent="0.2">
      <c r="A156" s="22">
        <v>269</v>
      </c>
      <c r="B156" s="23" t="s">
        <v>307</v>
      </c>
      <c r="C156" s="23" t="s">
        <v>432</v>
      </c>
      <c r="D156" s="23" t="s">
        <v>358</v>
      </c>
      <c r="E156" s="24">
        <v>7823.2</v>
      </c>
      <c r="F156" s="24">
        <f t="shared" si="6"/>
        <v>7823.2</v>
      </c>
      <c r="G156" s="24">
        <v>847.97</v>
      </c>
      <c r="H156" s="24">
        <f t="shared" si="7"/>
        <v>847.97</v>
      </c>
      <c r="I156" s="24">
        <f t="shared" si="8"/>
        <v>6975.23</v>
      </c>
      <c r="J156" s="1"/>
      <c r="K156" s="1"/>
    </row>
    <row r="157" spans="1:11" ht="15" customHeight="1" x14ac:dyDescent="0.2">
      <c r="A157" s="22">
        <v>285</v>
      </c>
      <c r="B157" s="23" t="s">
        <v>308</v>
      </c>
      <c r="C157" s="23" t="s">
        <v>432</v>
      </c>
      <c r="D157" s="23" t="s">
        <v>358</v>
      </c>
      <c r="E157" s="24">
        <v>7823.2</v>
      </c>
      <c r="F157" s="24">
        <f t="shared" si="6"/>
        <v>7823.2</v>
      </c>
      <c r="G157" s="24">
        <v>847.97</v>
      </c>
      <c r="H157" s="24">
        <f t="shared" si="7"/>
        <v>847.97</v>
      </c>
      <c r="I157" s="24">
        <f t="shared" si="8"/>
        <v>6975.23</v>
      </c>
      <c r="J157" s="1"/>
      <c r="K157" s="1"/>
    </row>
    <row r="158" spans="1:11" ht="15" customHeight="1" x14ac:dyDescent="0.2">
      <c r="A158" s="22">
        <v>314</v>
      </c>
      <c r="B158" s="23" t="s">
        <v>309</v>
      </c>
      <c r="C158" s="23" t="s">
        <v>482</v>
      </c>
      <c r="D158" s="23" t="s">
        <v>387</v>
      </c>
      <c r="E158" s="24">
        <v>2695</v>
      </c>
      <c r="F158" s="24">
        <f t="shared" si="6"/>
        <v>2695</v>
      </c>
      <c r="G158" s="24">
        <v>155.97</v>
      </c>
      <c r="H158" s="24">
        <f t="shared" si="7"/>
        <v>155.97</v>
      </c>
      <c r="I158" s="24">
        <f t="shared" si="8"/>
        <v>2539.0300000000002</v>
      </c>
      <c r="J158" s="1"/>
      <c r="K158" s="1"/>
    </row>
    <row r="159" spans="1:11" ht="15" customHeight="1" x14ac:dyDescent="0.2">
      <c r="A159" s="22">
        <v>168</v>
      </c>
      <c r="B159" s="23" t="s">
        <v>310</v>
      </c>
      <c r="C159" s="23" t="s">
        <v>433</v>
      </c>
      <c r="D159" s="23" t="s">
        <v>358</v>
      </c>
      <c r="E159" s="24">
        <v>10171.32</v>
      </c>
      <c r="F159" s="24">
        <f t="shared" si="6"/>
        <v>10171.32</v>
      </c>
      <c r="G159" s="24">
        <v>1349.53</v>
      </c>
      <c r="H159" s="24">
        <f t="shared" si="7"/>
        <v>1349.53</v>
      </c>
      <c r="I159" s="24">
        <f t="shared" si="8"/>
        <v>8821.7899999999991</v>
      </c>
      <c r="J159" s="1"/>
      <c r="K159" s="1"/>
    </row>
    <row r="160" spans="1:11" ht="15" customHeight="1" x14ac:dyDescent="0.2">
      <c r="A160" s="22">
        <v>264</v>
      </c>
      <c r="B160" s="23" t="s">
        <v>311</v>
      </c>
      <c r="C160" s="23" t="s">
        <v>395</v>
      </c>
      <c r="D160" s="23" t="s">
        <v>358</v>
      </c>
      <c r="E160" s="24">
        <v>7823.2</v>
      </c>
      <c r="F160" s="24">
        <f t="shared" si="6"/>
        <v>7823.2</v>
      </c>
      <c r="G160" s="24">
        <v>847.97</v>
      </c>
      <c r="H160" s="24">
        <f t="shared" si="7"/>
        <v>847.97</v>
      </c>
      <c r="I160" s="24">
        <f t="shared" si="8"/>
        <v>6975.23</v>
      </c>
      <c r="J160" s="1"/>
      <c r="K160" s="1"/>
    </row>
    <row r="161" spans="1:11" ht="15" customHeight="1" x14ac:dyDescent="0.2">
      <c r="A161" s="22">
        <v>174</v>
      </c>
      <c r="B161" s="23" t="s">
        <v>312</v>
      </c>
      <c r="C161" s="23" t="s">
        <v>484</v>
      </c>
      <c r="D161" s="23" t="s">
        <v>478</v>
      </c>
      <c r="E161" s="24">
        <v>7823.2</v>
      </c>
      <c r="F161" s="24">
        <f t="shared" si="6"/>
        <v>7823.2</v>
      </c>
      <c r="G161" s="24">
        <v>847.97</v>
      </c>
      <c r="H161" s="24">
        <f t="shared" si="7"/>
        <v>847.97</v>
      </c>
      <c r="I161" s="24">
        <f t="shared" si="8"/>
        <v>6975.23</v>
      </c>
      <c r="J161" s="1"/>
      <c r="K161" s="1"/>
    </row>
    <row r="162" spans="1:11" ht="15" customHeight="1" x14ac:dyDescent="0.2">
      <c r="A162" s="22">
        <v>271</v>
      </c>
      <c r="B162" s="23" t="s">
        <v>313</v>
      </c>
      <c r="C162" s="23" t="s">
        <v>432</v>
      </c>
      <c r="D162" s="23" t="s">
        <v>391</v>
      </c>
      <c r="E162" s="24">
        <v>7823.2</v>
      </c>
      <c r="F162" s="24">
        <f t="shared" si="6"/>
        <v>7823.2</v>
      </c>
      <c r="G162" s="24">
        <v>847.97</v>
      </c>
      <c r="H162" s="24">
        <f t="shared" si="7"/>
        <v>847.97</v>
      </c>
      <c r="I162" s="24">
        <f t="shared" si="8"/>
        <v>6975.23</v>
      </c>
      <c r="J162" s="1"/>
      <c r="K162" s="1"/>
    </row>
    <row r="163" spans="1:11" ht="15" customHeight="1" x14ac:dyDescent="0.2">
      <c r="A163" s="22">
        <v>245</v>
      </c>
      <c r="B163" s="23" t="s">
        <v>314</v>
      </c>
      <c r="C163" s="23" t="s">
        <v>395</v>
      </c>
      <c r="D163" s="23" t="s">
        <v>363</v>
      </c>
      <c r="E163" s="24">
        <v>7823.2</v>
      </c>
      <c r="F163" s="24">
        <f t="shared" si="6"/>
        <v>7823.2</v>
      </c>
      <c r="G163" s="24">
        <v>847.97</v>
      </c>
      <c r="H163" s="24">
        <f t="shared" si="7"/>
        <v>847.97</v>
      </c>
      <c r="I163" s="24">
        <f t="shared" si="8"/>
        <v>6975.23</v>
      </c>
      <c r="J163" s="1"/>
      <c r="K163" s="1"/>
    </row>
    <row r="164" spans="1:11" ht="15" customHeight="1" x14ac:dyDescent="0.2">
      <c r="A164" s="22">
        <v>255</v>
      </c>
      <c r="B164" s="23" t="s">
        <v>315</v>
      </c>
      <c r="C164" s="23" t="s">
        <v>392</v>
      </c>
      <c r="D164" s="23" t="s">
        <v>363</v>
      </c>
      <c r="E164" s="24">
        <v>10171.32</v>
      </c>
      <c r="F164" s="24">
        <f t="shared" si="6"/>
        <v>10171.32</v>
      </c>
      <c r="G164" s="24">
        <v>1349.53</v>
      </c>
      <c r="H164" s="24">
        <f t="shared" si="7"/>
        <v>1349.53</v>
      </c>
      <c r="I164" s="24">
        <f t="shared" si="8"/>
        <v>8821.7899999999991</v>
      </c>
      <c r="J164" s="1"/>
      <c r="K164" s="1"/>
    </row>
    <row r="165" spans="1:11" ht="15" customHeight="1" x14ac:dyDescent="0.2">
      <c r="A165" s="22">
        <v>216</v>
      </c>
      <c r="B165" s="23" t="s">
        <v>316</v>
      </c>
      <c r="C165" s="23" t="s">
        <v>433</v>
      </c>
      <c r="D165" s="23" t="s">
        <v>377</v>
      </c>
      <c r="E165" s="24">
        <v>10171.32</v>
      </c>
      <c r="F165" s="24">
        <f t="shared" si="6"/>
        <v>10171.32</v>
      </c>
      <c r="G165" s="24">
        <v>1349.53</v>
      </c>
      <c r="H165" s="24">
        <f t="shared" si="7"/>
        <v>1349.53</v>
      </c>
      <c r="I165" s="24">
        <f t="shared" si="8"/>
        <v>8821.7899999999991</v>
      </c>
      <c r="J165" s="1"/>
      <c r="K165" s="1"/>
    </row>
    <row r="166" spans="1:11" ht="15" customHeight="1" x14ac:dyDescent="0.2">
      <c r="A166" s="22">
        <v>235</v>
      </c>
      <c r="B166" s="23" t="s">
        <v>317</v>
      </c>
      <c r="C166" s="23" t="s">
        <v>418</v>
      </c>
      <c r="D166" s="23" t="s">
        <v>363</v>
      </c>
      <c r="E166" s="24">
        <v>3850</v>
      </c>
      <c r="F166" s="24">
        <f t="shared" si="6"/>
        <v>3850</v>
      </c>
      <c r="G166" s="24">
        <v>262.39999999999998</v>
      </c>
      <c r="H166" s="24">
        <f t="shared" si="7"/>
        <v>262.39999999999998</v>
      </c>
      <c r="I166" s="24">
        <f t="shared" si="8"/>
        <v>3587.6</v>
      </c>
      <c r="J166" s="1"/>
      <c r="K166" s="1"/>
    </row>
    <row r="167" spans="1:11" ht="15" customHeight="1" x14ac:dyDescent="0.2">
      <c r="A167" s="22">
        <v>207</v>
      </c>
      <c r="B167" s="23" t="s">
        <v>318</v>
      </c>
      <c r="C167" s="23" t="s">
        <v>483</v>
      </c>
      <c r="D167" s="23" t="s">
        <v>363</v>
      </c>
      <c r="E167" s="24">
        <v>3850</v>
      </c>
      <c r="F167" s="24">
        <f t="shared" si="6"/>
        <v>3850</v>
      </c>
      <c r="G167" s="24">
        <v>262.39999999999998</v>
      </c>
      <c r="H167" s="24">
        <f t="shared" si="7"/>
        <v>262.39999999999998</v>
      </c>
      <c r="I167" s="24">
        <f t="shared" si="8"/>
        <v>3587.6</v>
      </c>
      <c r="J167" s="1"/>
      <c r="K167" s="1"/>
    </row>
    <row r="168" spans="1:11" ht="15" customHeight="1" x14ac:dyDescent="0.2">
      <c r="A168" s="22">
        <v>185</v>
      </c>
      <c r="B168" s="23" t="s">
        <v>319</v>
      </c>
      <c r="C168" s="23" t="s">
        <v>433</v>
      </c>
      <c r="D168" s="23" t="s">
        <v>391</v>
      </c>
      <c r="E168" s="24">
        <v>10171.32</v>
      </c>
      <c r="F168" s="24">
        <f t="shared" si="6"/>
        <v>10171.32</v>
      </c>
      <c r="G168" s="24">
        <v>1349.53</v>
      </c>
      <c r="H168" s="24">
        <f t="shared" si="7"/>
        <v>1349.53</v>
      </c>
      <c r="I168" s="24">
        <f t="shared" si="8"/>
        <v>8821.7899999999991</v>
      </c>
      <c r="J168" s="1"/>
      <c r="K168" s="1"/>
    </row>
    <row r="169" spans="1:11" ht="15" customHeight="1" x14ac:dyDescent="0.2">
      <c r="A169" s="22">
        <v>319</v>
      </c>
      <c r="B169" s="23" t="s">
        <v>320</v>
      </c>
      <c r="C169" s="23" t="s">
        <v>484</v>
      </c>
      <c r="D169" s="23" t="s">
        <v>363</v>
      </c>
      <c r="E169" s="24">
        <v>7823.2</v>
      </c>
      <c r="F169" s="24">
        <f t="shared" si="6"/>
        <v>7823.2</v>
      </c>
      <c r="G169" s="24">
        <v>847.97</v>
      </c>
      <c r="H169" s="24">
        <f t="shared" si="7"/>
        <v>847.97</v>
      </c>
      <c r="I169" s="24">
        <f t="shared" si="8"/>
        <v>6975.23</v>
      </c>
      <c r="J169" s="1"/>
      <c r="K169" s="1"/>
    </row>
    <row r="170" spans="1:11" ht="15" customHeight="1" x14ac:dyDescent="0.2">
      <c r="A170" s="22">
        <v>295</v>
      </c>
      <c r="B170" s="23" t="s">
        <v>321</v>
      </c>
      <c r="C170" s="23" t="s">
        <v>392</v>
      </c>
      <c r="D170" s="23" t="s">
        <v>387</v>
      </c>
      <c r="E170" s="24">
        <v>10171.32</v>
      </c>
      <c r="F170" s="24">
        <f t="shared" si="6"/>
        <v>10171.32</v>
      </c>
      <c r="G170" s="24">
        <v>1349.53</v>
      </c>
      <c r="H170" s="24">
        <f t="shared" si="7"/>
        <v>1349.53</v>
      </c>
      <c r="I170" s="24">
        <f t="shared" si="8"/>
        <v>8821.7899999999991</v>
      </c>
      <c r="J170" s="1"/>
      <c r="K170" s="1"/>
    </row>
    <row r="171" spans="1:11" ht="15" customHeight="1" x14ac:dyDescent="0.2">
      <c r="A171" s="22">
        <v>281</v>
      </c>
      <c r="B171" s="23" t="s">
        <v>322</v>
      </c>
      <c r="C171" s="23" t="s">
        <v>432</v>
      </c>
      <c r="D171" s="23" t="s">
        <v>358</v>
      </c>
      <c r="E171" s="24">
        <v>7823.2</v>
      </c>
      <c r="F171" s="24">
        <f t="shared" si="6"/>
        <v>7823.2</v>
      </c>
      <c r="G171" s="24">
        <v>847.97</v>
      </c>
      <c r="H171" s="24">
        <f t="shared" si="7"/>
        <v>847.97</v>
      </c>
      <c r="I171" s="24">
        <f t="shared" si="8"/>
        <v>6975.23</v>
      </c>
      <c r="J171" s="1"/>
      <c r="K171" s="1"/>
    </row>
    <row r="172" spans="1:11" ht="15" customHeight="1" x14ac:dyDescent="0.2">
      <c r="A172" s="22">
        <v>239</v>
      </c>
      <c r="B172" s="23" t="s">
        <v>323</v>
      </c>
      <c r="C172" s="23" t="s">
        <v>395</v>
      </c>
      <c r="D172" s="23" t="s">
        <v>363</v>
      </c>
      <c r="E172" s="24">
        <v>7823.2</v>
      </c>
      <c r="F172" s="24">
        <f t="shared" si="6"/>
        <v>7823.2</v>
      </c>
      <c r="G172" s="24">
        <v>847.97</v>
      </c>
      <c r="H172" s="24">
        <f t="shared" si="7"/>
        <v>847.97</v>
      </c>
      <c r="I172" s="24">
        <f t="shared" si="8"/>
        <v>6975.23</v>
      </c>
      <c r="J172" s="1"/>
      <c r="K172" s="1"/>
    </row>
    <row r="173" spans="1:11" ht="15" customHeight="1" x14ac:dyDescent="0.2">
      <c r="A173" s="22">
        <v>194</v>
      </c>
      <c r="B173" s="23" t="s">
        <v>324</v>
      </c>
      <c r="C173" s="23" t="s">
        <v>432</v>
      </c>
      <c r="D173" s="23" t="s">
        <v>379</v>
      </c>
      <c r="E173" s="24">
        <v>7823.2</v>
      </c>
      <c r="F173" s="24">
        <f t="shared" si="6"/>
        <v>7823.2</v>
      </c>
      <c r="G173" s="24">
        <v>847.97</v>
      </c>
      <c r="H173" s="24">
        <f t="shared" si="7"/>
        <v>847.97</v>
      </c>
      <c r="I173" s="24">
        <f t="shared" si="8"/>
        <v>6975.23</v>
      </c>
      <c r="J173" s="1"/>
      <c r="K173" s="1"/>
    </row>
    <row r="174" spans="1:11" ht="15" customHeight="1" x14ac:dyDescent="0.2">
      <c r="A174" s="22">
        <v>200</v>
      </c>
      <c r="B174" s="23" t="s">
        <v>325</v>
      </c>
      <c r="C174" s="23" t="s">
        <v>432</v>
      </c>
      <c r="D174" s="23" t="s">
        <v>387</v>
      </c>
      <c r="E174" s="24">
        <v>7823.2</v>
      </c>
      <c r="F174" s="24">
        <f t="shared" si="6"/>
        <v>7823.2</v>
      </c>
      <c r="G174" s="24">
        <v>847.97</v>
      </c>
      <c r="H174" s="24">
        <f t="shared" si="7"/>
        <v>847.97</v>
      </c>
      <c r="I174" s="24">
        <f t="shared" si="8"/>
        <v>6975.23</v>
      </c>
      <c r="J174" s="1"/>
      <c r="K174" s="1"/>
    </row>
    <row r="175" spans="1:11" ht="15" customHeight="1" x14ac:dyDescent="0.2">
      <c r="A175" s="22">
        <v>325</v>
      </c>
      <c r="B175" s="23" t="s">
        <v>326</v>
      </c>
      <c r="C175" s="23" t="s">
        <v>418</v>
      </c>
      <c r="D175" s="23" t="s">
        <v>488</v>
      </c>
      <c r="E175" s="24">
        <v>3850</v>
      </c>
      <c r="F175" s="24">
        <f t="shared" si="6"/>
        <v>3850</v>
      </c>
      <c r="G175" s="24">
        <v>262.39999999999998</v>
      </c>
      <c r="H175" s="24">
        <f t="shared" si="7"/>
        <v>262.39999999999998</v>
      </c>
      <c r="I175" s="24">
        <f t="shared" si="8"/>
        <v>3587.6</v>
      </c>
      <c r="J175" s="1"/>
      <c r="K175" s="1"/>
    </row>
    <row r="176" spans="1:11" ht="15" customHeight="1" x14ac:dyDescent="0.2">
      <c r="A176" s="22">
        <v>356</v>
      </c>
      <c r="B176" s="23" t="s">
        <v>327</v>
      </c>
      <c r="C176" s="23" t="s">
        <v>445</v>
      </c>
      <c r="D176" s="23" t="s">
        <v>488</v>
      </c>
      <c r="E176" s="24">
        <v>2695</v>
      </c>
      <c r="F176" s="24">
        <f t="shared" si="6"/>
        <v>2695</v>
      </c>
      <c r="G176" s="24">
        <v>155.97</v>
      </c>
      <c r="H176" s="24">
        <f t="shared" si="7"/>
        <v>155.97</v>
      </c>
      <c r="I176" s="24">
        <f t="shared" si="8"/>
        <v>2539.0300000000002</v>
      </c>
      <c r="J176" s="1"/>
      <c r="K176" s="1"/>
    </row>
    <row r="177" spans="1:11" ht="15" customHeight="1" x14ac:dyDescent="0.2">
      <c r="A177" s="22">
        <v>215</v>
      </c>
      <c r="B177" s="23" t="s">
        <v>328</v>
      </c>
      <c r="C177" s="23" t="s">
        <v>395</v>
      </c>
      <c r="D177" s="23" t="s">
        <v>361</v>
      </c>
      <c r="E177" s="24">
        <v>7823.2</v>
      </c>
      <c r="F177" s="24">
        <f t="shared" si="6"/>
        <v>7823.2</v>
      </c>
      <c r="G177" s="24">
        <v>847.97</v>
      </c>
      <c r="H177" s="24">
        <f t="shared" si="7"/>
        <v>847.97</v>
      </c>
      <c r="I177" s="24">
        <f t="shared" si="8"/>
        <v>6975.23</v>
      </c>
      <c r="J177" s="1"/>
      <c r="K177" s="1"/>
    </row>
    <row r="178" spans="1:11" ht="15" customHeight="1" x14ac:dyDescent="0.2">
      <c r="A178" s="22">
        <v>130</v>
      </c>
      <c r="B178" s="23" t="s">
        <v>329</v>
      </c>
      <c r="C178" s="23" t="s">
        <v>466</v>
      </c>
      <c r="D178" s="23" t="s">
        <v>377</v>
      </c>
      <c r="E178" s="24">
        <v>10171.32</v>
      </c>
      <c r="F178" s="24">
        <f t="shared" si="6"/>
        <v>10171.32</v>
      </c>
      <c r="G178" s="24">
        <v>1349.53</v>
      </c>
      <c r="H178" s="24">
        <f t="shared" si="7"/>
        <v>1349.53</v>
      </c>
      <c r="I178" s="24">
        <f t="shared" si="8"/>
        <v>8821.7899999999991</v>
      </c>
      <c r="J178" s="1"/>
      <c r="K178" s="1"/>
    </row>
    <row r="179" spans="1:11" ht="15" customHeight="1" x14ac:dyDescent="0.2">
      <c r="A179" s="22">
        <v>280</v>
      </c>
      <c r="B179" s="23" t="s">
        <v>330</v>
      </c>
      <c r="C179" s="23" t="s">
        <v>445</v>
      </c>
      <c r="D179" s="23" t="s">
        <v>358</v>
      </c>
      <c r="E179" s="24">
        <v>2695</v>
      </c>
      <c r="F179" s="24">
        <f t="shared" si="6"/>
        <v>2695</v>
      </c>
      <c r="G179" s="24">
        <v>155.97</v>
      </c>
      <c r="H179" s="24">
        <f t="shared" si="7"/>
        <v>155.97</v>
      </c>
      <c r="I179" s="24">
        <f t="shared" si="8"/>
        <v>2539.0300000000002</v>
      </c>
      <c r="J179" s="1"/>
      <c r="K179" s="1"/>
    </row>
    <row r="180" spans="1:11" ht="15" customHeight="1" x14ac:dyDescent="0.2">
      <c r="A180" s="22">
        <v>346</v>
      </c>
      <c r="B180" s="23" t="s">
        <v>331</v>
      </c>
      <c r="C180" s="23" t="s">
        <v>395</v>
      </c>
      <c r="D180" s="23" t="s">
        <v>387</v>
      </c>
      <c r="E180" s="24">
        <v>7823.2</v>
      </c>
      <c r="F180" s="24">
        <f t="shared" si="6"/>
        <v>7823.2</v>
      </c>
      <c r="G180" s="24">
        <v>847.97</v>
      </c>
      <c r="H180" s="24">
        <f t="shared" si="7"/>
        <v>847.97</v>
      </c>
      <c r="I180" s="24">
        <f t="shared" si="8"/>
        <v>6975.23</v>
      </c>
      <c r="J180" s="1"/>
      <c r="K180" s="1"/>
    </row>
    <row r="181" spans="1:11" ht="15" customHeight="1" x14ac:dyDescent="0.2">
      <c r="A181" s="22">
        <v>279</v>
      </c>
      <c r="B181" s="23" t="s">
        <v>332</v>
      </c>
      <c r="C181" s="23" t="s">
        <v>445</v>
      </c>
      <c r="D181" s="23" t="s">
        <v>358</v>
      </c>
      <c r="E181" s="24">
        <v>2695</v>
      </c>
      <c r="F181" s="24">
        <f t="shared" si="6"/>
        <v>2695</v>
      </c>
      <c r="G181" s="24">
        <v>155.97</v>
      </c>
      <c r="H181" s="24">
        <f t="shared" si="7"/>
        <v>155.97</v>
      </c>
      <c r="I181" s="24">
        <f t="shared" si="8"/>
        <v>2539.0300000000002</v>
      </c>
      <c r="J181" s="1"/>
      <c r="K181" s="1"/>
    </row>
    <row r="182" spans="1:11" ht="15" customHeight="1" x14ac:dyDescent="0.2">
      <c r="A182" s="22">
        <v>191</v>
      </c>
      <c r="B182" s="23" t="s">
        <v>333</v>
      </c>
      <c r="C182" s="23" t="s">
        <v>392</v>
      </c>
      <c r="D182" s="23" t="s">
        <v>379</v>
      </c>
      <c r="E182" s="24">
        <v>10171.32</v>
      </c>
      <c r="F182" s="24">
        <f t="shared" si="6"/>
        <v>10171.32</v>
      </c>
      <c r="G182" s="24">
        <v>1349.53</v>
      </c>
      <c r="H182" s="24">
        <f t="shared" si="7"/>
        <v>1349.53</v>
      </c>
      <c r="I182" s="24">
        <f t="shared" si="8"/>
        <v>8821.7899999999991</v>
      </c>
      <c r="J182" s="1"/>
      <c r="K182" s="1"/>
    </row>
    <row r="183" spans="1:11" ht="15" customHeight="1" x14ac:dyDescent="0.2">
      <c r="A183" s="22">
        <v>259</v>
      </c>
      <c r="B183" s="23" t="s">
        <v>334</v>
      </c>
      <c r="C183" s="23" t="s">
        <v>395</v>
      </c>
      <c r="D183" s="23" t="s">
        <v>363</v>
      </c>
      <c r="E183" s="24">
        <v>7823.2</v>
      </c>
      <c r="F183" s="24">
        <f t="shared" si="6"/>
        <v>7823.2</v>
      </c>
      <c r="G183" s="24">
        <v>847.97</v>
      </c>
      <c r="H183" s="24">
        <f t="shared" si="7"/>
        <v>847.97</v>
      </c>
      <c r="I183" s="24">
        <f t="shared" si="8"/>
        <v>6975.23</v>
      </c>
      <c r="J183" s="1"/>
      <c r="K183" s="1"/>
    </row>
    <row r="184" spans="1:11" ht="15" customHeight="1" x14ac:dyDescent="0.2">
      <c r="A184" s="22">
        <v>306</v>
      </c>
      <c r="B184" s="23" t="s">
        <v>335</v>
      </c>
      <c r="C184" s="23" t="s">
        <v>484</v>
      </c>
      <c r="D184" s="23" t="s">
        <v>391</v>
      </c>
      <c r="E184" s="24">
        <v>7823.2</v>
      </c>
      <c r="F184" s="24">
        <f t="shared" si="6"/>
        <v>7823.2</v>
      </c>
      <c r="G184" s="24">
        <v>847.97</v>
      </c>
      <c r="H184" s="24">
        <f t="shared" si="7"/>
        <v>847.97</v>
      </c>
      <c r="I184" s="24">
        <f t="shared" si="8"/>
        <v>6975.23</v>
      </c>
      <c r="J184" s="1"/>
      <c r="K184" s="1"/>
    </row>
    <row r="185" spans="1:11" ht="15" customHeight="1" x14ac:dyDescent="0.2">
      <c r="A185" s="22">
        <v>165</v>
      </c>
      <c r="B185" s="23" t="s">
        <v>336</v>
      </c>
      <c r="C185" s="23" t="s">
        <v>395</v>
      </c>
      <c r="D185" s="23" t="s">
        <v>363</v>
      </c>
      <c r="E185" s="24">
        <v>7823.2</v>
      </c>
      <c r="F185" s="24">
        <f t="shared" si="6"/>
        <v>7823.2</v>
      </c>
      <c r="G185" s="24">
        <v>847.97</v>
      </c>
      <c r="H185" s="24">
        <f t="shared" si="7"/>
        <v>847.97</v>
      </c>
      <c r="I185" s="24">
        <f t="shared" si="8"/>
        <v>6975.23</v>
      </c>
      <c r="J185" s="1"/>
      <c r="K185" s="1"/>
    </row>
    <row r="186" spans="1:11" ht="15" customHeight="1" x14ac:dyDescent="0.2">
      <c r="A186" s="22">
        <v>283</v>
      </c>
      <c r="B186" s="23" t="s">
        <v>337</v>
      </c>
      <c r="C186" s="23" t="s">
        <v>432</v>
      </c>
      <c r="D186" s="23" t="s">
        <v>358</v>
      </c>
      <c r="E186" s="24">
        <v>7823.2</v>
      </c>
      <c r="F186" s="24">
        <f t="shared" si="6"/>
        <v>7823.2</v>
      </c>
      <c r="G186" s="24">
        <v>847.97</v>
      </c>
      <c r="H186" s="24">
        <f t="shared" si="7"/>
        <v>847.97</v>
      </c>
      <c r="I186" s="24">
        <f t="shared" si="8"/>
        <v>6975.23</v>
      </c>
      <c r="J186" s="1"/>
      <c r="K186" s="1"/>
    </row>
    <row r="187" spans="1:11" ht="15" customHeight="1" x14ac:dyDescent="0.2">
      <c r="A187" s="22">
        <v>334</v>
      </c>
      <c r="B187" s="23" t="s">
        <v>338</v>
      </c>
      <c r="C187" s="23" t="s">
        <v>486</v>
      </c>
      <c r="D187" s="23" t="s">
        <v>363</v>
      </c>
      <c r="E187" s="24">
        <v>10171.32</v>
      </c>
      <c r="F187" s="24">
        <f t="shared" si="6"/>
        <v>10171.32</v>
      </c>
      <c r="G187" s="24">
        <v>1349.53</v>
      </c>
      <c r="H187" s="24">
        <f t="shared" si="7"/>
        <v>1349.53</v>
      </c>
      <c r="I187" s="24">
        <f t="shared" si="8"/>
        <v>8821.7899999999991</v>
      </c>
      <c r="J187" s="1"/>
      <c r="K187" s="1"/>
    </row>
    <row r="188" spans="1:11" ht="15" customHeight="1" x14ac:dyDescent="0.2">
      <c r="A188" s="22">
        <v>354</v>
      </c>
      <c r="B188" s="23" t="s">
        <v>339</v>
      </c>
      <c r="C188" s="23" t="s">
        <v>418</v>
      </c>
      <c r="D188" s="23" t="s">
        <v>488</v>
      </c>
      <c r="E188" s="24">
        <v>3850</v>
      </c>
      <c r="F188" s="24">
        <f t="shared" si="6"/>
        <v>3850</v>
      </c>
      <c r="G188" s="24">
        <v>262.39999999999998</v>
      </c>
      <c r="H188" s="24">
        <f t="shared" si="7"/>
        <v>262.39999999999998</v>
      </c>
      <c r="I188" s="24">
        <f t="shared" si="8"/>
        <v>3587.6</v>
      </c>
      <c r="J188" s="1"/>
      <c r="K188" s="1"/>
    </row>
    <row r="189" spans="1:11" ht="15" customHeight="1" x14ac:dyDescent="0.2">
      <c r="A189" s="22">
        <v>228</v>
      </c>
      <c r="B189" s="23" t="s">
        <v>340</v>
      </c>
      <c r="C189" s="23" t="s">
        <v>432</v>
      </c>
      <c r="D189" s="23" t="s">
        <v>480</v>
      </c>
      <c r="E189" s="24">
        <v>7823.2</v>
      </c>
      <c r="F189" s="24">
        <f t="shared" si="6"/>
        <v>7823.2</v>
      </c>
      <c r="G189" s="24">
        <v>847.97</v>
      </c>
      <c r="H189" s="24">
        <f t="shared" si="7"/>
        <v>847.97</v>
      </c>
      <c r="I189" s="24">
        <f t="shared" si="8"/>
        <v>6975.23</v>
      </c>
      <c r="J189" s="1"/>
      <c r="K189" s="1"/>
    </row>
    <row r="190" spans="1:11" ht="15" customHeight="1" x14ac:dyDescent="0.2">
      <c r="A190" s="22">
        <v>305</v>
      </c>
      <c r="B190" s="23" t="s">
        <v>341</v>
      </c>
      <c r="C190" s="23" t="s">
        <v>432</v>
      </c>
      <c r="D190" s="23" t="s">
        <v>391</v>
      </c>
      <c r="E190" s="24">
        <v>7823.2</v>
      </c>
      <c r="F190" s="24">
        <f t="shared" si="6"/>
        <v>7823.2</v>
      </c>
      <c r="G190" s="24">
        <v>847.97</v>
      </c>
      <c r="H190" s="24">
        <f t="shared" si="7"/>
        <v>847.97</v>
      </c>
      <c r="I190" s="24">
        <f t="shared" si="8"/>
        <v>6975.23</v>
      </c>
      <c r="J190" s="1"/>
      <c r="K190" s="1"/>
    </row>
    <row r="191" spans="1:11" ht="15" customHeight="1" x14ac:dyDescent="0.2">
      <c r="A191" s="22">
        <v>171</v>
      </c>
      <c r="B191" s="23" t="s">
        <v>342</v>
      </c>
      <c r="C191" s="23" t="s">
        <v>392</v>
      </c>
      <c r="D191" s="23" t="s">
        <v>361</v>
      </c>
      <c r="E191" s="24">
        <v>10171.32</v>
      </c>
      <c r="F191" s="24">
        <f t="shared" si="6"/>
        <v>10171.32</v>
      </c>
      <c r="G191" s="24">
        <v>1349.53</v>
      </c>
      <c r="H191" s="24">
        <f t="shared" si="7"/>
        <v>1349.53</v>
      </c>
      <c r="I191" s="24">
        <f t="shared" si="8"/>
        <v>8821.7899999999991</v>
      </c>
      <c r="J191" s="1"/>
      <c r="K191" s="1"/>
    </row>
    <row r="192" spans="1:11" ht="15" customHeight="1" x14ac:dyDescent="0.2">
      <c r="A192" s="22">
        <v>274</v>
      </c>
      <c r="B192" s="23" t="s">
        <v>343</v>
      </c>
      <c r="C192" s="23" t="s">
        <v>432</v>
      </c>
      <c r="D192" s="23" t="s">
        <v>379</v>
      </c>
      <c r="E192" s="24">
        <v>7823.2</v>
      </c>
      <c r="F192" s="24">
        <f t="shared" si="6"/>
        <v>7823.2</v>
      </c>
      <c r="G192" s="24">
        <v>847.97</v>
      </c>
      <c r="H192" s="24">
        <f t="shared" si="7"/>
        <v>847.97</v>
      </c>
      <c r="I192" s="24">
        <f t="shared" si="8"/>
        <v>6975.23</v>
      </c>
      <c r="J192" s="1"/>
      <c r="K192" s="1"/>
    </row>
    <row r="193" spans="1:11" ht="15" customHeight="1" x14ac:dyDescent="0.2">
      <c r="A193" s="22">
        <v>181</v>
      </c>
      <c r="B193" s="23" t="s">
        <v>344</v>
      </c>
      <c r="C193" s="23" t="s">
        <v>486</v>
      </c>
      <c r="D193" s="23" t="s">
        <v>476</v>
      </c>
      <c r="E193" s="24">
        <v>10171.32</v>
      </c>
      <c r="F193" s="24">
        <f t="shared" si="6"/>
        <v>10171.32</v>
      </c>
      <c r="G193" s="24">
        <v>1349.53</v>
      </c>
      <c r="H193" s="24">
        <f t="shared" si="7"/>
        <v>1349.53</v>
      </c>
      <c r="I193" s="24">
        <f t="shared" si="8"/>
        <v>8821.7899999999991</v>
      </c>
      <c r="J193" s="1"/>
      <c r="K193" s="1"/>
    </row>
    <row r="194" spans="1:11" ht="15" customHeight="1" x14ac:dyDescent="0.2">
      <c r="A194" s="22">
        <v>311</v>
      </c>
      <c r="B194" s="23" t="s">
        <v>345</v>
      </c>
      <c r="C194" s="23" t="s">
        <v>392</v>
      </c>
      <c r="D194" s="23" t="s">
        <v>355</v>
      </c>
      <c r="E194" s="24">
        <v>15601.72</v>
      </c>
      <c r="F194" s="24">
        <f t="shared" si="6"/>
        <v>15601.72</v>
      </c>
      <c r="G194" s="24">
        <v>2513.58</v>
      </c>
      <c r="H194" s="24">
        <f t="shared" si="7"/>
        <v>2513.58</v>
      </c>
      <c r="I194" s="24">
        <f t="shared" si="8"/>
        <v>13088.14</v>
      </c>
      <c r="J194" s="1"/>
      <c r="K194" s="1"/>
    </row>
    <row r="195" spans="1:11" ht="15" customHeight="1" x14ac:dyDescent="0.2">
      <c r="A195" s="22">
        <v>343</v>
      </c>
      <c r="B195" s="23" t="s">
        <v>346</v>
      </c>
      <c r="C195" s="23" t="s">
        <v>395</v>
      </c>
      <c r="D195" s="23" t="s">
        <v>361</v>
      </c>
      <c r="E195" s="24">
        <v>7823.2</v>
      </c>
      <c r="F195" s="24">
        <f t="shared" si="6"/>
        <v>7823.2</v>
      </c>
      <c r="G195" s="24">
        <v>847.97</v>
      </c>
      <c r="H195" s="24">
        <f t="shared" si="7"/>
        <v>847.97</v>
      </c>
      <c r="I195" s="24">
        <f t="shared" si="8"/>
        <v>6975.23</v>
      </c>
      <c r="J195" s="1"/>
      <c r="K195" s="1"/>
    </row>
    <row r="196" spans="1:11" ht="15" customHeight="1" x14ac:dyDescent="0.2">
      <c r="A196" s="22">
        <v>133</v>
      </c>
      <c r="B196" s="23" t="s">
        <v>347</v>
      </c>
      <c r="C196" s="23" t="s">
        <v>484</v>
      </c>
      <c r="D196" s="23" t="s">
        <v>476</v>
      </c>
      <c r="E196" s="24">
        <v>7823.2</v>
      </c>
      <c r="F196" s="24">
        <f t="shared" si="6"/>
        <v>7823.2</v>
      </c>
      <c r="G196" s="24">
        <v>847.97</v>
      </c>
      <c r="H196" s="24">
        <f t="shared" si="7"/>
        <v>847.97</v>
      </c>
      <c r="I196" s="24">
        <f t="shared" si="8"/>
        <v>6975.23</v>
      </c>
      <c r="J196" s="1"/>
      <c r="K196" s="1"/>
    </row>
    <row r="197" spans="1:11" ht="15" customHeight="1" x14ac:dyDescent="0.2">
      <c r="A197" s="22">
        <v>332</v>
      </c>
      <c r="B197" s="23" t="s">
        <v>348</v>
      </c>
      <c r="C197" s="23" t="s">
        <v>483</v>
      </c>
      <c r="D197" s="23" t="s">
        <v>363</v>
      </c>
      <c r="E197" s="24">
        <v>3850</v>
      </c>
      <c r="F197" s="24">
        <f t="shared" si="6"/>
        <v>3850</v>
      </c>
      <c r="G197" s="24">
        <v>262.39999999999998</v>
      </c>
      <c r="H197" s="24">
        <f t="shared" si="7"/>
        <v>262.39999999999998</v>
      </c>
      <c r="I197" s="24">
        <f t="shared" si="8"/>
        <v>3587.6</v>
      </c>
      <c r="J197" s="1"/>
      <c r="K197" s="1"/>
    </row>
    <row r="198" spans="1:11" ht="15" customHeight="1" x14ac:dyDescent="0.2">
      <c r="A198" s="22">
        <v>212</v>
      </c>
      <c r="B198" s="23" t="s">
        <v>349</v>
      </c>
      <c r="C198" s="23" t="s">
        <v>392</v>
      </c>
      <c r="D198" s="23" t="s">
        <v>377</v>
      </c>
      <c r="E198" s="24">
        <v>10171.32</v>
      </c>
      <c r="F198" s="24">
        <f t="shared" si="6"/>
        <v>10171.32</v>
      </c>
      <c r="G198" s="24">
        <v>1349.53</v>
      </c>
      <c r="H198" s="24">
        <f t="shared" si="7"/>
        <v>1349.53</v>
      </c>
      <c r="I198" s="24">
        <f t="shared" si="8"/>
        <v>8821.7899999999991</v>
      </c>
      <c r="J198" s="1"/>
      <c r="K198" s="1"/>
    </row>
    <row r="199" spans="1:11" ht="15" customHeight="1" x14ac:dyDescent="0.2">
      <c r="A199" s="22">
        <v>275</v>
      </c>
      <c r="B199" s="23" t="s">
        <v>350</v>
      </c>
      <c r="C199" s="23" t="s">
        <v>432</v>
      </c>
      <c r="D199" s="23" t="s">
        <v>477</v>
      </c>
      <c r="E199" s="24">
        <v>7823.2</v>
      </c>
      <c r="F199" s="24">
        <f t="shared" ref="F199:F200" si="9">E199</f>
        <v>7823.2</v>
      </c>
      <c r="G199" s="24">
        <v>847.97</v>
      </c>
      <c r="H199" s="24">
        <f t="shared" ref="H199:H200" si="10">G199</f>
        <v>847.97</v>
      </c>
      <c r="I199" s="24">
        <f t="shared" ref="I199:I200" si="11">F199-H199</f>
        <v>6975.23</v>
      </c>
      <c r="J199" s="1"/>
      <c r="K199" s="1"/>
    </row>
    <row r="200" spans="1:11" ht="15" customHeight="1" x14ac:dyDescent="0.2">
      <c r="A200" s="22">
        <v>122</v>
      </c>
      <c r="B200" s="23" t="s">
        <v>351</v>
      </c>
      <c r="C200" s="23" t="s">
        <v>484</v>
      </c>
      <c r="D200" s="23" t="s">
        <v>363</v>
      </c>
      <c r="E200" s="24">
        <v>7823.2</v>
      </c>
      <c r="F200" s="24">
        <f t="shared" si="9"/>
        <v>7823.2</v>
      </c>
      <c r="G200" s="24">
        <v>847.97</v>
      </c>
      <c r="H200" s="24">
        <f t="shared" si="10"/>
        <v>847.97</v>
      </c>
      <c r="I200" s="24">
        <f t="shared" si="11"/>
        <v>6975.23</v>
      </c>
      <c r="J200" s="1"/>
      <c r="K200" s="1"/>
    </row>
    <row r="201" spans="1:11" x14ac:dyDescent="0.2">
      <c r="A201" s="18"/>
      <c r="B201" s="16"/>
      <c r="C201" s="16"/>
      <c r="D201" s="16"/>
      <c r="E201" s="16"/>
      <c r="F201" s="16"/>
      <c r="G201" s="6"/>
      <c r="H201" s="6"/>
      <c r="I201" s="6"/>
      <c r="J201" s="1"/>
      <c r="K201" s="6"/>
    </row>
    <row r="202" spans="1:11" x14ac:dyDescent="0.2">
      <c r="A202" s="19"/>
      <c r="B202" s="16"/>
      <c r="C202" s="16"/>
      <c r="D202" s="16"/>
      <c r="E202" s="16"/>
      <c r="F202" s="16"/>
      <c r="G202" s="6"/>
      <c r="H202" s="6"/>
      <c r="I202" s="20"/>
      <c r="J202" s="1"/>
      <c r="K202" s="6"/>
    </row>
  </sheetData>
  <mergeCells count="3">
    <mergeCell ref="A1:I1"/>
    <mergeCell ref="A2:I2"/>
    <mergeCell ref="A3:I3"/>
  </mergeCells>
  <conditionalFormatting sqref="A1:A4 B4:I4">
    <cfRule type="cellIs" dxfId="3" priority="2" operator="lessThan">
      <formula>0</formula>
    </cfRule>
  </conditionalFormatting>
  <conditionalFormatting sqref="C5:D5">
    <cfRule type="duplicateValues" dxfId="2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9A9A7-C330-4F3D-84CB-387DE0D62A20}">
  <dimension ref="A1:M6"/>
  <sheetViews>
    <sheetView workbookViewId="0">
      <selection activeCell="E15" sqref="E15"/>
    </sheetView>
  </sheetViews>
  <sheetFormatPr baseColWidth="10" defaultRowHeight="15" customHeight="1" x14ac:dyDescent="0.2"/>
  <cols>
    <col min="1" max="1" width="11.42578125" style="1"/>
    <col min="2" max="2" width="21.85546875" style="1" bestFit="1" customWidth="1"/>
    <col min="3" max="3" width="35.5703125" style="1" bestFit="1" customWidth="1"/>
    <col min="4" max="4" width="57.42578125" style="1" bestFit="1" customWidth="1"/>
    <col min="5" max="5" width="30.7109375" style="1" customWidth="1"/>
    <col min="6" max="6" width="16.42578125" style="3" customWidth="1"/>
    <col min="7" max="7" width="11.42578125" style="3"/>
    <col min="8" max="8" width="11.5703125" style="3" customWidth="1"/>
    <col min="9" max="9" width="13.42578125" style="3" customWidth="1"/>
    <col min="10" max="11" width="11.42578125" style="33"/>
  </cols>
  <sheetData>
    <row r="1" spans="1:13" s="6" customFormat="1" ht="23.25" customHeight="1" x14ac:dyDescent="0.2">
      <c r="A1" s="34" t="s">
        <v>143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s="6" customFormat="1" ht="23.25" x14ac:dyDescent="0.2">
      <c r="A2" s="35" t="s">
        <v>144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s="6" customFormat="1" ht="16.5" x14ac:dyDescent="0.2">
      <c r="A3" s="36" t="s">
        <v>489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 ht="15" customHeight="1" x14ac:dyDescent="0.2">
      <c r="A4" s="7"/>
      <c r="B4" s="7"/>
      <c r="C4" s="7"/>
      <c r="D4" s="7"/>
      <c r="E4" s="7"/>
      <c r="F4" s="12"/>
      <c r="G4" s="12"/>
      <c r="H4" s="12"/>
      <c r="I4" s="12"/>
      <c r="J4" s="12"/>
      <c r="K4" s="12"/>
      <c r="L4" s="7"/>
    </row>
    <row r="5" spans="1:13" s="1" customFormat="1" ht="48" x14ac:dyDescent="0.2">
      <c r="A5" s="9" t="s">
        <v>0</v>
      </c>
      <c r="B5" s="9" t="s">
        <v>1</v>
      </c>
      <c r="C5" s="21" t="s">
        <v>146</v>
      </c>
      <c r="D5" s="21" t="s">
        <v>352</v>
      </c>
      <c r="E5" s="21" t="s">
        <v>353</v>
      </c>
      <c r="F5" s="30" t="s">
        <v>147</v>
      </c>
      <c r="G5" s="31" t="s">
        <v>148</v>
      </c>
      <c r="H5" s="31" t="s">
        <v>140</v>
      </c>
      <c r="I5" s="32" t="s">
        <v>3</v>
      </c>
      <c r="J5" s="31" t="s">
        <v>141</v>
      </c>
      <c r="K5" s="31" t="s">
        <v>142</v>
      </c>
    </row>
    <row r="6" spans="1:13" s="1" customFormat="1" ht="13.5" customHeight="1" x14ac:dyDescent="0.2">
      <c r="A6" s="25">
        <v>72</v>
      </c>
      <c r="B6" s="23" t="s">
        <v>130</v>
      </c>
      <c r="C6" s="23" t="s">
        <v>469</v>
      </c>
      <c r="D6" s="23" t="s">
        <v>379</v>
      </c>
      <c r="E6" s="23" t="s">
        <v>149</v>
      </c>
      <c r="F6" s="27">
        <v>42459.45</v>
      </c>
      <c r="G6" s="26">
        <v>6911.77</v>
      </c>
      <c r="H6" s="26">
        <f>+F6+G6</f>
        <v>49371.22</v>
      </c>
      <c r="I6" s="26">
        <v>6911.77</v>
      </c>
      <c r="J6" s="27">
        <f>+I6</f>
        <v>6911.77</v>
      </c>
      <c r="K6" s="27">
        <f>+H6-J6</f>
        <v>42459.45</v>
      </c>
    </row>
  </sheetData>
  <mergeCells count="3">
    <mergeCell ref="A1:M1"/>
    <mergeCell ref="A2:M2"/>
    <mergeCell ref="A3:M3"/>
  </mergeCells>
  <conditionalFormatting sqref="A1:A3">
    <cfRule type="cellIs" dxfId="1" priority="2" operator="lessThan">
      <formula>0</formula>
    </cfRule>
  </conditionalFormatting>
  <conditionalFormatting sqref="C5:F5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287AAF5-220D-49DB-8174-20B8A2775B4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Nom Base</vt:lpstr>
      <vt:lpstr>Nom Asim</vt:lpstr>
      <vt:lpstr>Finiquito</vt:lpstr>
      <vt:lpstr>'Nom Base'!Títulos_a_imprimir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 Guadalupe Pacheco Gomez</cp:lastModifiedBy>
  <cp:lastPrinted>2023-10-26T17:11:29Z</cp:lastPrinted>
  <dcterms:modified xsi:type="dcterms:W3CDTF">2023-11-14T21:44:10Z</dcterms:modified>
</cp:coreProperties>
</file>