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4485DEF-DCAB-445A-A0D3-FBFCB176B15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A DIC BASE " sheetId="6" r:id="rId1"/>
    <sheet name="BASE PER 28  " sheetId="2" r:id="rId2"/>
    <sheet name="2A DIC ASI" sheetId="3" r:id="rId3"/>
    <sheet name="RETRO PER 38" sheetId="4" r:id="rId4"/>
    <sheet name="RETRO PER 39" sheetId="5" r:id="rId5"/>
  </sheets>
  <definedNames>
    <definedName name="_xlnm._FilterDatabase" localSheetId="0" hidden="1">'2A DIC BASE '!$A$5:$X$5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6" i="6"/>
  <c r="I316" i="3"/>
  <c r="H316" i="3"/>
  <c r="L139" i="6"/>
  <c r="K13" i="6"/>
  <c r="K134" i="6"/>
  <c r="K128" i="6"/>
  <c r="R67" i="6"/>
  <c r="K67" i="6"/>
  <c r="K43" i="6"/>
  <c r="K121" i="6"/>
  <c r="K58" i="6"/>
  <c r="K120" i="6"/>
  <c r="K48" i="6"/>
  <c r="K23" i="6"/>
  <c r="K71" i="6"/>
  <c r="K14" i="6"/>
  <c r="K30" i="6"/>
  <c r="K89" i="6"/>
  <c r="K61" i="6"/>
  <c r="K76" i="6"/>
  <c r="K56" i="6"/>
  <c r="K46" i="6"/>
  <c r="K9" i="6"/>
  <c r="K19" i="6"/>
  <c r="K31" i="6"/>
  <c r="K99" i="6"/>
  <c r="K80" i="6"/>
  <c r="K39" i="6"/>
  <c r="K72" i="6"/>
  <c r="K6" i="6"/>
  <c r="K132" i="6"/>
  <c r="K103" i="6"/>
  <c r="K100" i="6"/>
  <c r="K26" i="6"/>
  <c r="K64" i="6"/>
  <c r="K95" i="6"/>
  <c r="K101" i="6"/>
  <c r="K40" i="6"/>
  <c r="K17" i="6"/>
  <c r="K53" i="6"/>
  <c r="K102" i="6"/>
  <c r="K33" i="6"/>
  <c r="K16" i="6"/>
  <c r="K112" i="6"/>
  <c r="K54" i="6"/>
  <c r="K138" i="6"/>
  <c r="K66" i="6"/>
  <c r="K93" i="6"/>
  <c r="K135" i="6"/>
  <c r="K110" i="6"/>
  <c r="K20" i="6"/>
  <c r="K136" i="6"/>
  <c r="K125" i="6"/>
  <c r="K34" i="6"/>
  <c r="K104" i="6"/>
  <c r="K124" i="6"/>
  <c r="K25" i="6"/>
  <c r="K28" i="6"/>
  <c r="K118" i="6"/>
  <c r="K115" i="6"/>
  <c r="K24" i="6"/>
  <c r="K96" i="6"/>
  <c r="K60" i="6"/>
  <c r="K92" i="6"/>
  <c r="K10" i="6"/>
  <c r="K69" i="6"/>
  <c r="K32" i="6"/>
  <c r="K63" i="6"/>
  <c r="K94" i="6"/>
  <c r="K87" i="6"/>
  <c r="K11" i="6"/>
  <c r="K62" i="6"/>
  <c r="K137" i="6"/>
  <c r="K127" i="6"/>
  <c r="K57" i="6"/>
  <c r="K51" i="6"/>
  <c r="K44" i="6"/>
  <c r="K119" i="6"/>
  <c r="K122" i="6"/>
  <c r="K42" i="6"/>
  <c r="K41" i="6"/>
  <c r="K116" i="6"/>
  <c r="K36" i="6"/>
  <c r="K78" i="6"/>
  <c r="K74" i="6"/>
  <c r="K37" i="6"/>
  <c r="K84" i="6"/>
  <c r="K7" i="6"/>
  <c r="K130" i="6"/>
  <c r="K91" i="6"/>
  <c r="K47" i="6"/>
  <c r="K18" i="6"/>
  <c r="K129" i="6"/>
  <c r="K73" i="6"/>
  <c r="K133" i="6"/>
  <c r="K107" i="6"/>
  <c r="K68" i="6"/>
  <c r="K86" i="6"/>
  <c r="K79" i="6"/>
  <c r="K126" i="6"/>
  <c r="K70" i="6"/>
  <c r="K88" i="6"/>
  <c r="K114" i="6"/>
  <c r="K117" i="6"/>
  <c r="K131" i="6"/>
  <c r="K90" i="6"/>
  <c r="K55" i="6"/>
  <c r="K105" i="6"/>
  <c r="K123" i="6"/>
  <c r="K35" i="6"/>
  <c r="K15" i="6"/>
  <c r="K27" i="6"/>
  <c r="K113" i="6"/>
  <c r="K75" i="6"/>
  <c r="K45" i="6"/>
  <c r="K50" i="6"/>
  <c r="K65" i="6"/>
  <c r="K59" i="6"/>
  <c r="K77" i="6"/>
  <c r="K85" i="6"/>
  <c r="K12" i="6"/>
  <c r="K21" i="6"/>
  <c r="K98" i="6"/>
  <c r="K108" i="6"/>
  <c r="K8" i="6"/>
  <c r="K106" i="6"/>
  <c r="K109" i="6"/>
  <c r="K29" i="6"/>
  <c r="K49" i="6"/>
  <c r="K22" i="6"/>
  <c r="K83" i="6"/>
  <c r="K38" i="6"/>
  <c r="K52" i="6"/>
  <c r="K82" i="6"/>
  <c r="K81" i="6"/>
  <c r="K111" i="6"/>
  <c r="K97" i="6"/>
  <c r="K139" i="6" l="1"/>
  <c r="Q71" i="6"/>
  <c r="K6" i="5"/>
  <c r="H6" i="5"/>
  <c r="L6" i="5" s="1"/>
  <c r="K6" i="4" l="1"/>
  <c r="H6" i="4"/>
  <c r="L6" i="4" l="1"/>
</calcChain>
</file>

<file path=xl/sharedStrings.xml><?xml version="1.0" encoding="utf-8"?>
<sst xmlns="http://schemas.openxmlformats.org/spreadsheetml/2006/main" count="1869" uniqueCount="616">
  <si>
    <t>INSTITUTO ELECTORAL DE PARTICIPACION CIUDADANA DEL ESTADO DE JALISCO</t>
  </si>
  <si>
    <t>PERSONAL DE BASE Y EVENTUAL</t>
  </si>
  <si>
    <t>Periodo 24 al 24 Quincena del 16/12/2023 al 31/12/2023</t>
  </si>
  <si>
    <t>CODIGO</t>
  </si>
  <si>
    <t>NOMBRE</t>
  </si>
  <si>
    <t>SUELDO</t>
  </si>
  <si>
    <t>AYUDA PARA PASAJES</t>
  </si>
  <si>
    <t>AYUDA DE GUARDERIA</t>
  </si>
  <si>
    <t>COMPENSACION ADICIONAL</t>
  </si>
  <si>
    <t>TOTAL PERCEPCIONES</t>
  </si>
  <si>
    <t xml:space="preserve"> ISR</t>
  </si>
  <si>
    <t>IMSS TRABAJADOR</t>
  </si>
  <si>
    <t>APORTACION FONDO IPEJAL</t>
  </si>
  <si>
    <t>DEDUCCION CONTABLE</t>
  </si>
  <si>
    <t>TOTAL DEDUCCIONES</t>
  </si>
  <si>
    <t>IMPORTE NETO</t>
  </si>
  <si>
    <t>SECRETARIO EJECUTIVO</t>
  </si>
  <si>
    <t>LUIS ENRIQUEZ ORTEGA</t>
  </si>
  <si>
    <t>PERSONAL DE PROCESO - HONORARIOS ASIMILADOS</t>
  </si>
  <si>
    <t>Periodo 24 al 24      Quincena del 16/12/2023 al 31/12/2023</t>
  </si>
  <si>
    <t>HONORARIOS ASIMILADOS</t>
  </si>
  <si>
    <t>TOTAL DE PERCEPCIONES</t>
  </si>
  <si>
    <t>25556 ISR ASIMILADOS</t>
  </si>
  <si>
    <t>ABRAHAM ALEJANDRO TORRES AGUILAR</t>
  </si>
  <si>
    <t>ADELA MARIA GUTIERREZ IBARRA</t>
  </si>
  <si>
    <t>ADRIANA ELIZABETH GALLARDO ZAMBRANO</t>
  </si>
  <si>
    <t>AIDEE GUADALUPE QUEZADA CERDA</t>
  </si>
  <si>
    <t>ALAN IVAN PADILLA SALAS</t>
  </si>
  <si>
    <t>ALBERTO ALEJANDRO LOMELI ARREOLA</t>
  </si>
  <si>
    <t>ALBERTO HERNANDEZ ORTIZ</t>
  </si>
  <si>
    <t>ALBERTO RUYICHI MASUOKA SHIGUEMATSU</t>
  </si>
  <si>
    <t>ALDO RODRIGO REYES BECERRA</t>
  </si>
  <si>
    <t>ALEJANDRA HERNANDEZ SANDOVAL</t>
  </si>
  <si>
    <t>ALEJANDRO MENDOZA RAMIREZ</t>
  </si>
  <si>
    <t>ALEJANDRO SANTANA PUGA MENDOZA</t>
  </si>
  <si>
    <t>ALONDRA GRANADO VEGA</t>
  </si>
  <si>
    <t>ANA BELEN ROMERO MOLINA</t>
  </si>
  <si>
    <t>ANDREA GUADALUPE SANCHEZ GONZALEZ</t>
  </si>
  <si>
    <t>ANEL MONTSERRAT RAMIREZ GONZALEZ</t>
  </si>
  <si>
    <t>ANGEL GABRIEL OLIVARES HERMOSILLO</t>
  </si>
  <si>
    <t>ANGELICA GABRIELA MUÑIZ RAMIREZ</t>
  </si>
  <si>
    <t>ARI YUNUEN ESTRADA RODRIGUEZ</t>
  </si>
  <si>
    <t>ARMANDO MARQUEZ GARCIA</t>
  </si>
  <si>
    <t>ARMANDO WALDEMAR MANDUJANO PEREZ</t>
  </si>
  <si>
    <t>ASTRYD PADILLA AVILA</t>
  </si>
  <si>
    <t>ATZIRI SAGRARIO DONATO GARCIA</t>
  </si>
  <si>
    <t>BEATRIZ CHAVEZ RAMIREZ</t>
  </si>
  <si>
    <t>BEATRIZ GODINEZ TERRIQUEZ</t>
  </si>
  <si>
    <t>BERTHA LETICIA ORTIZ</t>
  </si>
  <si>
    <t>BRENDA CAROLINA MENDOZA CASTRO</t>
  </si>
  <si>
    <t>BRENDA MITZI MARTINEZ VILLALOBOS</t>
  </si>
  <si>
    <t>BRENDA ROSARIO LUNA CHAVEZ</t>
  </si>
  <si>
    <t>BRENDA SELENE GASPAR QUEZADA</t>
  </si>
  <si>
    <t>BYRON DZOERWAN RIOS CONTRERAS</t>
  </si>
  <si>
    <t>CALIXTO ALONSO CABALLERO</t>
  </si>
  <si>
    <t>CARLOS ALBERTO CAMACHO RODRIGUEZ</t>
  </si>
  <si>
    <t>CARLOS ANTONIO ARELLANO ANGULO</t>
  </si>
  <si>
    <t>CARLOS ANTONIO VARGAS CUEVA</t>
  </si>
  <si>
    <t>CARLOS FABRIZIO HUERTA ESPIRITU</t>
  </si>
  <si>
    <t>CARLOS GUADALUPE LOPEZ DE ALBA</t>
  </si>
  <si>
    <t>CARLOS MANUEL KOBAYASHI ESTRADA</t>
  </si>
  <si>
    <t>CARLOS TABARES LUNA</t>
  </si>
  <si>
    <t>CARMEN ALICIA RAMOS NAVARRO</t>
  </si>
  <si>
    <t>CAROLINA BRENEZ GARNICA</t>
  </si>
  <si>
    <t>CECILIA LIZBETH ESPINOZA RUIZ</t>
  </si>
  <si>
    <t>CESAR ALEJANDRO CABRERA PEREZ</t>
  </si>
  <si>
    <t>CESAR ANDRES SERRANO TORRES</t>
  </si>
  <si>
    <t>CESAR ANTONIO ALDACO MONTES</t>
  </si>
  <si>
    <t>CESAR OMAR RIVERA REYNOSO</t>
  </si>
  <si>
    <t>CESAR PAUL LOPEZ AVALOS</t>
  </si>
  <si>
    <t>CESAR PINEDO SOLANO</t>
  </si>
  <si>
    <t>CHRISTIAN MOJARRO OROZCO</t>
  </si>
  <si>
    <t>CITLALI FERNANDA GONZALEZ CASTRO</t>
  </si>
  <si>
    <t>CLAUDIA ROCIO SANCHEZ RAMOS</t>
  </si>
  <si>
    <t>CONCEPCION CONTRERAS LOPEZ</t>
  </si>
  <si>
    <t>CRISTINA SARAHI DE SANTOS ALANIZ</t>
  </si>
  <si>
    <t>DANIEL CHAVEZ AGUILAR</t>
  </si>
  <si>
    <t>DANIEL ORTIZ SANCHEZ</t>
  </si>
  <si>
    <t>DANTE ARTURO ESQUEDA AGUIAR</t>
  </si>
  <si>
    <t>DAVID ALEJANDRO LOPEZ SERRET Y GONZALEZ</t>
  </si>
  <si>
    <t>DEMETRIO MARTIN LOPEZ ROSAS</t>
  </si>
  <si>
    <t>DIANA PATRICIA MARTINEZ GARCIA</t>
  </si>
  <si>
    <t>DIANA SARAHI GONZALEZ CORONA</t>
  </si>
  <si>
    <t>DIEGO ALEJANDRO MARTINEZ MELENDEZ</t>
  </si>
  <si>
    <t>DIEGO EFRAIN ROBLES HERNANDEZ</t>
  </si>
  <si>
    <t>DIOCELINA CORNEJO BRAVO</t>
  </si>
  <si>
    <t>DOROTEO QUINTERO ALVARADO</t>
  </si>
  <si>
    <t>EDI RONALDO MACHAIN GARCIA</t>
  </si>
  <si>
    <t>EDSON ADRIAN SANCHEZ GOMEZ</t>
  </si>
  <si>
    <t>EDUARDO ALEJANDRO VALDIVIA VEGA</t>
  </si>
  <si>
    <t>EDUARDO ESPERICUETA ESPINOSA</t>
  </si>
  <si>
    <t>EDUARDO SALINAS RETANA</t>
  </si>
  <si>
    <t>EFRAIN ESPINOZA GARCIA</t>
  </si>
  <si>
    <t>EFRAIN GONZALEZ ANGUIANO</t>
  </si>
  <si>
    <t>EMILIO JOSE LOPEZ MALDONADO</t>
  </si>
  <si>
    <t>EMMANUEL GARCIA MARQUEZ</t>
  </si>
  <si>
    <t>ERIKA CITLALLI SIGALA ARREZOLA</t>
  </si>
  <si>
    <t>ERIKA ZOILI MARTINEZ</t>
  </si>
  <si>
    <t>ERNESTO PADILLA DOMINGUEZ</t>
  </si>
  <si>
    <t>ERNESTO TORRES CARRILLO</t>
  </si>
  <si>
    <t>ESAUL NAVARRO MORA</t>
  </si>
  <si>
    <t>ESTEBAN PEREZ DE ALBA</t>
  </si>
  <si>
    <t>EVELYN HERNANDEZ CASTILLO</t>
  </si>
  <si>
    <t>EVERT IVAN RODRIGUEZ SALAZAR</t>
  </si>
  <si>
    <t>FABIAN CHING CHAVEZ</t>
  </si>
  <si>
    <t>FATIMA ESTHER ULLOA TRUJILLO</t>
  </si>
  <si>
    <t>FELIPE DE JESUS JARERO SUAREZ</t>
  </si>
  <si>
    <t>FELIPE NERI FUENTES BORRUEL</t>
  </si>
  <si>
    <t>FELIX ROSENDO LONGORIA ESPINOZA</t>
  </si>
  <si>
    <t>FERNANDA LIZETH PEREZ PEREZ</t>
  </si>
  <si>
    <t>FERNANDO ESAU GUTIERREZ PRECIADO</t>
  </si>
  <si>
    <t>FRANCISCO JAVIER BUENROSTRO MEDINA</t>
  </si>
  <si>
    <t>FRANCISCO JAVIER GONZALEZ TORRES</t>
  </si>
  <si>
    <t>FRANCISCO JAVIER MORENO PEÑALOZA</t>
  </si>
  <si>
    <t>FRANCISCO RAUL VALENCIA JIMENEZ</t>
  </si>
  <si>
    <t>GABRIEL ALEJANDRO SERMEÑO MERCADO</t>
  </si>
  <si>
    <t>GEORGINA ALEJANDRA HOYOS VILLEGAS</t>
  </si>
  <si>
    <t>GERARDO LEONEL GUTIERREZ GONZALEZ</t>
  </si>
  <si>
    <t>GERARDO ZAVALA ARMENTA</t>
  </si>
  <si>
    <t>GERARDO ZAVALA AVALOS</t>
  </si>
  <si>
    <t>GERMAN VARGAS GARCIA</t>
  </si>
  <si>
    <t>GISELA DEL CARMEN GONZALEZ SANTANA</t>
  </si>
  <si>
    <t>GRACIELA NUÑEZ GUDIÑO</t>
  </si>
  <si>
    <t>GRACIELA OLIVIA CASTRO FREGOSO</t>
  </si>
  <si>
    <t>GRISELDA MORA PANDO</t>
  </si>
  <si>
    <t>GUILLERMO EMMANUEL GONZALEZ GARCIA</t>
  </si>
  <si>
    <t>GUSTAVO GABRIEL OLIVARES MARTINEZ</t>
  </si>
  <si>
    <t>HECTOR ALEJANDRO ESTRADA ARANA</t>
  </si>
  <si>
    <t>HECTOR DAVID PEREZ LOPEZ</t>
  </si>
  <si>
    <t>HECTOR EMILIANO OJEDA GUERRERO</t>
  </si>
  <si>
    <t>HECTOR LARIOS HERNANDEZ</t>
  </si>
  <si>
    <t>HECTOR MANUEL FONSECA CABEZAS</t>
  </si>
  <si>
    <t>HECTOR ROMO DURAN</t>
  </si>
  <si>
    <t>HERIBERTO OSWALDO MEDINA ROCHA</t>
  </si>
  <si>
    <t>HILDA GUADALUPE HERNANDEZ RAMOS</t>
  </si>
  <si>
    <t>HUGO GONZALEZ TORRES</t>
  </si>
  <si>
    <t>HUGO SAUL RAMIREZ OCHOA</t>
  </si>
  <si>
    <t>HUMBERTO GARCIA NAVARRO</t>
  </si>
  <si>
    <t>HUMBERTO MARTINEZ MELENDEZ</t>
  </si>
  <si>
    <t>IGNACIO GONZALEZ HERNANDEZ</t>
  </si>
  <si>
    <t>IRENE NAVARRO GONZALEZ</t>
  </si>
  <si>
    <t>IRMA ANGELICA QUEZADA CEBREROS</t>
  </si>
  <si>
    <t>ISABEL VELAZQUEZ GODINEZ</t>
  </si>
  <si>
    <t>ISAI TORRES NAVARRO</t>
  </si>
  <si>
    <t>ISIS ESMERALDA SANCHEZ GALAVIZ</t>
  </si>
  <si>
    <t>ISRAEL FLORES GOMEZ</t>
  </si>
  <si>
    <t>ISRAEL GOMEZ BARAJAS</t>
  </si>
  <si>
    <t>ITZA NONATZIN BELTRAN ZAMORA</t>
  </si>
  <si>
    <t>IVAN CAZAREZ CUEVAS</t>
  </si>
  <si>
    <t>IVAN GARCIA AGUILERA</t>
  </si>
  <si>
    <t>IVANNA MUNGUIA GUADALAJARA</t>
  </si>
  <si>
    <t>JARED ALBERTO GOMEZ GUTIERREZ</t>
  </si>
  <si>
    <t>JAVIER VALENCIA BARRAGAN</t>
  </si>
  <si>
    <t>JAZMIN ELIZABETH MORA VIRUETE</t>
  </si>
  <si>
    <t>JEREMY GEOVANI MARTIN G VALDIVIA AGUILAR</t>
  </si>
  <si>
    <t>JESUS ALBERTO DUMAINE TIRADO</t>
  </si>
  <si>
    <t>JESUS ALEJANDRO DELGADO RIOS</t>
  </si>
  <si>
    <t>JESUS ALONSO CHAVEZ GUTIERREZ</t>
  </si>
  <si>
    <t>JIMENA GONZALEZ ESTRADA</t>
  </si>
  <si>
    <t>JOEL ADAN LOPEZ RUIZ</t>
  </si>
  <si>
    <t>JOEL FERNANDEZ PEÑA</t>
  </si>
  <si>
    <t>JOEL ISAAC LOPEZ DIAZ</t>
  </si>
  <si>
    <t>JOEL OSWALDO HERNANDEZ RODRIGUEZ</t>
  </si>
  <si>
    <t>JORGE ALBERTO MUÑOZ HERRERA</t>
  </si>
  <si>
    <t>JORGE ALBERTO TOSTADO ESQUEDA</t>
  </si>
  <si>
    <t>JORGE LUIS VARGAS CORDOVA</t>
  </si>
  <si>
    <t>JORGE VELAZQUEZ ORTEGA</t>
  </si>
  <si>
    <t>JOSE ALFONSO VALENCIA MEXIA</t>
  </si>
  <si>
    <t>JOSE ALFREDO PEÑA GALVAN</t>
  </si>
  <si>
    <t>JOSE ANTONIO PANTOJA PEDROZA</t>
  </si>
  <si>
    <t>JOSE CRUZ LOPEZ RUVALCABA</t>
  </si>
  <si>
    <t>JOSE DE JESUS DE LA MORA GALINDO</t>
  </si>
  <si>
    <t>JOSE DE JESUS LEDEZMA DE LA TORRE</t>
  </si>
  <si>
    <t>JOSE DE JESUS MORENO RUIZ</t>
  </si>
  <si>
    <t>JOSE DE JESUS RUBIO GARCIA</t>
  </si>
  <si>
    <t>JOSE JUAN MENESES DE LA SOTARRIBA</t>
  </si>
  <si>
    <t>JOSE OMAR DIMAS VARGAS</t>
  </si>
  <si>
    <t>JOSE ROBERTO GOMEZ GOMEZ</t>
  </si>
  <si>
    <t>JOSE RUBEN ALONSO GONZALEZ</t>
  </si>
  <si>
    <t>JOSELYNE CRUZ DE ALBA</t>
  </si>
  <si>
    <t>JOSUE MARIANO GONZALEZ LOPEZ</t>
  </si>
  <si>
    <t>JUAN ALEJANDRO QUEZADA HERNANDEZ</t>
  </si>
  <si>
    <t>JUAN CARLOS MORAN DONATO</t>
  </si>
  <si>
    <t>JUAN CARLOS RAMIREZ GALLARDO</t>
  </si>
  <si>
    <t>JUAN FRANCISCO SANCHEZ AGUILERA</t>
  </si>
  <si>
    <t>JUAN JOSE BORUNDA PADILLA</t>
  </si>
  <si>
    <t>JUAN JOSE LARA BEJINES</t>
  </si>
  <si>
    <t>JUAN JOSE MARTINEZ MELCHOR</t>
  </si>
  <si>
    <t>JUAN MANUEL GOMEZ LOPEZ</t>
  </si>
  <si>
    <t>JUAN MANUEL LUNA GARCIA</t>
  </si>
  <si>
    <t>JUAN MANUEL MARTINEZ LEPE</t>
  </si>
  <si>
    <t>JUAN MANUEL SUAREZ ALVIZAR</t>
  </si>
  <si>
    <t>JUAN MAXIMINO SANCHEZ MADRIGAL</t>
  </si>
  <si>
    <t>JUAN PABLO GORGONIO BARBOSA</t>
  </si>
  <si>
    <t>JUAN PABLO PINTO ALVAREZ</t>
  </si>
  <si>
    <t>JUASER REYES GOMEZ</t>
  </si>
  <si>
    <t>JULIO JOEL NAVARRO ARREOLA</t>
  </si>
  <si>
    <t>KAREN LISSETTE GUTIERREZ REYES</t>
  </si>
  <si>
    <t>KARLA IMELDA BELMONTE JUAREZ</t>
  </si>
  <si>
    <t>KARLA LORENA PALOMAR CALVILLO</t>
  </si>
  <si>
    <t>KARLA NOEMI JIMENEZ ORTEGA</t>
  </si>
  <si>
    <t>KARLA VICTORIA VELEZ BARBA</t>
  </si>
  <si>
    <t>KARLA YAEL OROZCO MEZA</t>
  </si>
  <si>
    <t>KEVYN SILVIANY MACIEL BECERRA</t>
  </si>
  <si>
    <t>LAURA ELENA HERRERA DELGADILLO</t>
  </si>
  <si>
    <t>LAURA MARGARITA MEZA MARTINEZ</t>
  </si>
  <si>
    <t>LAURA PATRICIA PACHECO GOMEZ</t>
  </si>
  <si>
    <t>LEOBARDO GONZALEZ RAMOS</t>
  </si>
  <si>
    <t>LEONARDO CORONADO SANTILLAN</t>
  </si>
  <si>
    <t>LEONARDO HERNANDEZ CHAVEZ</t>
  </si>
  <si>
    <t>LILIANA AIDE VELAZQUEZ RIOS</t>
  </si>
  <si>
    <t>LILIANA DE JESUS RAMIREZ HERNANDEZ</t>
  </si>
  <si>
    <t>LINDA FLOR DE LOS RAYOS MIRAMONTES MARTINEZ</t>
  </si>
  <si>
    <t>LINDA GABRIELA PEÑALOZA GARCIA</t>
  </si>
  <si>
    <t>LITZY MONTSERRAT GONZALEZ CASTRO</t>
  </si>
  <si>
    <t>LOURDES JANITZIO GONZALEZ SAAVEDRA</t>
  </si>
  <si>
    <t>LUCIA AURORA HORTA VILLASEÑOR</t>
  </si>
  <si>
    <t>LUIS ALBERTO AGUILAR ESTRADA</t>
  </si>
  <si>
    <t>LUIS ALBERTO GUTIERREZ MORA</t>
  </si>
  <si>
    <t>LUIS FERNANDO ZAMORA LEAL</t>
  </si>
  <si>
    <t>LUIS GERARDO CERVANTES MENDEZ</t>
  </si>
  <si>
    <t>LUIS GERARDO SANCHEZ GALAVIZ</t>
  </si>
  <si>
    <t>LUISA FERNANDA GOMEZ GONZALEZ</t>
  </si>
  <si>
    <t>LUZ DEL CARMEN HERNANDEZ BRISEÑO</t>
  </si>
  <si>
    <t>MAGDABET EZBAI GONZALEZ SANCHEZ</t>
  </si>
  <si>
    <t>MANUEL MENDOZA PEÑA LOZA</t>
  </si>
  <si>
    <t>MARCELA DESIRE RODRIGUEZ IÑIGUEZ</t>
  </si>
  <si>
    <t>MARCO ANTONIO GONZALEZ ALCALA</t>
  </si>
  <si>
    <t>MARCO ANTONIO SANCHEZ MURGUIA</t>
  </si>
  <si>
    <t>MARCOS ANTONIO PARDO HERNANDEZ</t>
  </si>
  <si>
    <t>MARGARITA BERENICE ROSAS HUERTA</t>
  </si>
  <si>
    <t>MARIA CAROLINA GONZALEZ AGUILAR</t>
  </si>
  <si>
    <t>MARIA DEL CARMEN BUENROSTRO RAMIREZ</t>
  </si>
  <si>
    <t>MARIA DEL CARMEN ROMO BLANCO</t>
  </si>
  <si>
    <t>MARIA DEL REFUGIO PEREZ ORTEGA</t>
  </si>
  <si>
    <t>MARIA DEL ROSARIO RAZO AVILES</t>
  </si>
  <si>
    <t>MARIA DEL ROSARIO VAZQUEZ JUAREZ</t>
  </si>
  <si>
    <t>MARIA ELIZABETH AMARAL RODRIGUEZ</t>
  </si>
  <si>
    <t>MARIA ESMERALDA SANDOVAL LOPEZ</t>
  </si>
  <si>
    <t>MARIA GUADALUPE AGUILAR CHAVEZ</t>
  </si>
  <si>
    <t>MARIA ISABEL SILVA MEZA</t>
  </si>
  <si>
    <t>MARIA JOSE TORRES RAMIREZ</t>
  </si>
  <si>
    <t>MARIA TERESA MENDEZ CISNEROS</t>
  </si>
  <si>
    <t>MARINA FERNANDA ESPEJO GIL SAMANIEGO</t>
  </si>
  <si>
    <t>MARIO ALBERTO HERRERA ROSALES</t>
  </si>
  <si>
    <t>MARISOL MEDINA OCHOA</t>
  </si>
  <si>
    <t>MARISSA VELAZQUEZ RAMIREZ</t>
  </si>
  <si>
    <t>MARTHA GUTIERREZ LAMBARENA</t>
  </si>
  <si>
    <t>MARTHA OFELIA LEYVA MARTINEZ</t>
  </si>
  <si>
    <t>MARTHA PATRICIA CHAVEZ MENDEZ</t>
  </si>
  <si>
    <t>MARTHA SERRANO MORA</t>
  </si>
  <si>
    <t>MARTIN ALONSO RIVERA ROSALES</t>
  </si>
  <si>
    <t>MAURICIO ALEXANDER RAMIREZ AVILES</t>
  </si>
  <si>
    <t>MAURICIO FLORES LOMELI</t>
  </si>
  <si>
    <t>MAURICIO GUERRA PRECIADO</t>
  </si>
  <si>
    <t>MAYRA BELEN ARIAS TEJEDA</t>
  </si>
  <si>
    <t>MAYRA ISABEL GALLEGOS ZEPEDA</t>
  </si>
  <si>
    <t>MAYRA LIVIER ZEPEDA RAMIREZ</t>
  </si>
  <si>
    <t>MELISSA ISSET GONZALEZ PEÑA</t>
  </si>
  <si>
    <t>MICHELLE EDUARDO CARREON LUNA</t>
  </si>
  <si>
    <t>MIGUEL ANGEL LOPEZ TORRES</t>
  </si>
  <si>
    <t>MIGUEL ANGEL MARTINEZ LOZANO</t>
  </si>
  <si>
    <t>MIGUEL ANTONIO RAMIREZ MEDRANO</t>
  </si>
  <si>
    <t>MIRIAM DEL ROCIO GONZALEZ HERNANDEZ</t>
  </si>
  <si>
    <t>MIRIAM GUADALUPE SOLIS SERRATO</t>
  </si>
  <si>
    <t>MOISES BAHENA ADAME</t>
  </si>
  <si>
    <t>MONICA LIZETTE MARTINEZ RODRIGUEZ</t>
  </si>
  <si>
    <t>NATALIA RUBIO GONZALEZ</t>
  </si>
  <si>
    <t>NAYELI ELIZABETH MAGAÑA GOMEZ</t>
  </si>
  <si>
    <t>NAYELY ALMARAZ ESPARZA</t>
  </si>
  <si>
    <t>NICOLAS ESQUIVIEZ DIAZ</t>
  </si>
  <si>
    <t>NINA IRENE MACIEL IÑIGUEZ</t>
  </si>
  <si>
    <t>OLIVER ALEXIS HERNANDEZ BARAJAS</t>
  </si>
  <si>
    <t>OSCAR AMADO FELIX ESPINOSA</t>
  </si>
  <si>
    <t>OSCAR EDUARDO LOZANO SANCHEZ</t>
  </si>
  <si>
    <t>OSCAR FERNANDO JAUREGUI REYNOSO</t>
  </si>
  <si>
    <t>OSCAR ISAAC SANCHEZ COVARRUBIAS</t>
  </si>
  <si>
    <t>OSCAR YANEZ MARTINEZ</t>
  </si>
  <si>
    <t>OSVALDO ISRAEL COPADO RAMIREZ</t>
  </si>
  <si>
    <t>PAOLA ALEJANDRA AGUAYO BERNAL</t>
  </si>
  <si>
    <t>PATRICIA GUADALUPE GALVAN BEDOY</t>
  </si>
  <si>
    <t>PATRICIA RAMIREZ GARCIA</t>
  </si>
  <si>
    <t>PEDRO ALBERTO FRANCO EUYOQUE</t>
  </si>
  <si>
    <t>PEDRO ARTURO SANTILLANA SERRANO</t>
  </si>
  <si>
    <t>PERLA BEATRIZ MARTINEZ GONZALEZ</t>
  </si>
  <si>
    <t>PERLA YOLANDA URZUA VIRGEN</t>
  </si>
  <si>
    <t>PRISCILA MACIAS ORENDAIN</t>
  </si>
  <si>
    <t>RAFAEL ADRIAN RAMIREZ RASGADO</t>
  </si>
  <si>
    <t>RAFAEL CASTELLANOS FLORES</t>
  </si>
  <si>
    <t>RAFAEL DE DIOS GARCIA</t>
  </si>
  <si>
    <t>RAFAELA MARGARITA LOPEZ ROSAS</t>
  </si>
  <si>
    <t>RAMON GODINES MATA</t>
  </si>
  <si>
    <t>RAUL ARTURO GARCIA ARANDA</t>
  </si>
  <si>
    <t>RAUL CORONA GUZMAN</t>
  </si>
  <si>
    <t>RAUL GONZALEZ ALVAREZ</t>
  </si>
  <si>
    <t>RAYMUNDO RUBIO CUELLAR</t>
  </si>
  <si>
    <t>RENATA ROCHA CAMARENA</t>
  </si>
  <si>
    <t>RICARDO NUÑEZ GUZMAN</t>
  </si>
  <si>
    <t>RITA LETICIA BRISEÑO ANDALON</t>
  </si>
  <si>
    <t>ROBERTO FLORES TORRES</t>
  </si>
  <si>
    <t>ROBERTO MALDONADO PADILLA</t>
  </si>
  <si>
    <t>RODRIGO EZEQUIEL GUTIERREZ HERMOSILLO</t>
  </si>
  <si>
    <t>ROSA ELENA VELASCO GOMEZ</t>
  </si>
  <si>
    <t>ROSAURA MUÑOZ ESPARZA</t>
  </si>
  <si>
    <t>ROXANA ZOE VAZQUEZ NAVARRO</t>
  </si>
  <si>
    <t>SALVADOR MOTA GALVEZ</t>
  </si>
  <si>
    <t>SAMANTHA ESMERALDA LOZA LOPEZ</t>
  </si>
  <si>
    <t>SANDRA NAMORADO GARCIA</t>
  </si>
  <si>
    <t>SANDRA RENTERIA MEJIA</t>
  </si>
  <si>
    <t>SANDRA VICTORIA PALOMINO CORONA</t>
  </si>
  <si>
    <t>SANDRA YADIRA IBARRA IÑIGUEZ</t>
  </si>
  <si>
    <t>SANDRO ANTONIO ZUBIETA IÑIGUEZ</t>
  </si>
  <si>
    <t>SARA EMMA BARAJAS SALAZAR</t>
  </si>
  <si>
    <t>SAUL ISAAC CASTAÑEDA LOPEZ</t>
  </si>
  <si>
    <t>SAUL ISRAEL VERA HEREDIA</t>
  </si>
  <si>
    <t>SERGIO MORA SOLORIO</t>
  </si>
  <si>
    <t>SHADE ANAYATZI RODRIGUEZ DIAZ</t>
  </si>
  <si>
    <t>SOCORRO MARGARITA AGUILAR RODRIGUEZ</t>
  </si>
  <si>
    <t>SOFIA GUTIERREZ VILLANUEVA</t>
  </si>
  <si>
    <t>SUSANA ROCIO JAUREGUI NAVARRO</t>
  </si>
  <si>
    <t>TEEV CAZARES RAMOS</t>
  </si>
  <si>
    <t>TERESA ISABEL MARTINEZ GUTIERREZ</t>
  </si>
  <si>
    <t>URIEL GONZALEZ RUIZ</t>
  </si>
  <si>
    <t>VALERIA SANDOVAL MACIAS</t>
  </si>
  <si>
    <t>VALERIA YARELI JUAREZ AGUILAR</t>
  </si>
  <si>
    <t>VERONICA CARREÑO SANCHEZ</t>
  </si>
  <si>
    <t>VICENTE ARREZOLA JIMENEZ</t>
  </si>
  <si>
    <t>VICENTE HERNANDEZ CHAVARRIA</t>
  </si>
  <si>
    <t>VICTORIA NATALY MONTAÑO RUIZ</t>
  </si>
  <si>
    <t>VIRGINIA VANESSA HERNANDEZ ROBLES</t>
  </si>
  <si>
    <t>VIVECKA RODRIGUEZ GALVAN</t>
  </si>
  <si>
    <t>VIVIANA EVANGELINA LOPEZ LARA</t>
  </si>
  <si>
    <t>WENDY ABIGAIL GONZALEZ HARO</t>
  </si>
  <si>
    <t>Periodo 38 - Nómina Especial QNA 22/2023 (Honorarios Asimilados)       Quincena del 16/11/2023 al 30/11/2023 - Extraordinaria (Retroactivo)</t>
  </si>
  <si>
    <t>Periodo 39 - Nómina Especial QNA 23/2023 (Honorarios Asimilados)       Quincena del 01/12/2023 al 15/12/2023 - Extraordinaria (Retroactivo)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</si>
  <si>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</si>
  <si>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</si>
  <si>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</si>
  <si>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</si>
  <si>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</si>
  <si>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</si>
  <si>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</si>
  <si>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</si>
  <si>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</si>
  <si>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</si>
  <si>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</si>
  <si>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</si>
  <si>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ANDREA ZARZOSA CODOCEDO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</si>
  <si>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</si>
  <si>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</si>
  <si>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</si>
  <si>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</si>
  <si>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</si>
  <si>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</si>
  <si>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</si>
  <si>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</si>
  <si>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</si>
  <si>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</si>
  <si>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</si>
  <si>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FERNANDO PARTIDA URIBE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</si>
  <si>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</si>
  <si>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</si>
  <si>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</si>
  <si>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</si>
  <si>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</si>
  <si>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</si>
  <si>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</si>
  <si>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</si>
  <si>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</si>
  <si>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</si>
  <si>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MEZA RINCON</t>
  </si>
  <si>
    <t>EDUARDO ROBLES ALDANA</t>
  </si>
  <si>
    <t>EFRAIN ULLOA GUTIERREZ</t>
  </si>
  <si>
    <t>ELVIRA YADIRA SANCHEZ ALVAREZ</t>
  </si>
  <si>
    <t>EMERITA PEREZ SANTOS</t>
  </si>
  <si>
    <t>ERIC ALVAR GARCIA HERNANDEZ</t>
  </si>
  <si>
    <t>ERIKA DENISSE LOZANO MARTIN</t>
  </si>
  <si>
    <t>FELIPE DE JESUS PONCE BARAJAS</t>
  </si>
  <si>
    <t>FERNANDO PEREZ NUÑEZ</t>
  </si>
  <si>
    <t>FERNANDO RADILLO MARTINEZ SANDOVAL</t>
  </si>
  <si>
    <t>FRANCISCO JAVIER DOMINGUEZ GONZALEZ</t>
  </si>
  <si>
    <t>GABRIELA GUADALUPE RAMOS ORTEGA</t>
  </si>
  <si>
    <t>GABRIELA SARAHI NAVARRO RAMIREZ</t>
  </si>
  <si>
    <t>GERARDO HARO RODRIGUEZ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</si>
  <si>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</si>
  <si>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</si>
  <si>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</si>
  <si>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</si>
  <si>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</si>
  <si>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</si>
  <si>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</si>
  <si>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</si>
  <si>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</si>
  <si>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</si>
  <si>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</si>
  <si>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</si>
  <si>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</si>
  <si>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</si>
  <si>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</si>
  <si>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</si>
  <si>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</si>
  <si>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</si>
  <si>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</si>
  <si>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</si>
  <si>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</si>
  <si>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</si>
  <si>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</si>
  <si>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</si>
  <si>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</si>
  <si>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LARISA MARTINEZ FLORES</t>
  </si>
  <si>
    <t>LAURA MIRELLA ARELLANO CARRILLO</t>
  </si>
  <si>
    <t>LAURA MIREYA RODRIGUEZ BECERRA</t>
  </si>
  <si>
    <t>LAURA PATRICIA CURIEL SEGURA</t>
  </si>
  <si>
    <t>LUIS ALBERTO VAZQUEZ ARIAS</t>
  </si>
  <si>
    <t>LUIS ALFONSO CAMPOS GUZMAN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</si>
  <si>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</si>
  <si>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</si>
  <si>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</si>
  <si>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</si>
  <si>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</si>
  <si>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ELENA SAINZ LOPEZ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</si>
  <si>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</si>
  <si>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</si>
  <si>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</si>
  <si>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</si>
  <si>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</si>
  <si>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</si>
  <si>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</si>
  <si>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</si>
  <si>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</si>
  <si>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</si>
  <si>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</si>
  <si>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</si>
  <si>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</si>
  <si>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</si>
  <si>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</si>
  <si>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</si>
  <si>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</si>
  <si>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</si>
  <si>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</si>
  <si>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</si>
  <si>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</si>
  <si>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</si>
  <si>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</si>
  <si>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RAUL ROMERO ACEVES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</si>
  <si>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</si>
  <si>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</si>
  <si>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</si>
  <si>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</si>
  <si>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</si>
  <si>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</si>
  <si>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</si>
  <si>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</si>
  <si>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</si>
  <si>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ALBERTO ZAVALA AVALOS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</si>
  <si>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</si>
  <si>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</si>
  <si>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</si>
  <si>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</si>
  <si>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</si>
  <si>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</si>
  <si>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</si>
  <si>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VERONICA AVIÑA HERNANDEZ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</si>
  <si>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</si>
  <si>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</si>
  <si>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</si>
  <si>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</si>
  <si>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</si>
  <si>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Periodo Especial 28 al 28 Quincena del 16/12/2023 al 31/12/2023</t>
  </si>
  <si>
    <t>PUESTO</t>
  </si>
  <si>
    <t>AREA DE ADSCRIPCION</t>
  </si>
  <si>
    <t>TIPO DE PLAZA</t>
  </si>
  <si>
    <t>CONSEJERA PRESIDENTA</t>
  </si>
  <si>
    <t>COORDINADORA SECRETARIA EJECUTIVA</t>
  </si>
  <si>
    <t>ASESORA DE PRESIDENCIA</t>
  </si>
  <si>
    <t>COORDINADOR DE AGENDA Y SEGUIMIENTO</t>
  </si>
  <si>
    <t>ASISTENTE DE PRESIDENCIA</t>
  </si>
  <si>
    <t xml:space="preserve">COORDINADOR DE COMUNICACIÓN SOCIAL </t>
  </si>
  <si>
    <t>CONSEJERA ELECTORAL</t>
  </si>
  <si>
    <t>CONSEJERO ELECTORAL</t>
  </si>
  <si>
    <t>COORDINADOR DE ARCHIVO</t>
  </si>
  <si>
    <t>ASESOR DE CONSEJERÍA</t>
  </si>
  <si>
    <t xml:space="preserve">ASESORA DE CONSEJERÍA </t>
  </si>
  <si>
    <t>ASISTENTE DE CONSEJERÍA</t>
  </si>
  <si>
    <t xml:space="preserve">ASISTENTE DE CONSEJERÍA </t>
  </si>
  <si>
    <t>DIRECTOR DEL SECRETARIADO</t>
  </si>
  <si>
    <t>DIRECTORA DE TRANSPARENCIA, PROTECCIÓN DE DATOS PERSONALES Y ARCHIVO</t>
  </si>
  <si>
    <t>COORDINADOR DE OFICIALÍA DE PARTES</t>
  </si>
  <si>
    <t>TITULAR DE LA UNIDAD DE FISCALIZACIÓN</t>
  </si>
  <si>
    <t>TÉCNICO DE OFICIALÍA DE PARTES</t>
  </si>
  <si>
    <t>TÉCNICA DE IGUALDAD DE GÉNERO Y NO DISCRIMINACIÓN</t>
  </si>
  <si>
    <t>TÉCNICA DE OFICIALÍA DE PARTES</t>
  </si>
  <si>
    <t xml:space="preserve">COORDINADORA DE TRANSPARENCIA Y PROTECCIÓN DE DATOS PERSONALES </t>
  </si>
  <si>
    <t xml:space="preserve">TÉCNICO DE ACTAS Y ACUERDOS </t>
  </si>
  <si>
    <t>COORDINADOR DE SECRETARÍA EJECUTIVA</t>
  </si>
  <si>
    <t xml:space="preserve">DIRECTOR DE ORGANIZACIÓN ELECTORAL </t>
  </si>
  <si>
    <t xml:space="preserve">COORDINADOR DE PROCESOS  </t>
  </si>
  <si>
    <t>COORDINADORA DE MATERIALES</t>
  </si>
  <si>
    <t>TÉCNICO DE MATERIALES</t>
  </si>
  <si>
    <t>TÉCNICO DE ESTADÍSTICA ELECTORAL</t>
  </si>
  <si>
    <t>TÉCNICO DE PROCESOS</t>
  </si>
  <si>
    <t>COORDINADOR DE ESTADÍSTICA ELECTORAL</t>
  </si>
  <si>
    <t>DIRECTORA JURÍDICA</t>
  </si>
  <si>
    <t>COORDINADORA DE DEFENSA CONSTITUCIONAL</t>
  </si>
  <si>
    <t xml:space="preserve">COORDINADORA DE CONVENIOS, CONTRATOS Y CONSULTAS </t>
  </si>
  <si>
    <t>COORDINADORA DE ACUERDOS Y NORMAS</t>
  </si>
  <si>
    <t xml:space="preserve">COORDINADORA DE LO CONTENCIOSO </t>
  </si>
  <si>
    <t xml:space="preserve">TÉCNICA DE CONVENIOS, CONTRATOS Y CONSULTAS </t>
  </si>
  <si>
    <t xml:space="preserve">TÉCNICO DE DEFENSA CONSTITUCIONAL </t>
  </si>
  <si>
    <t>COORDINADOR DEL SECRETARIADO</t>
  </si>
  <si>
    <t>DIRECTORA EJECUTIVO DE PRERROGATIVAS</t>
  </si>
  <si>
    <t>DIRECTORA DE PRERROGATIVAS</t>
  </si>
  <si>
    <t>COORDINADORA DE PRERROGATIVAS</t>
  </si>
  <si>
    <t>DIRECTORA DE IGUALDAD DE GÉNERO Y NO DISCRIMINACIÓN</t>
  </si>
  <si>
    <t>TÉCNICO DE PARTICIPACIÓN CIUDADANA</t>
  </si>
  <si>
    <t>DIRECTOR EJECUTIVO DE PARTICIPACIÓN CIUDADANA Y EDUCACIÓN CÍVICA</t>
  </si>
  <si>
    <t>DIRECTORA DE EDUCACIÓN CÍVICA</t>
  </si>
  <si>
    <t>DIRECTORA DE EDITORIAL</t>
  </si>
  <si>
    <t>COORDINADOR DEL CENTRO DE ESTUDIOS E INVESTIGACIÓN IRENE ROBLEDO GARCÍA</t>
  </si>
  <si>
    <t>COORDINADOR DE EDITORIAL</t>
  </si>
  <si>
    <t>TÉCNICO DE EDUCACIÓN CÍVICA</t>
  </si>
  <si>
    <t>DIRECTOR DE PARTICIPACIÓN CIUDADANA</t>
  </si>
  <si>
    <t xml:space="preserve">TÉCNICA DE PROCESOS  </t>
  </si>
  <si>
    <t>COORDINADORA DE EDUCACIÓN CÍVICA</t>
  </si>
  <si>
    <t>COORDINADOR DE EDUCACIÓN CÍVICA</t>
  </si>
  <si>
    <t>TÉCNICA DE PARTICIPACIÓN CIUDADANA</t>
  </si>
  <si>
    <t xml:space="preserve">TÉCNICO DE TRANSPARENCIA Y PROTECCIÓN DE DATOS PERSONALES </t>
  </si>
  <si>
    <t>DIRECTOR EJECUTIVO DE ADMINISTRACIÓN E INNOVACIÓN</t>
  </si>
  <si>
    <t>DIRECTOR DE INFORMÁTICA</t>
  </si>
  <si>
    <t xml:space="preserve">COORDINADOR DE REDES </t>
  </si>
  <si>
    <t>COORDINADOR DE RECURSOS MATERIALES Y SERVICIOS</t>
  </si>
  <si>
    <t xml:space="preserve">COORDINADOR DE SOPORTE Y DESARROLLO INSTITUCIONAL </t>
  </si>
  <si>
    <t>COORDINADOR DE PROGRAMACIÓN</t>
  </si>
  <si>
    <t>DIRECTORA DE ADMINISTRACIÓN DE RECURSOS</t>
  </si>
  <si>
    <t xml:space="preserve">COORDINADOR DE SISTEMAS ELECTORALES </t>
  </si>
  <si>
    <t xml:space="preserve">COORDINADOR DE PLANEACIÓN Y EVALUACIÓN  </t>
  </si>
  <si>
    <t>TÉCNICO DEL SPEN</t>
  </si>
  <si>
    <t xml:space="preserve">TÉCNICO DE RECURSOS MATERIALES Y SERVICIOS </t>
  </si>
  <si>
    <t xml:space="preserve">COORDINADORA DE RECURSOS FINANCIEROS </t>
  </si>
  <si>
    <t xml:space="preserve">AUXILIAR DE RECURSOS MATERIALES Y SERVICIOS </t>
  </si>
  <si>
    <t xml:space="preserve">INTENDENTE DE RECURSOS MATERIALES Y SERVICIOS </t>
  </si>
  <si>
    <t>CONTRALOR GENERAL</t>
  </si>
  <si>
    <t>COORDINADOR</t>
  </si>
  <si>
    <t>COORDINADORA</t>
  </si>
  <si>
    <t xml:space="preserve">TÉCNICA DE RECURSOS HUMANOS </t>
  </si>
  <si>
    <t xml:space="preserve">TÉCNICO DE PLANEACIÓN Y EVALUACIÓN  </t>
  </si>
  <si>
    <t>ASESORA DE CONSEJERÍA</t>
  </si>
  <si>
    <t>TÉCNICO</t>
  </si>
  <si>
    <t xml:space="preserve">TÉCNICO DE RECURSOS FINANCIEROS </t>
  </si>
  <si>
    <t xml:space="preserve">TÉCNICA DE RECURSOS FINANCIEROS </t>
  </si>
  <si>
    <t xml:space="preserve">TÉCNICA DE RECURSOS MATERIALES Y SERVICIOS </t>
  </si>
  <si>
    <t xml:space="preserve">TÉCNICO DE ACUERDOS Y NORMAS </t>
  </si>
  <si>
    <t>TÉCNICA DE ARCHIVO</t>
  </si>
  <si>
    <t xml:space="preserve">ASESOR DE CONSEJERÍA </t>
  </si>
  <si>
    <t>TÉCNICA DE INFORMÁTICA</t>
  </si>
  <si>
    <t>TÉCNICA DE EDUCACIÓN CÍVICA</t>
  </si>
  <si>
    <t>TÉCNICA DE PRERROGATIVAS</t>
  </si>
  <si>
    <t>ASISTENTE DE SECRETARÍA EJECUTIVA</t>
  </si>
  <si>
    <t xml:space="preserve">AUXILIAR </t>
  </si>
  <si>
    <t xml:space="preserve">TÉCNICO </t>
  </si>
  <si>
    <t>TÉCNICA</t>
  </si>
  <si>
    <t xml:space="preserve">COORDINADOR </t>
  </si>
  <si>
    <t>ASISTENTE</t>
  </si>
  <si>
    <t>TÉCNICO DE SECRETARÍA EJECUTIVA</t>
  </si>
  <si>
    <t>TÉCNICA DEL SECRETARIADO</t>
  </si>
  <si>
    <t>AUXILIAR NOTIFICADOR DE OFICIALÍA DE PARTES</t>
  </si>
  <si>
    <t>COORDINADORA DE ACTAS Y ACUERDOS</t>
  </si>
  <si>
    <t>ASESOR DE PRESIDENCIA</t>
  </si>
  <si>
    <t xml:space="preserve">DIRECTORA DE COMUNICACIÓN SOCIAL </t>
  </si>
  <si>
    <t>TÉCNICA DE LO CONTENCIOSO</t>
  </si>
  <si>
    <t>COORDINADORA DE IGUALDAD DE GÉNERO Y NO DISCRIMINACIÓN</t>
  </si>
  <si>
    <t>COORDINADORA DE RECURSOS HUMANOS</t>
  </si>
  <si>
    <t>AUXILIAR</t>
  </si>
  <si>
    <t>PRESIDENCIA</t>
  </si>
  <si>
    <t xml:space="preserve">DIRECCIÓN DE COMUNICACIÓN SOCIAL </t>
  </si>
  <si>
    <t>CONSEJERÍAS</t>
  </si>
  <si>
    <t>DIRECCIÓN DE TRANSPARENCIA, PROTECCIÓN DE DATOS PERSONALES Y ARCHIVO</t>
  </si>
  <si>
    <t>SECRETARÍA EJECUTIVA</t>
  </si>
  <si>
    <t>DIRECCIÓN DEL SECRETARIADO</t>
  </si>
  <si>
    <t xml:space="preserve">UNIDAD DE FISCALIZACIÓN </t>
  </si>
  <si>
    <t>DIRECCIÓN DE IGUALDAD DE GÉNERO Y NO DISCRIMINACIÓN</t>
  </si>
  <si>
    <t xml:space="preserve">DIRECCIÓN DE ORGANIZACIÓN ELECTORAL </t>
  </si>
  <si>
    <t xml:space="preserve">DIRECCIÓN JURÍDICA </t>
  </si>
  <si>
    <t xml:space="preserve">DIRECCIÓN EJECUTIVA DE PRERROGATIVAS </t>
  </si>
  <si>
    <t>DIRECCIÓN EJECUTIVA DE PARTICIPACIÓN CIUDADANA Y EDUCACIÓN CÍVICA</t>
  </si>
  <si>
    <t>DIRECCIÓN DE EDUCACIÓN CÍVICA</t>
  </si>
  <si>
    <t>DIRECCIÓN DE EDITORIAL</t>
  </si>
  <si>
    <t>DIRECCIÓN EJECUTIVA DE ADMINISTRACIÓN E INNOVACIÓN</t>
  </si>
  <si>
    <t>DIRECCIÓN DE INFORMÁTICA</t>
  </si>
  <si>
    <t xml:space="preserve">CONTRALORÍA GENERAL </t>
  </si>
  <si>
    <t>CONTTRALORIA GENERAL</t>
  </si>
  <si>
    <t>BASE</t>
  </si>
  <si>
    <t>EVENTUAL</t>
  </si>
  <si>
    <t>COORDINADOR DE PARTICIPACION CIUDADANA</t>
  </si>
  <si>
    <t>DIRECCION EJECUTIVA DE PARTICIPACION CIUDADANA Y EDUCACION CIVICA</t>
  </si>
  <si>
    <t xml:space="preserve"> TÉCNICA O TÉCNICO </t>
  </si>
  <si>
    <t xml:space="preserve"> COORDINADORA O COORDINADOR DE CONSEJERÍA</t>
  </si>
  <si>
    <t xml:space="preserve"> AUXILIAR</t>
  </si>
  <si>
    <t xml:space="preserve"> ASISTENTE</t>
  </si>
  <si>
    <t xml:space="preserve"> COORDINADORA O COORDINADOR </t>
  </si>
  <si>
    <t xml:space="preserve"> AUXILIAR </t>
  </si>
  <si>
    <t xml:space="preserve"> AUXILIAR (FINANCIEROS)</t>
  </si>
  <si>
    <t xml:space="preserve"> AUXILIAR (BODEGA)</t>
  </si>
  <si>
    <t xml:space="preserve"> TÉCNICA O TÉCNICO</t>
  </si>
  <si>
    <t xml:space="preserve">CONSEJERÍAS </t>
  </si>
  <si>
    <t>UNIDAD DE FISCALIZACIÓN</t>
  </si>
  <si>
    <t xml:space="preserve">DIRECCIÓN JURÍDICA  </t>
  </si>
  <si>
    <t>DIRECCION DE ORGANIZACIÓN ELECTORAL</t>
  </si>
  <si>
    <t>DIRECCIÓN DE TRANSPARENCIA, PROTECCIÓN DE DATOS RSONALES Y ARCHIVO</t>
  </si>
  <si>
    <t xml:space="preserve">DIRECCIÓN DE COMUNICACIÓN SOCIAL  </t>
  </si>
  <si>
    <t xml:space="preserve">DIRECCIÓN DE EDITORIAL </t>
  </si>
  <si>
    <t>DIRECCIÓN EJECUTIVA DE ADMINISTRACIÓN E INNOVACIÓN.</t>
  </si>
  <si>
    <t xml:space="preserve">DIRECCIÓN DE IGUALDAD DE GÉNERO Y NO DISCRIMINACIÓN </t>
  </si>
  <si>
    <t>OTRAS DEDUCCIONES</t>
  </si>
  <si>
    <t>OTRAS PERCEPCIONES</t>
  </si>
  <si>
    <t>OTRAS PERSEPCIONES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</si>
</sst>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A64D7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2" fontId="0" fillId="0" borderId="0" xfId="1" applyNumberFormat="1" applyFont="1"/>
    <xf numFmtId="2" fontId="4" fillId="0" borderId="0" xfId="1" applyNumberFormat="1" applyFont="1" applyFill="1" applyBorder="1" applyAlignment="1" applyProtection="1">
      <alignment horizontal="left"/>
    </xf>
    <xf numFmtId="0" fontId="6" fillId="2" borderId="0" xfId="0" applyFont="1" applyFill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4" fillId="0" borderId="0" xfId="1" applyFont="1" applyFill="1" applyBorder="1" applyAlignment="1" applyProtection="1">
      <alignment horizontal="left"/>
    </xf>
    <xf numFmtId="43" fontId="0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2" fontId="6" fillId="2" borderId="0" xfId="1" applyNumberFormat="1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3" fontId="4" fillId="0" borderId="1" xfId="1" applyFont="1" applyFill="1" applyBorder="1" applyAlignment="1" applyProtection="1">
      <alignment horizontal="right"/>
    </xf>
    <xf numFmtId="43" fontId="4" fillId="0" borderId="1" xfId="1" applyFont="1" applyFill="1" applyBorder="1" applyAlignment="1" applyProtection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43" fontId="8" fillId="0" borderId="1" xfId="1" applyFont="1" applyFill="1" applyBorder="1" applyAlignment="1" applyProtection="1">
      <alignment horizontal="right"/>
    </xf>
    <xf numFmtId="43" fontId="8" fillId="0" borderId="1" xfId="1" applyFont="1" applyFill="1" applyBorder="1" applyAlignment="1" applyProtection="1">
      <alignment horizontal="left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3" fontId="5" fillId="0" borderId="1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1023-7CAB-49F2-A3C1-FA42683B7B0B}">
  <dimension ref="A1:T139"/>
  <sheetViews>
    <sheetView tabSelected="1" workbookViewId="0">
      <pane ySplit="5" topLeftCell="A6" activePane="bottomLeft" state="frozen"/>
      <selection pane="bottomLeft" activeCell="L5" sqref="L5"/>
    </sheetView>
  </sheetViews>
  <sheetFormatPr baseColWidth="10" defaultRowHeight="15" x14ac:dyDescent="0.25"/>
  <cols>
    <col min="1" max="1" width="11.42578125" style="2"/>
    <col min="2" max="2" width="46" style="2" customWidth="1"/>
    <col min="3" max="3" width="81.7109375" style="2" bestFit="1" customWidth="1"/>
    <col min="4" max="4" width="79.28515625" style="2" bestFit="1" customWidth="1"/>
    <col min="5" max="5" width="17.85546875" style="2" bestFit="1" customWidth="1"/>
    <col min="6" max="6" width="12.85546875" style="2" bestFit="1" customWidth="1"/>
    <col min="7" max="7" width="15.28515625" style="2" customWidth="1"/>
    <col min="8" max="8" width="17.7109375" style="2" customWidth="1"/>
    <col min="9" max="10" width="21.42578125" style="2" customWidth="1"/>
    <col min="11" max="11" width="19.140625" style="2" customWidth="1"/>
    <col min="12" max="12" width="11.42578125" style="2"/>
    <col min="13" max="13" width="13.42578125" style="2" customWidth="1"/>
    <col min="14" max="14" width="16.7109375" style="2" customWidth="1"/>
    <col min="15" max="15" width="18" style="2" customWidth="1"/>
    <col min="16" max="16" width="17.42578125" style="2" customWidth="1"/>
    <col min="17" max="17" width="14.28515625" style="2" customWidth="1"/>
  </cols>
  <sheetData>
    <row r="1" spans="1:18" s="1" customFormat="1" ht="23.2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1" customFormat="1" ht="23.2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16.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" customHeight="1" x14ac:dyDescent="0.25">
      <c r="F4" s="3"/>
      <c r="G4" s="4"/>
      <c r="H4" s="4"/>
      <c r="I4" s="4"/>
      <c r="J4" s="4"/>
      <c r="K4" s="4"/>
      <c r="L4" s="4"/>
      <c r="M4" s="4"/>
      <c r="N4" s="4"/>
    </row>
    <row r="5" spans="1:18" s="7" customFormat="1" ht="39" customHeight="1" x14ac:dyDescent="0.25">
      <c r="A5" s="5" t="s">
        <v>3</v>
      </c>
      <c r="B5" s="5" t="s">
        <v>4</v>
      </c>
      <c r="C5" s="5" t="s">
        <v>469</v>
      </c>
      <c r="D5" s="5" t="s">
        <v>470</v>
      </c>
      <c r="E5" s="5" t="s">
        <v>471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614</v>
      </c>
      <c r="K5" s="21" t="s">
        <v>9</v>
      </c>
      <c r="L5" s="21" t="s">
        <v>10</v>
      </c>
      <c r="M5" s="21" t="s">
        <v>11</v>
      </c>
      <c r="N5" s="21" t="s">
        <v>12</v>
      </c>
      <c r="O5" s="6" t="s">
        <v>613</v>
      </c>
      <c r="P5" s="6" t="s">
        <v>14</v>
      </c>
      <c r="Q5" s="6" t="s">
        <v>15</v>
      </c>
    </row>
    <row r="6" spans="1:18" s="2" customFormat="1" ht="13.5" customHeight="1" x14ac:dyDescent="0.2">
      <c r="A6" s="23">
        <v>1</v>
      </c>
      <c r="B6" s="24" t="s">
        <v>442</v>
      </c>
      <c r="C6" s="24" t="s">
        <v>472</v>
      </c>
      <c r="D6" s="24" t="s">
        <v>573</v>
      </c>
      <c r="E6" s="24" t="s">
        <v>591</v>
      </c>
      <c r="F6" s="25">
        <v>68872.44</v>
      </c>
      <c r="G6" s="25">
        <v>500</v>
      </c>
      <c r="H6" s="26"/>
      <c r="I6" s="26"/>
      <c r="J6" s="26">
        <f>+G6+H6+I6</f>
        <v>500</v>
      </c>
      <c r="K6" s="25">
        <f t="shared" ref="K6:K37" si="0">SUM(F6:I6)</f>
        <v>69372.44</v>
      </c>
      <c r="L6" s="25">
        <v>18692.22</v>
      </c>
      <c r="M6" s="25">
        <v>297.08999999999997</v>
      </c>
      <c r="N6" s="25">
        <v>7072.16</v>
      </c>
      <c r="O6" s="26">
        <v>0</v>
      </c>
      <c r="P6" s="26">
        <v>26061.47</v>
      </c>
      <c r="Q6" s="26">
        <v>43310.97</v>
      </c>
    </row>
    <row r="7" spans="1:18" s="2" customFormat="1" ht="13.5" customHeight="1" x14ac:dyDescent="0.2">
      <c r="A7" s="23">
        <v>2</v>
      </c>
      <c r="B7" s="24" t="s">
        <v>384</v>
      </c>
      <c r="C7" s="24" t="s">
        <v>473</v>
      </c>
      <c r="D7" s="24" t="s">
        <v>573</v>
      </c>
      <c r="E7" s="24" t="s">
        <v>591</v>
      </c>
      <c r="F7" s="25">
        <v>15601.72</v>
      </c>
      <c r="G7" s="25">
        <v>500</v>
      </c>
      <c r="H7" s="26"/>
      <c r="I7" s="25">
        <v>5200.57</v>
      </c>
      <c r="J7" s="26">
        <f t="shared" ref="J7:J70" si="1">+G7+H7+I7</f>
        <v>5700.57</v>
      </c>
      <c r="K7" s="25">
        <f t="shared" si="0"/>
        <v>21302.29</v>
      </c>
      <c r="L7" s="25">
        <v>3854.36</v>
      </c>
      <c r="M7" s="25">
        <v>52.38</v>
      </c>
      <c r="N7" s="25">
        <v>2392.2600000000002</v>
      </c>
      <c r="O7" s="26">
        <v>7801.48</v>
      </c>
      <c r="P7" s="26">
        <v>6299</v>
      </c>
      <c r="Q7" s="26">
        <v>7201.81</v>
      </c>
    </row>
    <row r="8" spans="1:18" s="2" customFormat="1" ht="13.5" customHeight="1" x14ac:dyDescent="0.2">
      <c r="A8" s="23">
        <v>3</v>
      </c>
      <c r="B8" s="24" t="s">
        <v>347</v>
      </c>
      <c r="C8" s="24" t="s">
        <v>474</v>
      </c>
      <c r="D8" s="24" t="s">
        <v>573</v>
      </c>
      <c r="E8" s="24" t="s">
        <v>591</v>
      </c>
      <c r="F8" s="25">
        <v>28925.99</v>
      </c>
      <c r="G8" s="25">
        <v>500</v>
      </c>
      <c r="H8" s="26"/>
      <c r="I8" s="25">
        <v>9642</v>
      </c>
      <c r="J8" s="26">
        <f t="shared" si="1"/>
        <v>10142</v>
      </c>
      <c r="K8" s="25">
        <f t="shared" si="0"/>
        <v>39067.990000000005</v>
      </c>
      <c r="L8" s="25">
        <v>8990.35</v>
      </c>
      <c r="M8" s="25">
        <v>113.59</v>
      </c>
      <c r="N8" s="25">
        <v>4435.32</v>
      </c>
      <c r="O8" s="26">
        <v>0</v>
      </c>
      <c r="P8" s="26">
        <v>13539.26</v>
      </c>
      <c r="Q8" s="26">
        <v>25528.73</v>
      </c>
    </row>
    <row r="9" spans="1:18" s="2" customFormat="1" ht="13.5" customHeight="1" x14ac:dyDescent="0.2">
      <c r="A9" s="23">
        <v>5</v>
      </c>
      <c r="B9" s="24" t="s">
        <v>449</v>
      </c>
      <c r="C9" s="24" t="s">
        <v>475</v>
      </c>
      <c r="D9" s="24" t="s">
        <v>573</v>
      </c>
      <c r="E9" s="24" t="s">
        <v>591</v>
      </c>
      <c r="F9" s="25">
        <v>15601.72</v>
      </c>
      <c r="G9" s="25">
        <v>500</v>
      </c>
      <c r="H9" s="26"/>
      <c r="I9" s="25">
        <v>5200.57</v>
      </c>
      <c r="J9" s="26">
        <f t="shared" si="1"/>
        <v>5700.57</v>
      </c>
      <c r="K9" s="25">
        <f t="shared" si="0"/>
        <v>21302.29</v>
      </c>
      <c r="L9" s="25">
        <v>3854.36</v>
      </c>
      <c r="M9" s="25">
        <v>52.38</v>
      </c>
      <c r="N9" s="25">
        <v>2392.2600000000002</v>
      </c>
      <c r="O9" s="26">
        <v>0</v>
      </c>
      <c r="P9" s="26">
        <v>6299</v>
      </c>
      <c r="Q9" s="26">
        <v>15003.29</v>
      </c>
    </row>
    <row r="10" spans="1:18" s="2" customFormat="1" ht="13.5" customHeight="1" x14ac:dyDescent="0.2">
      <c r="A10" s="23">
        <v>6</v>
      </c>
      <c r="B10" s="24" t="s">
        <v>407</v>
      </c>
      <c r="C10" s="24" t="s">
        <v>476</v>
      </c>
      <c r="D10" s="24" t="s">
        <v>573</v>
      </c>
      <c r="E10" s="24" t="s">
        <v>591</v>
      </c>
      <c r="F10" s="25">
        <v>9601.5</v>
      </c>
      <c r="G10" s="25">
        <v>500</v>
      </c>
      <c r="H10" s="26"/>
      <c r="I10" s="25">
        <v>3200.5</v>
      </c>
      <c r="J10" s="26">
        <f t="shared" si="1"/>
        <v>3700.5</v>
      </c>
      <c r="K10" s="25">
        <f t="shared" si="0"/>
        <v>13302</v>
      </c>
      <c r="L10" s="25">
        <v>2018.25</v>
      </c>
      <c r="M10" s="25">
        <v>24.81</v>
      </c>
      <c r="N10" s="25">
        <v>1472.23</v>
      </c>
      <c r="O10" s="26">
        <v>1677</v>
      </c>
      <c r="P10" s="26">
        <v>3515.29</v>
      </c>
      <c r="Q10" s="26">
        <v>8109.71</v>
      </c>
    </row>
    <row r="11" spans="1:18" s="2" customFormat="1" ht="13.5" customHeight="1" x14ac:dyDescent="0.2">
      <c r="A11" s="23">
        <v>8</v>
      </c>
      <c r="B11" s="24" t="s">
        <v>401</v>
      </c>
      <c r="C11" s="24" t="s">
        <v>477</v>
      </c>
      <c r="D11" s="24" t="s">
        <v>574</v>
      </c>
      <c r="E11" s="24" t="s">
        <v>591</v>
      </c>
      <c r="F11" s="25">
        <v>15601.72</v>
      </c>
      <c r="G11" s="25">
        <v>500</v>
      </c>
      <c r="H11" s="26"/>
      <c r="I11" s="25">
        <v>5200.57</v>
      </c>
      <c r="J11" s="26">
        <f t="shared" si="1"/>
        <v>5700.57</v>
      </c>
      <c r="K11" s="25">
        <f t="shared" si="0"/>
        <v>21302.29</v>
      </c>
      <c r="L11" s="25">
        <v>3854.36</v>
      </c>
      <c r="M11" s="25">
        <v>52.38</v>
      </c>
      <c r="N11" s="25">
        <v>2392.2600000000002</v>
      </c>
      <c r="O11" s="26">
        <v>0</v>
      </c>
      <c r="P11" s="26">
        <v>6299</v>
      </c>
      <c r="Q11" s="26">
        <v>15003.29</v>
      </c>
    </row>
    <row r="12" spans="1:18" s="2" customFormat="1" ht="13.5" customHeight="1" x14ac:dyDescent="0.2">
      <c r="A12" s="23">
        <v>9</v>
      </c>
      <c r="B12" s="24" t="s">
        <v>351</v>
      </c>
      <c r="C12" s="24" t="s">
        <v>478</v>
      </c>
      <c r="D12" s="24" t="s">
        <v>575</v>
      </c>
      <c r="E12" s="24" t="s">
        <v>591</v>
      </c>
      <c r="F12" s="25">
        <v>68872.44</v>
      </c>
      <c r="G12" s="25">
        <v>500</v>
      </c>
      <c r="H12" s="26"/>
      <c r="I12" s="26"/>
      <c r="J12" s="26">
        <f t="shared" si="1"/>
        <v>500</v>
      </c>
      <c r="K12" s="25">
        <f t="shared" si="0"/>
        <v>69372.44</v>
      </c>
      <c r="L12" s="25">
        <v>18692.22</v>
      </c>
      <c r="M12" s="25">
        <v>297.08999999999997</v>
      </c>
      <c r="N12" s="25">
        <v>7072.16</v>
      </c>
      <c r="O12" s="26">
        <v>9261.23</v>
      </c>
      <c r="P12" s="26">
        <v>26061.47</v>
      </c>
      <c r="Q12" s="26">
        <v>34049.74</v>
      </c>
    </row>
    <row r="13" spans="1:18" s="2" customFormat="1" ht="13.5" customHeight="1" x14ac:dyDescent="0.2">
      <c r="A13" s="23">
        <v>10</v>
      </c>
      <c r="B13" s="24" t="s">
        <v>467</v>
      </c>
      <c r="C13" s="24" t="s">
        <v>478</v>
      </c>
      <c r="D13" s="24" t="s">
        <v>575</v>
      </c>
      <c r="E13" s="24" t="s">
        <v>591</v>
      </c>
      <c r="F13" s="25">
        <v>68872.44</v>
      </c>
      <c r="G13" s="25">
        <v>500</v>
      </c>
      <c r="H13" s="26"/>
      <c r="I13" s="26"/>
      <c r="J13" s="26">
        <f t="shared" si="1"/>
        <v>500</v>
      </c>
      <c r="K13" s="25">
        <f t="shared" si="0"/>
        <v>69372.44</v>
      </c>
      <c r="L13" s="25">
        <v>18692.22</v>
      </c>
      <c r="M13" s="25">
        <v>297.08999999999997</v>
      </c>
      <c r="N13" s="25">
        <v>7072.16</v>
      </c>
      <c r="O13" s="26">
        <v>0</v>
      </c>
      <c r="P13" s="26">
        <v>26061.47</v>
      </c>
      <c r="Q13" s="26">
        <v>43310.97</v>
      </c>
    </row>
    <row r="14" spans="1:18" s="2" customFormat="1" ht="13.5" customHeight="1" x14ac:dyDescent="0.2">
      <c r="A14" s="23">
        <v>11</v>
      </c>
      <c r="B14" s="24" t="s">
        <v>456</v>
      </c>
      <c r="C14" s="24" t="s">
        <v>478</v>
      </c>
      <c r="D14" s="24" t="s">
        <v>575</v>
      </c>
      <c r="E14" s="24" t="s">
        <v>591</v>
      </c>
      <c r="F14" s="25">
        <v>68872.44</v>
      </c>
      <c r="G14" s="25">
        <v>500</v>
      </c>
      <c r="H14" s="25">
        <v>900</v>
      </c>
      <c r="I14" s="26"/>
      <c r="J14" s="26">
        <f t="shared" si="1"/>
        <v>1400</v>
      </c>
      <c r="K14" s="25">
        <f t="shared" si="0"/>
        <v>70272.44</v>
      </c>
      <c r="L14" s="25">
        <v>18692.22</v>
      </c>
      <c r="M14" s="25">
        <v>297.08999999999997</v>
      </c>
      <c r="N14" s="25">
        <v>7072.16</v>
      </c>
      <c r="O14" s="26">
        <v>28520</v>
      </c>
      <c r="P14" s="26">
        <v>26061.47</v>
      </c>
      <c r="Q14" s="26">
        <v>15690.97</v>
      </c>
    </row>
    <row r="15" spans="1:18" s="2" customFormat="1" ht="13.5" customHeight="1" x14ac:dyDescent="0.2">
      <c r="A15" s="23">
        <v>12</v>
      </c>
      <c r="B15" s="24" t="s">
        <v>361</v>
      </c>
      <c r="C15" s="24" t="s">
        <v>478</v>
      </c>
      <c r="D15" s="24" t="s">
        <v>575</v>
      </c>
      <c r="E15" s="24" t="s">
        <v>591</v>
      </c>
      <c r="F15" s="25">
        <v>68872.44</v>
      </c>
      <c r="G15" s="25">
        <v>500</v>
      </c>
      <c r="H15" s="26"/>
      <c r="I15" s="26"/>
      <c r="J15" s="26">
        <f t="shared" si="1"/>
        <v>500</v>
      </c>
      <c r="K15" s="25">
        <f t="shared" si="0"/>
        <v>69372.44</v>
      </c>
      <c r="L15" s="25">
        <v>18692.22</v>
      </c>
      <c r="M15" s="25">
        <v>297.08999999999997</v>
      </c>
      <c r="N15" s="25">
        <v>7072.16</v>
      </c>
      <c r="O15" s="26">
        <v>6416</v>
      </c>
      <c r="P15" s="26">
        <v>26061.47</v>
      </c>
      <c r="Q15" s="26">
        <v>36894.97</v>
      </c>
    </row>
    <row r="16" spans="1:18" s="2" customFormat="1" ht="13.5" customHeight="1" x14ac:dyDescent="0.2">
      <c r="A16" s="23">
        <v>13</v>
      </c>
      <c r="B16" s="24" t="s">
        <v>429</v>
      </c>
      <c r="C16" s="24" t="s">
        <v>479</v>
      </c>
      <c r="D16" s="24" t="s">
        <v>575</v>
      </c>
      <c r="E16" s="24" t="s">
        <v>591</v>
      </c>
      <c r="F16" s="25">
        <v>68872.44</v>
      </c>
      <c r="G16" s="25">
        <v>500</v>
      </c>
      <c r="H16" s="26"/>
      <c r="I16" s="26"/>
      <c r="J16" s="26">
        <f t="shared" si="1"/>
        <v>500</v>
      </c>
      <c r="K16" s="25">
        <f t="shared" si="0"/>
        <v>69372.44</v>
      </c>
      <c r="L16" s="25">
        <v>18692.22</v>
      </c>
      <c r="M16" s="25">
        <v>297.08999999999997</v>
      </c>
      <c r="N16" s="25">
        <v>7072.16</v>
      </c>
      <c r="O16" s="26">
        <v>20940.310000000001</v>
      </c>
      <c r="P16" s="26">
        <v>26061.47</v>
      </c>
      <c r="Q16" s="26">
        <v>22370.66</v>
      </c>
    </row>
    <row r="17" spans="1:17" s="2" customFormat="1" ht="13.5" customHeight="1" x14ac:dyDescent="0.2">
      <c r="A17" s="23">
        <v>14</v>
      </c>
      <c r="B17" s="24" t="s">
        <v>433</v>
      </c>
      <c r="C17" s="24" t="s">
        <v>479</v>
      </c>
      <c r="D17" s="24" t="s">
        <v>575</v>
      </c>
      <c r="E17" s="24" t="s">
        <v>591</v>
      </c>
      <c r="F17" s="25">
        <v>68872.44</v>
      </c>
      <c r="G17" s="25">
        <v>500</v>
      </c>
      <c r="H17" s="26"/>
      <c r="I17" s="26"/>
      <c r="J17" s="26">
        <f t="shared" si="1"/>
        <v>500</v>
      </c>
      <c r="K17" s="25">
        <f t="shared" si="0"/>
        <v>69372.44</v>
      </c>
      <c r="L17" s="25">
        <v>18692.22</v>
      </c>
      <c r="M17" s="25">
        <v>297.08999999999997</v>
      </c>
      <c r="N17" s="25">
        <v>7072.16</v>
      </c>
      <c r="O17" s="26">
        <v>0</v>
      </c>
      <c r="P17" s="26">
        <v>26061.47</v>
      </c>
      <c r="Q17" s="26">
        <v>43310.97</v>
      </c>
    </row>
    <row r="18" spans="1:17" s="2" customFormat="1" ht="13.5" customHeight="1" x14ac:dyDescent="0.2">
      <c r="A18" s="23">
        <v>15</v>
      </c>
      <c r="B18" s="24" t="s">
        <v>380</v>
      </c>
      <c r="C18" s="24" t="s">
        <v>480</v>
      </c>
      <c r="D18" s="24" t="s">
        <v>576</v>
      </c>
      <c r="E18" s="24" t="s">
        <v>591</v>
      </c>
      <c r="F18" s="25">
        <v>15601.72</v>
      </c>
      <c r="G18" s="25">
        <v>500</v>
      </c>
      <c r="H18" s="26"/>
      <c r="I18" s="25">
        <v>5200.57</v>
      </c>
      <c r="J18" s="26">
        <f t="shared" si="1"/>
        <v>5700.57</v>
      </c>
      <c r="K18" s="25">
        <f t="shared" si="0"/>
        <v>21302.29</v>
      </c>
      <c r="L18" s="25">
        <v>3854.36</v>
      </c>
      <c r="M18" s="25">
        <v>56.59</v>
      </c>
      <c r="N18" s="25">
        <v>2392.2600000000002</v>
      </c>
      <c r="O18" s="26">
        <v>0</v>
      </c>
      <c r="P18" s="26">
        <v>6303.2100000000009</v>
      </c>
      <c r="Q18" s="26">
        <v>14999.08</v>
      </c>
    </row>
    <row r="19" spans="1:17" s="2" customFormat="1" ht="13.5" customHeight="1" x14ac:dyDescent="0.2">
      <c r="A19" s="23">
        <v>16</v>
      </c>
      <c r="B19" s="24" t="s">
        <v>448</v>
      </c>
      <c r="C19" s="24" t="s">
        <v>481</v>
      </c>
      <c r="D19" s="24" t="s">
        <v>575</v>
      </c>
      <c r="E19" s="24" t="s">
        <v>591</v>
      </c>
      <c r="F19" s="25">
        <v>17833.72</v>
      </c>
      <c r="G19" s="25">
        <v>500</v>
      </c>
      <c r="H19" s="26"/>
      <c r="I19" s="25">
        <v>5944.57</v>
      </c>
      <c r="J19" s="26">
        <f t="shared" si="1"/>
        <v>6444.57</v>
      </c>
      <c r="K19" s="25">
        <f t="shared" si="0"/>
        <v>24278.29</v>
      </c>
      <c r="L19" s="25">
        <v>4554.3100000000004</v>
      </c>
      <c r="M19" s="25">
        <v>62.63</v>
      </c>
      <c r="N19" s="25">
        <v>2734.5</v>
      </c>
      <c r="O19" s="26">
        <v>0</v>
      </c>
      <c r="P19" s="26">
        <v>7351.4400000000005</v>
      </c>
      <c r="Q19" s="26">
        <v>16926.849999999999</v>
      </c>
    </row>
    <row r="20" spans="1:17" s="2" customFormat="1" ht="13.5" customHeight="1" x14ac:dyDescent="0.2">
      <c r="A20" s="23">
        <v>17</v>
      </c>
      <c r="B20" s="24" t="s">
        <v>421</v>
      </c>
      <c r="C20" s="24" t="s">
        <v>482</v>
      </c>
      <c r="D20" s="24" t="s">
        <v>575</v>
      </c>
      <c r="E20" s="24" t="s">
        <v>591</v>
      </c>
      <c r="F20" s="25">
        <v>17833.72</v>
      </c>
      <c r="G20" s="25">
        <v>500</v>
      </c>
      <c r="H20" s="26"/>
      <c r="I20" s="25">
        <v>5944.57</v>
      </c>
      <c r="J20" s="26">
        <f t="shared" si="1"/>
        <v>6444.57</v>
      </c>
      <c r="K20" s="25">
        <f t="shared" si="0"/>
        <v>24278.29</v>
      </c>
      <c r="L20" s="25">
        <v>4554.3100000000004</v>
      </c>
      <c r="M20" s="25">
        <v>62.63</v>
      </c>
      <c r="N20" s="25">
        <v>2734.5</v>
      </c>
      <c r="O20" s="26">
        <v>9917.68</v>
      </c>
      <c r="P20" s="26">
        <v>7351.4400000000005</v>
      </c>
      <c r="Q20" s="26">
        <v>7009.17</v>
      </c>
    </row>
    <row r="21" spans="1:17" s="2" customFormat="1" ht="13.5" customHeight="1" x14ac:dyDescent="0.2">
      <c r="A21" s="23">
        <v>18</v>
      </c>
      <c r="B21" s="24" t="s">
        <v>350</v>
      </c>
      <c r="C21" s="24" t="s">
        <v>482</v>
      </c>
      <c r="D21" s="24" t="s">
        <v>575</v>
      </c>
      <c r="E21" s="24" t="s">
        <v>591</v>
      </c>
      <c r="F21" s="25">
        <v>17833.72</v>
      </c>
      <c r="G21" s="25">
        <v>500</v>
      </c>
      <c r="H21" s="26"/>
      <c r="I21" s="25">
        <v>5944.57</v>
      </c>
      <c r="J21" s="26">
        <f t="shared" si="1"/>
        <v>6444.57</v>
      </c>
      <c r="K21" s="25">
        <f t="shared" si="0"/>
        <v>24278.29</v>
      </c>
      <c r="L21" s="25">
        <v>4554.3100000000004</v>
      </c>
      <c r="M21" s="25">
        <v>62.63</v>
      </c>
      <c r="N21" s="25">
        <v>2734.5</v>
      </c>
      <c r="O21" s="26">
        <v>8917.5499999999993</v>
      </c>
      <c r="P21" s="26">
        <v>7351.4400000000005</v>
      </c>
      <c r="Q21" s="26">
        <v>8009.3</v>
      </c>
    </row>
    <row r="22" spans="1:17" s="2" customFormat="1" ht="13.5" customHeight="1" x14ac:dyDescent="0.2">
      <c r="A22" s="23">
        <v>19</v>
      </c>
      <c r="B22" s="24" t="s">
        <v>342</v>
      </c>
      <c r="C22" s="24" t="s">
        <v>482</v>
      </c>
      <c r="D22" s="24" t="s">
        <v>575</v>
      </c>
      <c r="E22" s="24" t="s">
        <v>591</v>
      </c>
      <c r="F22" s="25">
        <v>17833.72</v>
      </c>
      <c r="G22" s="25">
        <v>500</v>
      </c>
      <c r="H22" s="25">
        <v>900</v>
      </c>
      <c r="I22" s="25">
        <v>5944.57</v>
      </c>
      <c r="J22" s="26">
        <f t="shared" si="1"/>
        <v>7344.57</v>
      </c>
      <c r="K22" s="25">
        <f t="shared" si="0"/>
        <v>25178.29</v>
      </c>
      <c r="L22" s="25">
        <v>4554.3100000000004</v>
      </c>
      <c r="M22" s="25">
        <v>62.63</v>
      </c>
      <c r="N22" s="25">
        <v>2734.5</v>
      </c>
      <c r="O22" s="26">
        <v>0</v>
      </c>
      <c r="P22" s="26">
        <v>7351.4400000000005</v>
      </c>
      <c r="Q22" s="26">
        <v>17826.849999999999</v>
      </c>
    </row>
    <row r="23" spans="1:17" s="2" customFormat="1" ht="13.5" customHeight="1" x14ac:dyDescent="0.2">
      <c r="A23" s="23">
        <v>21</v>
      </c>
      <c r="B23" s="24" t="s">
        <v>458</v>
      </c>
      <c r="C23" s="24" t="s">
        <v>483</v>
      </c>
      <c r="D23" s="24" t="s">
        <v>575</v>
      </c>
      <c r="E23" s="24" t="s">
        <v>591</v>
      </c>
      <c r="F23" s="25">
        <v>11999.99</v>
      </c>
      <c r="G23" s="25">
        <v>500</v>
      </c>
      <c r="H23" s="26"/>
      <c r="I23" s="25">
        <v>4000</v>
      </c>
      <c r="J23" s="26">
        <f t="shared" si="1"/>
        <v>4500</v>
      </c>
      <c r="K23" s="25">
        <f t="shared" si="0"/>
        <v>16499.989999999998</v>
      </c>
      <c r="L23" s="25">
        <v>2724.85</v>
      </c>
      <c r="M23" s="25">
        <v>35.83</v>
      </c>
      <c r="N23" s="25">
        <v>1840</v>
      </c>
      <c r="O23" s="26">
        <v>0</v>
      </c>
      <c r="P23" s="26">
        <v>4600.68</v>
      </c>
      <c r="Q23" s="26">
        <v>11899.31</v>
      </c>
    </row>
    <row r="24" spans="1:17" s="2" customFormat="1" ht="13.5" customHeight="1" x14ac:dyDescent="0.2">
      <c r="A24" s="23">
        <v>24</v>
      </c>
      <c r="B24" s="24" t="s">
        <v>411</v>
      </c>
      <c r="C24" s="24" t="s">
        <v>484</v>
      </c>
      <c r="D24" s="24" t="s">
        <v>575</v>
      </c>
      <c r="E24" s="24" t="s">
        <v>591</v>
      </c>
      <c r="F24" s="25">
        <v>11999.99</v>
      </c>
      <c r="G24" s="25">
        <v>500</v>
      </c>
      <c r="H24" s="26"/>
      <c r="I24" s="25">
        <v>4000</v>
      </c>
      <c r="J24" s="26">
        <f t="shared" si="1"/>
        <v>4500</v>
      </c>
      <c r="K24" s="25">
        <f t="shared" si="0"/>
        <v>16499.989999999998</v>
      </c>
      <c r="L24" s="25">
        <v>2724.85</v>
      </c>
      <c r="M24" s="25">
        <v>35.83</v>
      </c>
      <c r="N24" s="25">
        <v>1840</v>
      </c>
      <c r="O24" s="26">
        <v>0</v>
      </c>
      <c r="P24" s="26">
        <v>4600.68</v>
      </c>
      <c r="Q24" s="26">
        <v>11899.31</v>
      </c>
    </row>
    <row r="25" spans="1:17" s="2" customFormat="1" ht="13.5" customHeight="1" x14ac:dyDescent="0.2">
      <c r="A25" s="23">
        <v>25</v>
      </c>
      <c r="B25" s="24" t="s">
        <v>415</v>
      </c>
      <c r="C25" s="24" t="s">
        <v>484</v>
      </c>
      <c r="D25" s="24" t="s">
        <v>575</v>
      </c>
      <c r="E25" s="24" t="s">
        <v>591</v>
      </c>
      <c r="F25" s="25">
        <v>11999.99</v>
      </c>
      <c r="G25" s="25">
        <v>500</v>
      </c>
      <c r="H25" s="26"/>
      <c r="I25" s="25">
        <v>4000</v>
      </c>
      <c r="J25" s="26">
        <f t="shared" si="1"/>
        <v>4500</v>
      </c>
      <c r="K25" s="25">
        <f t="shared" si="0"/>
        <v>16499.989999999998</v>
      </c>
      <c r="L25" s="25">
        <v>2724.85</v>
      </c>
      <c r="M25" s="25">
        <v>35.83</v>
      </c>
      <c r="N25" s="25">
        <v>1840</v>
      </c>
      <c r="O25" s="26">
        <v>0</v>
      </c>
      <c r="P25" s="26">
        <v>4600.68</v>
      </c>
      <c r="Q25" s="26">
        <v>11899.31</v>
      </c>
    </row>
    <row r="26" spans="1:17" s="2" customFormat="1" ht="13.5" customHeight="1" x14ac:dyDescent="0.2">
      <c r="A26" s="23">
        <v>26</v>
      </c>
      <c r="B26" s="24" t="s">
        <v>438</v>
      </c>
      <c r="C26" s="24" t="s">
        <v>484</v>
      </c>
      <c r="D26" s="24" t="s">
        <v>575</v>
      </c>
      <c r="E26" s="24" t="s">
        <v>591</v>
      </c>
      <c r="F26" s="25">
        <v>11999.99</v>
      </c>
      <c r="G26" s="25">
        <v>500</v>
      </c>
      <c r="H26" s="26"/>
      <c r="I26" s="25">
        <v>4000</v>
      </c>
      <c r="J26" s="26">
        <f t="shared" si="1"/>
        <v>4500</v>
      </c>
      <c r="K26" s="25">
        <f t="shared" si="0"/>
        <v>16499.989999999998</v>
      </c>
      <c r="L26" s="25">
        <v>2724.85</v>
      </c>
      <c r="M26" s="25">
        <v>35.83</v>
      </c>
      <c r="N26" s="25">
        <v>1840</v>
      </c>
      <c r="O26" s="26">
        <v>1829</v>
      </c>
      <c r="P26" s="26">
        <v>4600.68</v>
      </c>
      <c r="Q26" s="26">
        <v>10070.31</v>
      </c>
    </row>
    <row r="27" spans="1:17" s="2" customFormat="1" ht="13.5" customHeight="1" x14ac:dyDescent="0.2">
      <c r="A27" s="23">
        <v>27</v>
      </c>
      <c r="B27" s="24" t="s">
        <v>360</v>
      </c>
      <c r="C27" s="24" t="s">
        <v>16</v>
      </c>
      <c r="D27" s="24" t="s">
        <v>577</v>
      </c>
      <c r="E27" s="24" t="s">
        <v>591</v>
      </c>
      <c r="F27" s="25">
        <v>41942.160000000003</v>
      </c>
      <c r="G27" s="25">
        <v>500</v>
      </c>
      <c r="H27" s="26"/>
      <c r="I27" s="25">
        <v>13980.72</v>
      </c>
      <c r="J27" s="26">
        <f t="shared" si="1"/>
        <v>14480.72</v>
      </c>
      <c r="K27" s="25">
        <f t="shared" si="0"/>
        <v>56422.880000000005</v>
      </c>
      <c r="L27" s="25">
        <v>14397.6</v>
      </c>
      <c r="M27" s="25">
        <v>173.38</v>
      </c>
      <c r="N27" s="25">
        <v>6431.13</v>
      </c>
      <c r="O27" s="26">
        <v>0</v>
      </c>
      <c r="P27" s="26">
        <v>21002.11</v>
      </c>
      <c r="Q27" s="26">
        <v>35420.769999999997</v>
      </c>
    </row>
    <row r="28" spans="1:17" s="2" customFormat="1" ht="13.5" customHeight="1" x14ac:dyDescent="0.2">
      <c r="A28" s="23">
        <v>28</v>
      </c>
      <c r="B28" s="24" t="s">
        <v>414</v>
      </c>
      <c r="C28" s="24" t="s">
        <v>485</v>
      </c>
      <c r="D28" s="24" t="s">
        <v>578</v>
      </c>
      <c r="E28" s="24" t="s">
        <v>591</v>
      </c>
      <c r="F28" s="25">
        <v>28925.99</v>
      </c>
      <c r="G28" s="25">
        <v>500</v>
      </c>
      <c r="H28" s="26"/>
      <c r="I28" s="25">
        <v>9642</v>
      </c>
      <c r="J28" s="26">
        <f t="shared" si="1"/>
        <v>10142</v>
      </c>
      <c r="K28" s="25">
        <f t="shared" si="0"/>
        <v>39067.990000000005</v>
      </c>
      <c r="L28" s="25">
        <v>8990.35</v>
      </c>
      <c r="M28" s="25">
        <v>113.59</v>
      </c>
      <c r="N28" s="25">
        <v>4435.32</v>
      </c>
      <c r="O28" s="26">
        <v>0</v>
      </c>
      <c r="P28" s="26">
        <v>13539.26</v>
      </c>
      <c r="Q28" s="26">
        <v>25528.73</v>
      </c>
    </row>
    <row r="29" spans="1:17" s="2" customFormat="1" ht="13.5" customHeight="1" x14ac:dyDescent="0.2">
      <c r="A29" s="23">
        <v>29</v>
      </c>
      <c r="B29" s="24" t="s">
        <v>344</v>
      </c>
      <c r="C29" s="24" t="s">
        <v>486</v>
      </c>
      <c r="D29" s="24" t="s">
        <v>576</v>
      </c>
      <c r="E29" s="24" t="s">
        <v>591</v>
      </c>
      <c r="F29" s="25">
        <v>26033.439999999999</v>
      </c>
      <c r="G29" s="25">
        <v>500</v>
      </c>
      <c r="H29" s="26"/>
      <c r="I29" s="25">
        <v>8677.81</v>
      </c>
      <c r="J29" s="26">
        <f t="shared" si="1"/>
        <v>9177.81</v>
      </c>
      <c r="K29" s="25">
        <f t="shared" si="0"/>
        <v>35211.25</v>
      </c>
      <c r="L29" s="25">
        <v>7833.33</v>
      </c>
      <c r="M29" s="25">
        <v>100.3</v>
      </c>
      <c r="N29" s="25">
        <v>3991.79</v>
      </c>
      <c r="O29" s="26">
        <v>0</v>
      </c>
      <c r="P29" s="26">
        <v>11925.42</v>
      </c>
      <c r="Q29" s="26">
        <v>23285.83</v>
      </c>
    </row>
    <row r="30" spans="1:17" s="2" customFormat="1" ht="13.5" customHeight="1" x14ac:dyDescent="0.2">
      <c r="A30" s="23">
        <v>30</v>
      </c>
      <c r="B30" s="24" t="s">
        <v>455</v>
      </c>
      <c r="C30" s="24" t="s">
        <v>487</v>
      </c>
      <c r="D30" s="24" t="s">
        <v>577</v>
      </c>
      <c r="E30" s="24" t="s">
        <v>591</v>
      </c>
      <c r="F30" s="25">
        <v>15601.72</v>
      </c>
      <c r="G30" s="25">
        <v>500</v>
      </c>
      <c r="H30" s="26"/>
      <c r="I30" s="25">
        <v>5200.57</v>
      </c>
      <c r="J30" s="26">
        <f t="shared" si="1"/>
        <v>5700.57</v>
      </c>
      <c r="K30" s="25">
        <f t="shared" si="0"/>
        <v>21302.29</v>
      </c>
      <c r="L30" s="25">
        <v>3854.36</v>
      </c>
      <c r="M30" s="25">
        <v>52.38</v>
      </c>
      <c r="N30" s="25">
        <v>2392.2600000000002</v>
      </c>
      <c r="O30" s="26">
        <v>4881.3100000000004</v>
      </c>
      <c r="P30" s="26">
        <v>6299</v>
      </c>
      <c r="Q30" s="26">
        <v>10121.98</v>
      </c>
    </row>
    <row r="31" spans="1:17" s="2" customFormat="1" ht="13.5" customHeight="1" x14ac:dyDescent="0.2">
      <c r="A31" s="23">
        <v>31</v>
      </c>
      <c r="B31" s="24" t="s">
        <v>447</v>
      </c>
      <c r="C31" s="24" t="s">
        <v>488</v>
      </c>
      <c r="D31" s="24" t="s">
        <v>579</v>
      </c>
      <c r="E31" s="24" t="s">
        <v>591</v>
      </c>
      <c r="F31" s="25">
        <v>26033.439999999999</v>
      </c>
      <c r="G31" s="25">
        <v>500</v>
      </c>
      <c r="H31" s="26"/>
      <c r="I31" s="25">
        <v>8677.81</v>
      </c>
      <c r="J31" s="26">
        <f t="shared" si="1"/>
        <v>9177.81</v>
      </c>
      <c r="K31" s="25">
        <f t="shared" si="0"/>
        <v>35211.25</v>
      </c>
      <c r="L31" s="25">
        <v>7833.33</v>
      </c>
      <c r="M31" s="25">
        <v>100.3</v>
      </c>
      <c r="N31" s="25">
        <v>3991.79</v>
      </c>
      <c r="O31" s="26">
        <v>0</v>
      </c>
      <c r="P31" s="26">
        <v>11925.42</v>
      </c>
      <c r="Q31" s="26">
        <v>23285.83</v>
      </c>
    </row>
    <row r="32" spans="1:17" s="2" customFormat="1" ht="13.5" customHeight="1" x14ac:dyDescent="0.2">
      <c r="A32" s="23">
        <v>32</v>
      </c>
      <c r="B32" s="24" t="s">
        <v>405</v>
      </c>
      <c r="C32" s="24" t="s">
        <v>489</v>
      </c>
      <c r="D32" s="24" t="s">
        <v>577</v>
      </c>
      <c r="E32" s="24" t="s">
        <v>591</v>
      </c>
      <c r="F32" s="25">
        <v>11999.99</v>
      </c>
      <c r="G32" s="25">
        <v>500</v>
      </c>
      <c r="H32" s="26"/>
      <c r="I32" s="25">
        <v>4000</v>
      </c>
      <c r="J32" s="26">
        <f t="shared" si="1"/>
        <v>4500</v>
      </c>
      <c r="K32" s="25">
        <f t="shared" si="0"/>
        <v>16499.989999999998</v>
      </c>
      <c r="L32" s="25">
        <v>2724.85</v>
      </c>
      <c r="M32" s="25">
        <v>35.83</v>
      </c>
      <c r="N32" s="25">
        <v>1840</v>
      </c>
      <c r="O32" s="26">
        <v>0</v>
      </c>
      <c r="P32" s="26">
        <v>4600.68</v>
      </c>
      <c r="Q32" s="26">
        <v>11899.31</v>
      </c>
    </row>
    <row r="33" spans="1:20" s="2" customFormat="1" ht="13.5" customHeight="1" x14ac:dyDescent="0.2">
      <c r="A33" s="23">
        <v>33</v>
      </c>
      <c r="B33" s="24" t="s">
        <v>430</v>
      </c>
      <c r="C33" s="24" t="s">
        <v>490</v>
      </c>
      <c r="D33" s="24" t="s">
        <v>580</v>
      </c>
      <c r="E33" s="24" t="s">
        <v>591</v>
      </c>
      <c r="F33" s="25">
        <v>11999.99</v>
      </c>
      <c r="G33" s="25">
        <v>500</v>
      </c>
      <c r="H33" s="26"/>
      <c r="I33" s="25">
        <v>4000</v>
      </c>
      <c r="J33" s="26">
        <f t="shared" si="1"/>
        <v>4500</v>
      </c>
      <c r="K33" s="25">
        <f t="shared" si="0"/>
        <v>16499.989999999998</v>
      </c>
      <c r="L33" s="25">
        <v>2724.85</v>
      </c>
      <c r="M33" s="25">
        <v>35.83</v>
      </c>
      <c r="N33" s="25">
        <v>1840</v>
      </c>
      <c r="O33" s="26">
        <v>5637</v>
      </c>
      <c r="P33" s="26">
        <v>4600.68</v>
      </c>
      <c r="Q33" s="26">
        <v>6262.31</v>
      </c>
    </row>
    <row r="34" spans="1:20" s="2" customFormat="1" ht="13.5" customHeight="1" x14ac:dyDescent="0.2">
      <c r="A34" s="23">
        <v>34</v>
      </c>
      <c r="B34" s="24" t="s">
        <v>418</v>
      </c>
      <c r="C34" s="24" t="s">
        <v>491</v>
      </c>
      <c r="D34" s="24" t="s">
        <v>577</v>
      </c>
      <c r="E34" s="24" t="s">
        <v>591</v>
      </c>
      <c r="F34" s="25">
        <v>11999.99</v>
      </c>
      <c r="G34" s="25">
        <v>500</v>
      </c>
      <c r="H34" s="26"/>
      <c r="I34" s="25">
        <v>4000</v>
      </c>
      <c r="J34" s="26">
        <f t="shared" si="1"/>
        <v>4500</v>
      </c>
      <c r="K34" s="25">
        <f t="shared" si="0"/>
        <v>16499.989999999998</v>
      </c>
      <c r="L34" s="25">
        <v>2724.85</v>
      </c>
      <c r="M34" s="25">
        <v>35.83</v>
      </c>
      <c r="N34" s="25">
        <v>1840</v>
      </c>
      <c r="O34" s="26">
        <v>3027.42</v>
      </c>
      <c r="P34" s="26">
        <v>4600.68</v>
      </c>
      <c r="Q34" s="26">
        <v>8871.89</v>
      </c>
    </row>
    <row r="35" spans="1:20" s="2" customFormat="1" ht="13.5" customHeight="1" x14ac:dyDescent="0.2">
      <c r="A35" s="23">
        <v>35</v>
      </c>
      <c r="B35" s="24" t="s">
        <v>362</v>
      </c>
      <c r="C35" s="24" t="s">
        <v>492</v>
      </c>
      <c r="D35" s="24" t="s">
        <v>576</v>
      </c>
      <c r="E35" s="24" t="s">
        <v>591</v>
      </c>
      <c r="F35" s="25">
        <v>15601.72</v>
      </c>
      <c r="G35" s="25">
        <v>500</v>
      </c>
      <c r="H35" s="26"/>
      <c r="I35" s="25">
        <v>5200.57</v>
      </c>
      <c r="J35" s="26">
        <f t="shared" si="1"/>
        <v>5700.57</v>
      </c>
      <c r="K35" s="25">
        <f t="shared" si="0"/>
        <v>21302.29</v>
      </c>
      <c r="L35" s="25">
        <v>3854.36</v>
      </c>
      <c r="M35" s="25">
        <v>52.38</v>
      </c>
      <c r="N35" s="25">
        <v>2392.2600000000002</v>
      </c>
      <c r="O35" s="26">
        <v>500</v>
      </c>
      <c r="P35" s="26">
        <v>6299</v>
      </c>
      <c r="Q35" s="26">
        <v>14503.29</v>
      </c>
    </row>
    <row r="36" spans="1:20" s="2" customFormat="1" ht="13.5" customHeight="1" x14ac:dyDescent="0.2">
      <c r="A36" s="23">
        <v>37</v>
      </c>
      <c r="B36" s="24" t="s">
        <v>389</v>
      </c>
      <c r="C36" s="24" t="s">
        <v>493</v>
      </c>
      <c r="D36" s="24" t="s">
        <v>578</v>
      </c>
      <c r="E36" s="24" t="s">
        <v>591</v>
      </c>
      <c r="F36" s="25">
        <v>11999.99</v>
      </c>
      <c r="G36" s="25">
        <v>500</v>
      </c>
      <c r="H36" s="26"/>
      <c r="I36" s="25">
        <v>4000</v>
      </c>
      <c r="J36" s="26">
        <f t="shared" si="1"/>
        <v>4500</v>
      </c>
      <c r="K36" s="25">
        <f t="shared" si="0"/>
        <v>16499.989999999998</v>
      </c>
      <c r="L36" s="25">
        <v>2724.85</v>
      </c>
      <c r="M36" s="25">
        <v>35.83</v>
      </c>
      <c r="N36" s="25">
        <v>1840</v>
      </c>
      <c r="O36" s="26">
        <v>0</v>
      </c>
      <c r="P36" s="26">
        <v>4600.68</v>
      </c>
      <c r="Q36" s="26">
        <v>11899.31</v>
      </c>
    </row>
    <row r="37" spans="1:20" s="2" customFormat="1" ht="13.5" customHeight="1" x14ac:dyDescent="0.2">
      <c r="A37" s="23">
        <v>38</v>
      </c>
      <c r="B37" s="24" t="s">
        <v>386</v>
      </c>
      <c r="C37" s="24" t="s">
        <v>494</v>
      </c>
      <c r="D37" s="24" t="s">
        <v>577</v>
      </c>
      <c r="E37" s="24" t="s">
        <v>591</v>
      </c>
      <c r="F37" s="25">
        <v>15601.72</v>
      </c>
      <c r="G37" s="25">
        <v>500</v>
      </c>
      <c r="H37" s="26"/>
      <c r="I37" s="25">
        <v>5200.57</v>
      </c>
      <c r="J37" s="26">
        <f t="shared" si="1"/>
        <v>5700.57</v>
      </c>
      <c r="K37" s="25">
        <f t="shared" si="0"/>
        <v>21302.29</v>
      </c>
      <c r="L37" s="25">
        <v>3854.36</v>
      </c>
      <c r="M37" s="25">
        <v>52.38</v>
      </c>
      <c r="N37" s="25">
        <v>2392.2600000000002</v>
      </c>
      <c r="O37" s="26">
        <v>200</v>
      </c>
      <c r="P37" s="26">
        <v>6299</v>
      </c>
      <c r="Q37" s="26">
        <v>14803.29</v>
      </c>
    </row>
    <row r="38" spans="1:20" s="2" customFormat="1" ht="13.5" customHeight="1" x14ac:dyDescent="0.2">
      <c r="A38" s="23">
        <v>39</v>
      </c>
      <c r="B38" s="24" t="s">
        <v>340</v>
      </c>
      <c r="C38" s="24" t="s">
        <v>495</v>
      </c>
      <c r="D38" s="24" t="s">
        <v>581</v>
      </c>
      <c r="E38" s="24" t="s">
        <v>591</v>
      </c>
      <c r="F38" s="25">
        <v>31200</v>
      </c>
      <c r="G38" s="25">
        <v>500</v>
      </c>
      <c r="H38" s="26"/>
      <c r="I38" s="25">
        <v>10400</v>
      </c>
      <c r="J38" s="26">
        <f t="shared" si="1"/>
        <v>10900</v>
      </c>
      <c r="K38" s="25">
        <f t="shared" ref="K38:K69" si="2">SUM(F38:I38)</f>
        <v>42100</v>
      </c>
      <c r="L38" s="25">
        <v>9899.9500000000007</v>
      </c>
      <c r="M38" s="25">
        <v>124.03</v>
      </c>
      <c r="N38" s="25">
        <v>4784</v>
      </c>
      <c r="O38" s="26">
        <v>0</v>
      </c>
      <c r="P38" s="26">
        <v>14807.980000000001</v>
      </c>
      <c r="Q38" s="26">
        <v>27292.02</v>
      </c>
      <c r="T38" s="22"/>
    </row>
    <row r="39" spans="1:20" s="2" customFormat="1" ht="13.5" customHeight="1" x14ac:dyDescent="0.2">
      <c r="A39" s="23">
        <v>40</v>
      </c>
      <c r="B39" s="24" t="s">
        <v>444</v>
      </c>
      <c r="C39" s="24" t="s">
        <v>496</v>
      </c>
      <c r="D39" s="24" t="s">
        <v>581</v>
      </c>
      <c r="E39" s="24" t="s">
        <v>591</v>
      </c>
      <c r="F39" s="25">
        <v>15601.72</v>
      </c>
      <c r="G39" s="25">
        <v>500</v>
      </c>
      <c r="H39" s="26"/>
      <c r="I39" s="25">
        <v>5200.57</v>
      </c>
      <c r="J39" s="26">
        <f t="shared" si="1"/>
        <v>5700.57</v>
      </c>
      <c r="K39" s="25">
        <f t="shared" si="2"/>
        <v>21302.29</v>
      </c>
      <c r="L39" s="25">
        <v>3854.36</v>
      </c>
      <c r="M39" s="25">
        <v>52.38</v>
      </c>
      <c r="N39" s="25">
        <v>2392.2600000000002</v>
      </c>
      <c r="O39" s="26">
        <v>7801</v>
      </c>
      <c r="P39" s="26">
        <v>6299</v>
      </c>
      <c r="Q39" s="26">
        <v>7202.29</v>
      </c>
    </row>
    <row r="40" spans="1:20" s="2" customFormat="1" ht="13.5" customHeight="1" x14ac:dyDescent="0.2">
      <c r="A40" s="23">
        <v>41</v>
      </c>
      <c r="B40" s="24" t="s">
        <v>434</v>
      </c>
      <c r="C40" s="24" t="s">
        <v>497</v>
      </c>
      <c r="D40" s="24" t="s">
        <v>581</v>
      </c>
      <c r="E40" s="24" t="s">
        <v>591</v>
      </c>
      <c r="F40" s="25">
        <v>15601.72</v>
      </c>
      <c r="G40" s="25">
        <v>500</v>
      </c>
      <c r="H40" s="26"/>
      <c r="I40" s="25">
        <v>5200.57</v>
      </c>
      <c r="J40" s="26">
        <f t="shared" si="1"/>
        <v>5700.57</v>
      </c>
      <c r="K40" s="25">
        <f t="shared" si="2"/>
        <v>21302.29</v>
      </c>
      <c r="L40" s="25">
        <v>3854.36</v>
      </c>
      <c r="M40" s="25">
        <v>52.38</v>
      </c>
      <c r="N40" s="25">
        <v>2392.2600000000002</v>
      </c>
      <c r="O40" s="26">
        <v>0</v>
      </c>
      <c r="P40" s="26">
        <v>6299</v>
      </c>
      <c r="Q40" s="26">
        <v>15003.29</v>
      </c>
    </row>
    <row r="41" spans="1:20" s="2" customFormat="1" ht="13.5" customHeight="1" x14ac:dyDescent="0.2">
      <c r="A41" s="23">
        <v>43</v>
      </c>
      <c r="B41" s="24" t="s">
        <v>391</v>
      </c>
      <c r="C41" s="24" t="s">
        <v>498</v>
      </c>
      <c r="D41" s="24" t="s">
        <v>581</v>
      </c>
      <c r="E41" s="24" t="s">
        <v>591</v>
      </c>
      <c r="F41" s="25">
        <v>11999.99</v>
      </c>
      <c r="G41" s="25">
        <v>500</v>
      </c>
      <c r="H41" s="26"/>
      <c r="I41" s="25">
        <v>4000</v>
      </c>
      <c r="J41" s="26">
        <f t="shared" si="1"/>
        <v>4500</v>
      </c>
      <c r="K41" s="25">
        <f t="shared" si="2"/>
        <v>16499.989999999998</v>
      </c>
      <c r="L41" s="25">
        <v>2724.85</v>
      </c>
      <c r="M41" s="25">
        <v>35.83</v>
      </c>
      <c r="N41" s="25">
        <v>1840</v>
      </c>
      <c r="O41" s="26">
        <v>8000.8099999999995</v>
      </c>
      <c r="P41" s="26">
        <v>4600.68</v>
      </c>
      <c r="Q41" s="26">
        <v>3898.5</v>
      </c>
    </row>
    <row r="42" spans="1:20" s="2" customFormat="1" ht="13.5" customHeight="1" x14ac:dyDescent="0.2">
      <c r="A42" s="23">
        <v>44</v>
      </c>
      <c r="B42" s="24" t="s">
        <v>392</v>
      </c>
      <c r="C42" s="24" t="s">
        <v>499</v>
      </c>
      <c r="D42" s="24" t="s">
        <v>581</v>
      </c>
      <c r="E42" s="24" t="s">
        <v>591</v>
      </c>
      <c r="F42" s="25">
        <v>11999.99</v>
      </c>
      <c r="G42" s="25">
        <v>500</v>
      </c>
      <c r="H42" s="26"/>
      <c r="I42" s="25">
        <v>4000</v>
      </c>
      <c r="J42" s="26">
        <f t="shared" si="1"/>
        <v>4500</v>
      </c>
      <c r="K42" s="25">
        <f t="shared" si="2"/>
        <v>16499.989999999998</v>
      </c>
      <c r="L42" s="25">
        <v>2724.85</v>
      </c>
      <c r="M42" s="25">
        <v>35.83</v>
      </c>
      <c r="N42" s="25">
        <v>1840</v>
      </c>
      <c r="O42" s="26">
        <v>5300</v>
      </c>
      <c r="P42" s="26">
        <v>4600.68</v>
      </c>
      <c r="Q42" s="26">
        <v>6599.31</v>
      </c>
    </row>
    <row r="43" spans="1:20" s="2" customFormat="1" ht="13.5" customHeight="1" x14ac:dyDescent="0.2">
      <c r="A43" s="23">
        <v>45</v>
      </c>
      <c r="B43" s="24" t="s">
        <v>463</v>
      </c>
      <c r="C43" s="24" t="s">
        <v>500</v>
      </c>
      <c r="D43" s="24" t="s">
        <v>581</v>
      </c>
      <c r="E43" s="24" t="s">
        <v>591</v>
      </c>
      <c r="F43" s="25">
        <v>11999.99</v>
      </c>
      <c r="G43" s="25">
        <v>500</v>
      </c>
      <c r="H43" s="26"/>
      <c r="I43" s="25">
        <v>4000</v>
      </c>
      <c r="J43" s="26">
        <f t="shared" si="1"/>
        <v>4500</v>
      </c>
      <c r="K43" s="25">
        <f t="shared" si="2"/>
        <v>16499.989999999998</v>
      </c>
      <c r="L43" s="25">
        <v>2724.85</v>
      </c>
      <c r="M43" s="25">
        <v>35.83</v>
      </c>
      <c r="N43" s="25">
        <v>1840</v>
      </c>
      <c r="O43" s="26">
        <v>0</v>
      </c>
      <c r="P43" s="26">
        <v>4600.68</v>
      </c>
      <c r="Q43" s="26">
        <v>11899.31</v>
      </c>
    </row>
    <row r="44" spans="1:20" s="2" customFormat="1" ht="13.5" customHeight="1" x14ac:dyDescent="0.2">
      <c r="A44" s="23">
        <v>46</v>
      </c>
      <c r="B44" s="24" t="s">
        <v>395</v>
      </c>
      <c r="C44" s="24" t="s">
        <v>501</v>
      </c>
      <c r="D44" s="24" t="s">
        <v>581</v>
      </c>
      <c r="E44" s="24" t="s">
        <v>591</v>
      </c>
      <c r="F44" s="25">
        <v>15601.72</v>
      </c>
      <c r="G44" s="25">
        <v>500</v>
      </c>
      <c r="H44" s="26"/>
      <c r="I44" s="25">
        <v>5200.57</v>
      </c>
      <c r="J44" s="26">
        <f t="shared" si="1"/>
        <v>5700.57</v>
      </c>
      <c r="K44" s="25">
        <f t="shared" si="2"/>
        <v>21302.29</v>
      </c>
      <c r="L44" s="25">
        <v>3854.36</v>
      </c>
      <c r="M44" s="25">
        <v>52.38</v>
      </c>
      <c r="N44" s="25">
        <v>2392.2600000000002</v>
      </c>
      <c r="O44" s="26">
        <v>10401.76</v>
      </c>
      <c r="P44" s="26">
        <v>6299</v>
      </c>
      <c r="Q44" s="26">
        <v>4601.53</v>
      </c>
    </row>
    <row r="45" spans="1:20" s="2" customFormat="1" ht="13.5" customHeight="1" x14ac:dyDescent="0.2">
      <c r="A45" s="23">
        <v>47</v>
      </c>
      <c r="B45" s="24" t="s">
        <v>357</v>
      </c>
      <c r="C45" s="24" t="s">
        <v>502</v>
      </c>
      <c r="D45" s="24" t="s">
        <v>582</v>
      </c>
      <c r="E45" s="24" t="s">
        <v>591</v>
      </c>
      <c r="F45" s="25">
        <v>31200</v>
      </c>
      <c r="G45" s="25">
        <v>500</v>
      </c>
      <c r="H45" s="26"/>
      <c r="I45" s="25">
        <v>10400</v>
      </c>
      <c r="J45" s="26">
        <f t="shared" si="1"/>
        <v>10900</v>
      </c>
      <c r="K45" s="25">
        <f t="shared" si="2"/>
        <v>42100</v>
      </c>
      <c r="L45" s="25">
        <v>9899.9500000000007</v>
      </c>
      <c r="M45" s="25">
        <v>124.03</v>
      </c>
      <c r="N45" s="25">
        <v>4784</v>
      </c>
      <c r="O45" s="26">
        <v>8187.61</v>
      </c>
      <c r="P45" s="26">
        <v>14807.980000000001</v>
      </c>
      <c r="Q45" s="26">
        <v>19104.41</v>
      </c>
    </row>
    <row r="46" spans="1:20" s="2" customFormat="1" ht="13.5" customHeight="1" x14ac:dyDescent="0.2">
      <c r="A46" s="23">
        <v>48</v>
      </c>
      <c r="B46" s="24" t="s">
        <v>450</v>
      </c>
      <c r="C46" s="24" t="s">
        <v>503</v>
      </c>
      <c r="D46" s="24" t="s">
        <v>582</v>
      </c>
      <c r="E46" s="24" t="s">
        <v>591</v>
      </c>
      <c r="F46" s="25">
        <v>15601.72</v>
      </c>
      <c r="G46" s="25">
        <v>500</v>
      </c>
      <c r="H46" s="26"/>
      <c r="I46" s="25">
        <v>5200.57</v>
      </c>
      <c r="J46" s="26">
        <f t="shared" si="1"/>
        <v>5700.57</v>
      </c>
      <c r="K46" s="25">
        <f t="shared" si="2"/>
        <v>21302.29</v>
      </c>
      <c r="L46" s="25">
        <v>3854.36</v>
      </c>
      <c r="M46" s="25">
        <v>52.38</v>
      </c>
      <c r="N46" s="25">
        <v>2392.2600000000002</v>
      </c>
      <c r="O46" s="26">
        <v>0</v>
      </c>
      <c r="P46" s="26">
        <v>6299</v>
      </c>
      <c r="Q46" s="26">
        <v>15003.29</v>
      </c>
    </row>
    <row r="47" spans="1:20" s="2" customFormat="1" ht="13.5" customHeight="1" x14ac:dyDescent="0.2">
      <c r="A47" s="23">
        <v>49</v>
      </c>
      <c r="B47" s="24" t="s">
        <v>381</v>
      </c>
      <c r="C47" s="24" t="s">
        <v>504</v>
      </c>
      <c r="D47" s="24" t="s">
        <v>582</v>
      </c>
      <c r="E47" s="24" t="s">
        <v>591</v>
      </c>
      <c r="F47" s="25">
        <v>15601.72</v>
      </c>
      <c r="G47" s="25">
        <v>500</v>
      </c>
      <c r="H47" s="26"/>
      <c r="I47" s="25">
        <v>5200.57</v>
      </c>
      <c r="J47" s="26">
        <f t="shared" si="1"/>
        <v>5700.57</v>
      </c>
      <c r="K47" s="25">
        <f t="shared" si="2"/>
        <v>21302.29</v>
      </c>
      <c r="L47" s="25">
        <v>3854.36</v>
      </c>
      <c r="M47" s="25">
        <v>52.38</v>
      </c>
      <c r="N47" s="25">
        <v>2392.2600000000002</v>
      </c>
      <c r="O47" s="26">
        <v>8916</v>
      </c>
      <c r="P47" s="26">
        <v>6299</v>
      </c>
      <c r="Q47" s="26">
        <v>6087.29</v>
      </c>
    </row>
    <row r="48" spans="1:20" s="2" customFormat="1" ht="13.5" customHeight="1" x14ac:dyDescent="0.2">
      <c r="A48" s="23">
        <v>50</v>
      </c>
      <c r="B48" s="24" t="s">
        <v>459</v>
      </c>
      <c r="C48" s="24" t="s">
        <v>505</v>
      </c>
      <c r="D48" s="24" t="s">
        <v>582</v>
      </c>
      <c r="E48" s="24" t="s">
        <v>591</v>
      </c>
      <c r="F48" s="25">
        <v>15601.72</v>
      </c>
      <c r="G48" s="25">
        <v>500</v>
      </c>
      <c r="H48" s="26"/>
      <c r="I48" s="25">
        <v>5200.57</v>
      </c>
      <c r="J48" s="26">
        <f t="shared" si="1"/>
        <v>5700.57</v>
      </c>
      <c r="K48" s="25">
        <f t="shared" si="2"/>
        <v>21302.29</v>
      </c>
      <c r="L48" s="25">
        <v>3854.36</v>
      </c>
      <c r="M48" s="25">
        <v>52.38</v>
      </c>
      <c r="N48" s="25">
        <v>2392.2600000000002</v>
      </c>
      <c r="O48" s="26">
        <v>6762</v>
      </c>
      <c r="P48" s="26">
        <v>6299</v>
      </c>
      <c r="Q48" s="26">
        <v>8241.2900000000009</v>
      </c>
    </row>
    <row r="49" spans="1:17" s="2" customFormat="1" ht="13.5" customHeight="1" x14ac:dyDescent="0.2">
      <c r="A49" s="23">
        <v>52</v>
      </c>
      <c r="B49" s="24" t="s">
        <v>343</v>
      </c>
      <c r="C49" s="24" t="s">
        <v>506</v>
      </c>
      <c r="D49" s="24" t="s">
        <v>582</v>
      </c>
      <c r="E49" s="24" t="s">
        <v>591</v>
      </c>
      <c r="F49" s="25">
        <v>15601.72</v>
      </c>
      <c r="G49" s="25">
        <v>500</v>
      </c>
      <c r="H49" s="25">
        <v>900</v>
      </c>
      <c r="I49" s="25">
        <v>5200.57</v>
      </c>
      <c r="J49" s="26">
        <f t="shared" si="1"/>
        <v>6600.57</v>
      </c>
      <c r="K49" s="25">
        <f t="shared" si="2"/>
        <v>22202.29</v>
      </c>
      <c r="L49" s="25">
        <v>3854.36</v>
      </c>
      <c r="M49" s="25">
        <v>52.38</v>
      </c>
      <c r="N49" s="25">
        <v>2392.2600000000002</v>
      </c>
      <c r="O49" s="26">
        <v>0</v>
      </c>
      <c r="P49" s="26">
        <v>6299</v>
      </c>
      <c r="Q49" s="26">
        <v>15903.29</v>
      </c>
    </row>
    <row r="50" spans="1:17" s="2" customFormat="1" ht="13.5" customHeight="1" x14ac:dyDescent="0.2">
      <c r="A50" s="23">
        <v>53</v>
      </c>
      <c r="B50" s="24" t="s">
        <v>356</v>
      </c>
      <c r="C50" s="24" t="s">
        <v>507</v>
      </c>
      <c r="D50" s="24" t="s">
        <v>582</v>
      </c>
      <c r="E50" s="24" t="s">
        <v>591</v>
      </c>
      <c r="F50" s="25">
        <v>11999.99</v>
      </c>
      <c r="G50" s="25">
        <v>500</v>
      </c>
      <c r="H50" s="26"/>
      <c r="I50" s="25">
        <v>4000</v>
      </c>
      <c r="J50" s="26">
        <f t="shared" si="1"/>
        <v>4500</v>
      </c>
      <c r="K50" s="25">
        <f t="shared" si="2"/>
        <v>16499.989999999998</v>
      </c>
      <c r="L50" s="25">
        <v>2724.85</v>
      </c>
      <c r="M50" s="25">
        <v>35.83</v>
      </c>
      <c r="N50" s="25">
        <v>1840</v>
      </c>
      <c r="O50" s="26">
        <v>0</v>
      </c>
      <c r="P50" s="26">
        <v>4600.68</v>
      </c>
      <c r="Q50" s="26">
        <v>11899.31</v>
      </c>
    </row>
    <row r="51" spans="1:17" s="2" customFormat="1" ht="13.5" customHeight="1" x14ac:dyDescent="0.2">
      <c r="A51" s="23">
        <v>54</v>
      </c>
      <c r="B51" s="24" t="s">
        <v>396</v>
      </c>
      <c r="C51" s="24" t="s">
        <v>508</v>
      </c>
      <c r="D51" s="24" t="s">
        <v>582</v>
      </c>
      <c r="E51" s="24" t="s">
        <v>591</v>
      </c>
      <c r="F51" s="25">
        <v>11999.99</v>
      </c>
      <c r="G51" s="25">
        <v>500</v>
      </c>
      <c r="H51" s="26"/>
      <c r="I51" s="25">
        <v>4000</v>
      </c>
      <c r="J51" s="26">
        <f t="shared" si="1"/>
        <v>4500</v>
      </c>
      <c r="K51" s="25">
        <f t="shared" si="2"/>
        <v>16499.989999999998</v>
      </c>
      <c r="L51" s="25">
        <v>2724.85</v>
      </c>
      <c r="M51" s="25">
        <v>35.83</v>
      </c>
      <c r="N51" s="25">
        <v>1840</v>
      </c>
      <c r="O51" s="26">
        <v>0</v>
      </c>
      <c r="P51" s="26">
        <v>4600.68</v>
      </c>
      <c r="Q51" s="26">
        <v>11899.31</v>
      </c>
    </row>
    <row r="52" spans="1:17" s="2" customFormat="1" ht="13.5" customHeight="1" x14ac:dyDescent="0.2">
      <c r="A52" s="23">
        <v>55</v>
      </c>
      <c r="B52" s="24" t="s">
        <v>339</v>
      </c>
      <c r="C52" s="24" t="s">
        <v>509</v>
      </c>
      <c r="D52" s="24" t="s">
        <v>578</v>
      </c>
      <c r="E52" s="24" t="s">
        <v>591</v>
      </c>
      <c r="F52" s="25">
        <v>15601.72</v>
      </c>
      <c r="G52" s="25">
        <v>500</v>
      </c>
      <c r="H52" s="26"/>
      <c r="I52" s="25">
        <v>5200.57</v>
      </c>
      <c r="J52" s="26">
        <f t="shared" si="1"/>
        <v>5700.57</v>
      </c>
      <c r="K52" s="25">
        <f t="shared" si="2"/>
        <v>21302.29</v>
      </c>
      <c r="L52" s="25">
        <v>3854.36</v>
      </c>
      <c r="M52" s="25">
        <v>52.38</v>
      </c>
      <c r="N52" s="25">
        <v>2392.2600000000002</v>
      </c>
      <c r="O52" s="26">
        <v>0</v>
      </c>
      <c r="P52" s="26">
        <v>6299</v>
      </c>
      <c r="Q52" s="26">
        <v>15003.29</v>
      </c>
    </row>
    <row r="53" spans="1:17" s="2" customFormat="1" ht="13.5" customHeight="1" x14ac:dyDescent="0.2">
      <c r="A53" s="23">
        <v>56</v>
      </c>
      <c r="B53" s="24" t="s">
        <v>432</v>
      </c>
      <c r="C53" s="24" t="s">
        <v>510</v>
      </c>
      <c r="D53" s="24" t="s">
        <v>583</v>
      </c>
      <c r="E53" s="24" t="s">
        <v>591</v>
      </c>
      <c r="F53" s="25">
        <v>31200</v>
      </c>
      <c r="G53" s="25">
        <v>500</v>
      </c>
      <c r="H53" s="26"/>
      <c r="I53" s="25">
        <v>10400</v>
      </c>
      <c r="J53" s="26">
        <f t="shared" si="1"/>
        <v>10900</v>
      </c>
      <c r="K53" s="25">
        <f t="shared" si="2"/>
        <v>42100</v>
      </c>
      <c r="L53" s="25">
        <v>9899.9500000000007</v>
      </c>
      <c r="M53" s="25">
        <v>124.03</v>
      </c>
      <c r="N53" s="25">
        <v>4784</v>
      </c>
      <c r="O53" s="26">
        <v>0</v>
      </c>
      <c r="P53" s="26">
        <v>14807.980000000001</v>
      </c>
      <c r="Q53" s="26">
        <v>27292.02</v>
      </c>
    </row>
    <row r="54" spans="1:17" s="2" customFormat="1" ht="13.5" customHeight="1" x14ac:dyDescent="0.2">
      <c r="A54" s="23">
        <v>57</v>
      </c>
      <c r="B54" s="24" t="s">
        <v>427</v>
      </c>
      <c r="C54" s="24" t="s">
        <v>511</v>
      </c>
      <c r="D54" s="24" t="s">
        <v>583</v>
      </c>
      <c r="E54" s="24" t="s">
        <v>591</v>
      </c>
      <c r="F54" s="25">
        <v>26033.439999999999</v>
      </c>
      <c r="G54" s="25">
        <v>500</v>
      </c>
      <c r="H54" s="26"/>
      <c r="I54" s="25">
        <v>8677.81</v>
      </c>
      <c r="J54" s="26">
        <f t="shared" si="1"/>
        <v>9177.81</v>
      </c>
      <c r="K54" s="25">
        <f t="shared" si="2"/>
        <v>35211.25</v>
      </c>
      <c r="L54" s="25">
        <v>7833.33</v>
      </c>
      <c r="M54" s="25">
        <v>100.3</v>
      </c>
      <c r="N54" s="25">
        <v>3991.79</v>
      </c>
      <c r="O54" s="26">
        <v>14517</v>
      </c>
      <c r="P54" s="26">
        <v>11925.42</v>
      </c>
      <c r="Q54" s="26">
        <v>8768.83</v>
      </c>
    </row>
    <row r="55" spans="1:17" s="2" customFormat="1" ht="13.5" customHeight="1" x14ac:dyDescent="0.2">
      <c r="A55" s="23">
        <v>58</v>
      </c>
      <c r="B55" s="24" t="s">
        <v>365</v>
      </c>
      <c r="C55" s="24" t="s">
        <v>512</v>
      </c>
      <c r="D55" s="24" t="s">
        <v>583</v>
      </c>
      <c r="E55" s="24" t="s">
        <v>591</v>
      </c>
      <c r="F55" s="25">
        <v>15601.72</v>
      </c>
      <c r="G55" s="25">
        <v>500</v>
      </c>
      <c r="H55" s="26"/>
      <c r="I55" s="25">
        <v>5200.57</v>
      </c>
      <c r="J55" s="26">
        <f t="shared" si="1"/>
        <v>5700.57</v>
      </c>
      <c r="K55" s="25">
        <f t="shared" si="2"/>
        <v>21302.29</v>
      </c>
      <c r="L55" s="25">
        <v>3854.36</v>
      </c>
      <c r="M55" s="25">
        <v>52.38</v>
      </c>
      <c r="N55" s="25">
        <v>2392.2600000000002</v>
      </c>
      <c r="O55" s="26">
        <v>0</v>
      </c>
      <c r="P55" s="26">
        <v>6299</v>
      </c>
      <c r="Q55" s="26">
        <v>15003.29</v>
      </c>
    </row>
    <row r="56" spans="1:17" s="2" customFormat="1" ht="13.5" customHeight="1" x14ac:dyDescent="0.2">
      <c r="A56" s="23">
        <v>59</v>
      </c>
      <c r="B56" s="24" t="s">
        <v>451</v>
      </c>
      <c r="C56" s="24" t="s">
        <v>513</v>
      </c>
      <c r="D56" s="24" t="s">
        <v>580</v>
      </c>
      <c r="E56" s="24" t="s">
        <v>591</v>
      </c>
      <c r="F56" s="25">
        <v>26033.439999999999</v>
      </c>
      <c r="G56" s="25">
        <v>500</v>
      </c>
      <c r="H56" s="25">
        <v>900</v>
      </c>
      <c r="I56" s="25">
        <v>8677.81</v>
      </c>
      <c r="J56" s="26">
        <f t="shared" si="1"/>
        <v>10077.81</v>
      </c>
      <c r="K56" s="25">
        <f t="shared" si="2"/>
        <v>36111.25</v>
      </c>
      <c r="L56" s="25">
        <v>7833.33</v>
      </c>
      <c r="M56" s="25">
        <v>100.3</v>
      </c>
      <c r="N56" s="25">
        <v>3991.79</v>
      </c>
      <c r="O56" s="26">
        <v>5478.59</v>
      </c>
      <c r="P56" s="26">
        <v>11925.42</v>
      </c>
      <c r="Q56" s="26">
        <v>18707.240000000002</v>
      </c>
    </row>
    <row r="57" spans="1:17" s="2" customFormat="1" ht="13.5" customHeight="1" x14ac:dyDescent="0.2">
      <c r="A57" s="23">
        <v>60</v>
      </c>
      <c r="B57" s="24" t="s">
        <v>397</v>
      </c>
      <c r="C57" s="24" t="s">
        <v>514</v>
      </c>
      <c r="D57" s="24" t="s">
        <v>584</v>
      </c>
      <c r="E57" s="24" t="s">
        <v>591</v>
      </c>
      <c r="F57" s="25">
        <v>11999.99</v>
      </c>
      <c r="G57" s="25">
        <v>500</v>
      </c>
      <c r="H57" s="26"/>
      <c r="I57" s="25">
        <v>4000</v>
      </c>
      <c r="J57" s="26">
        <f t="shared" si="1"/>
        <v>4500</v>
      </c>
      <c r="K57" s="25">
        <f t="shared" si="2"/>
        <v>16499.989999999998</v>
      </c>
      <c r="L57" s="25">
        <v>2724.85</v>
      </c>
      <c r="M57" s="25">
        <v>35.83</v>
      </c>
      <c r="N57" s="25">
        <v>1840</v>
      </c>
      <c r="O57" s="26">
        <v>1734</v>
      </c>
      <c r="P57" s="26">
        <v>4600.68</v>
      </c>
      <c r="Q57" s="26">
        <v>10165.31</v>
      </c>
    </row>
    <row r="58" spans="1:17" s="2" customFormat="1" ht="13.5" customHeight="1" x14ac:dyDescent="0.2">
      <c r="A58" s="23">
        <v>61</v>
      </c>
      <c r="B58" s="24" t="s">
        <v>461</v>
      </c>
      <c r="C58" s="24" t="s">
        <v>490</v>
      </c>
      <c r="D58" s="24" t="s">
        <v>580</v>
      </c>
      <c r="E58" s="24" t="s">
        <v>591</v>
      </c>
      <c r="F58" s="25">
        <v>11999.99</v>
      </c>
      <c r="G58" s="25">
        <v>500</v>
      </c>
      <c r="H58" s="26"/>
      <c r="I58" s="25">
        <v>4000</v>
      </c>
      <c r="J58" s="26">
        <f t="shared" si="1"/>
        <v>4500</v>
      </c>
      <c r="K58" s="25">
        <f t="shared" si="2"/>
        <v>16499.989999999998</v>
      </c>
      <c r="L58" s="25">
        <v>2724.85</v>
      </c>
      <c r="M58" s="25">
        <v>35.83</v>
      </c>
      <c r="N58" s="25">
        <v>1840</v>
      </c>
      <c r="O58" s="26">
        <v>1624.62</v>
      </c>
      <c r="P58" s="26">
        <v>4600.68</v>
      </c>
      <c r="Q58" s="26">
        <v>10274.69</v>
      </c>
    </row>
    <row r="59" spans="1:17" s="2" customFormat="1" ht="13.5" customHeight="1" x14ac:dyDescent="0.2">
      <c r="A59" s="23">
        <v>62</v>
      </c>
      <c r="B59" s="24" t="s">
        <v>354</v>
      </c>
      <c r="C59" s="24" t="s">
        <v>515</v>
      </c>
      <c r="D59" s="24" t="s">
        <v>584</v>
      </c>
      <c r="E59" s="24" t="s">
        <v>591</v>
      </c>
      <c r="F59" s="25">
        <v>31200</v>
      </c>
      <c r="G59" s="25">
        <v>500</v>
      </c>
      <c r="H59" s="26"/>
      <c r="I59" s="25">
        <v>10400</v>
      </c>
      <c r="J59" s="26">
        <f t="shared" si="1"/>
        <v>10900</v>
      </c>
      <c r="K59" s="25">
        <f t="shared" si="2"/>
        <v>42100</v>
      </c>
      <c r="L59" s="25">
        <v>9899.9500000000007</v>
      </c>
      <c r="M59" s="25">
        <v>124.03</v>
      </c>
      <c r="N59" s="25">
        <v>4784</v>
      </c>
      <c r="O59" s="26">
        <v>0</v>
      </c>
      <c r="P59" s="26">
        <v>14807.980000000001</v>
      </c>
      <c r="Q59" s="26">
        <v>27292.02</v>
      </c>
    </row>
    <row r="60" spans="1:17" s="2" customFormat="1" ht="13.5" customHeight="1" x14ac:dyDescent="0.2">
      <c r="A60" s="23">
        <v>63</v>
      </c>
      <c r="B60" s="24" t="s">
        <v>409</v>
      </c>
      <c r="C60" s="24" t="s">
        <v>516</v>
      </c>
      <c r="D60" s="24" t="s">
        <v>585</v>
      </c>
      <c r="E60" s="24" t="s">
        <v>591</v>
      </c>
      <c r="F60" s="25">
        <v>28925.99</v>
      </c>
      <c r="G60" s="25">
        <v>500</v>
      </c>
      <c r="H60" s="26"/>
      <c r="I60" s="25">
        <v>9642</v>
      </c>
      <c r="J60" s="26">
        <f t="shared" si="1"/>
        <v>10142</v>
      </c>
      <c r="K60" s="25">
        <f t="shared" si="2"/>
        <v>39067.990000000005</v>
      </c>
      <c r="L60" s="25">
        <v>8990.35</v>
      </c>
      <c r="M60" s="25">
        <v>113.59</v>
      </c>
      <c r="N60" s="25">
        <v>4435.32</v>
      </c>
      <c r="O60" s="26">
        <v>4133</v>
      </c>
      <c r="P60" s="26">
        <v>13539.26</v>
      </c>
      <c r="Q60" s="26">
        <v>21395.73</v>
      </c>
    </row>
    <row r="61" spans="1:17" s="2" customFormat="1" ht="13.5" customHeight="1" x14ac:dyDescent="0.2">
      <c r="A61" s="23">
        <v>64</v>
      </c>
      <c r="B61" s="24" t="s">
        <v>453</v>
      </c>
      <c r="C61" s="24" t="s">
        <v>517</v>
      </c>
      <c r="D61" s="24" t="s">
        <v>586</v>
      </c>
      <c r="E61" s="24" t="s">
        <v>591</v>
      </c>
      <c r="F61" s="25">
        <v>26033.439999999999</v>
      </c>
      <c r="G61" s="25">
        <v>500</v>
      </c>
      <c r="H61" s="26"/>
      <c r="I61" s="25">
        <v>8677.81</v>
      </c>
      <c r="J61" s="26">
        <f t="shared" si="1"/>
        <v>9177.81</v>
      </c>
      <c r="K61" s="25">
        <f t="shared" si="2"/>
        <v>35211.25</v>
      </c>
      <c r="L61" s="25">
        <v>7833.33</v>
      </c>
      <c r="M61" s="25">
        <v>100.3</v>
      </c>
      <c r="N61" s="25">
        <v>3991.79</v>
      </c>
      <c r="O61" s="26">
        <v>2710.72</v>
      </c>
      <c r="P61" s="26">
        <v>11925.42</v>
      </c>
      <c r="Q61" s="26">
        <v>20575.11</v>
      </c>
    </row>
    <row r="62" spans="1:17" s="2" customFormat="1" ht="13.5" customHeight="1" x14ac:dyDescent="0.2">
      <c r="A62" s="23">
        <v>65</v>
      </c>
      <c r="B62" s="24" t="s">
        <v>400</v>
      </c>
      <c r="C62" s="24" t="s">
        <v>518</v>
      </c>
      <c r="D62" s="24" t="s">
        <v>584</v>
      </c>
      <c r="E62" s="24" t="s">
        <v>591</v>
      </c>
      <c r="F62" s="25">
        <v>15601.72</v>
      </c>
      <c r="G62" s="25">
        <v>500</v>
      </c>
      <c r="H62" s="26"/>
      <c r="I62" s="25">
        <v>5200.57</v>
      </c>
      <c r="J62" s="26">
        <f t="shared" si="1"/>
        <v>5700.57</v>
      </c>
      <c r="K62" s="25">
        <f t="shared" si="2"/>
        <v>21302.29</v>
      </c>
      <c r="L62" s="25">
        <v>3854.36</v>
      </c>
      <c r="M62" s="25">
        <v>52.38</v>
      </c>
      <c r="N62" s="25">
        <v>2392.2600000000002</v>
      </c>
      <c r="O62" s="26">
        <v>1412.5</v>
      </c>
      <c r="P62" s="26">
        <v>6299</v>
      </c>
      <c r="Q62" s="26">
        <v>13590.79</v>
      </c>
    </row>
    <row r="63" spans="1:17" s="2" customFormat="1" ht="13.5" customHeight="1" x14ac:dyDescent="0.2">
      <c r="A63" s="23">
        <v>66</v>
      </c>
      <c r="B63" s="24" t="s">
        <v>404</v>
      </c>
      <c r="C63" s="24" t="s">
        <v>519</v>
      </c>
      <c r="D63" s="24" t="s">
        <v>586</v>
      </c>
      <c r="E63" s="24" t="s">
        <v>591</v>
      </c>
      <c r="F63" s="25">
        <v>15601.72</v>
      </c>
      <c r="G63" s="25">
        <v>500</v>
      </c>
      <c r="H63" s="26"/>
      <c r="I63" s="25">
        <v>5200.57</v>
      </c>
      <c r="J63" s="26">
        <f t="shared" si="1"/>
        <v>5700.57</v>
      </c>
      <c r="K63" s="25">
        <f t="shared" si="2"/>
        <v>21302.29</v>
      </c>
      <c r="L63" s="25">
        <v>3854.36</v>
      </c>
      <c r="M63" s="25">
        <v>52.38</v>
      </c>
      <c r="N63" s="25">
        <v>2392.2600000000002</v>
      </c>
      <c r="O63" s="26">
        <v>4460.8600000000006</v>
      </c>
      <c r="P63" s="26">
        <v>6299</v>
      </c>
      <c r="Q63" s="26">
        <v>10542.43</v>
      </c>
    </row>
    <row r="64" spans="1:17" s="2" customFormat="1" ht="13.5" customHeight="1" x14ac:dyDescent="0.2">
      <c r="A64" s="23">
        <v>67</v>
      </c>
      <c r="B64" s="24" t="s">
        <v>437</v>
      </c>
      <c r="C64" s="24" t="s">
        <v>520</v>
      </c>
      <c r="D64" s="24" t="s">
        <v>585</v>
      </c>
      <c r="E64" s="24" t="s">
        <v>591</v>
      </c>
      <c r="F64" s="25">
        <v>11999.99</v>
      </c>
      <c r="G64" s="25">
        <v>500</v>
      </c>
      <c r="H64" s="26"/>
      <c r="I64" s="25">
        <v>4000</v>
      </c>
      <c r="J64" s="26">
        <f t="shared" si="1"/>
        <v>4500</v>
      </c>
      <c r="K64" s="25">
        <f t="shared" si="2"/>
        <v>16499.989999999998</v>
      </c>
      <c r="L64" s="25">
        <v>2724.85</v>
      </c>
      <c r="M64" s="25">
        <v>35.83</v>
      </c>
      <c r="N64" s="25">
        <v>1840</v>
      </c>
      <c r="O64" s="26">
        <v>4500</v>
      </c>
      <c r="P64" s="26">
        <v>4600.68</v>
      </c>
      <c r="Q64" s="26">
        <v>7399.31</v>
      </c>
    </row>
    <row r="65" spans="1:18" s="2" customFormat="1" ht="13.5" customHeight="1" x14ac:dyDescent="0.2">
      <c r="A65" s="23">
        <v>68</v>
      </c>
      <c r="B65" s="24" t="s">
        <v>355</v>
      </c>
      <c r="C65" s="24" t="s">
        <v>521</v>
      </c>
      <c r="D65" s="24" t="s">
        <v>584</v>
      </c>
      <c r="E65" s="24" t="s">
        <v>591</v>
      </c>
      <c r="F65" s="25">
        <v>26033.439999999999</v>
      </c>
      <c r="G65" s="25">
        <v>500</v>
      </c>
      <c r="H65" s="26"/>
      <c r="I65" s="25">
        <v>8677.81</v>
      </c>
      <c r="J65" s="26">
        <f t="shared" si="1"/>
        <v>9177.81</v>
      </c>
      <c r="K65" s="25">
        <f t="shared" si="2"/>
        <v>35211.25</v>
      </c>
      <c r="L65" s="25">
        <v>7833.33</v>
      </c>
      <c r="M65" s="25">
        <v>100.3</v>
      </c>
      <c r="N65" s="25">
        <v>3991.79</v>
      </c>
      <c r="O65" s="26">
        <v>0</v>
      </c>
      <c r="P65" s="26">
        <v>11925.42</v>
      </c>
      <c r="Q65" s="26">
        <v>23285.83</v>
      </c>
    </row>
    <row r="66" spans="1:18" s="2" customFormat="1" ht="13.5" customHeight="1" x14ac:dyDescent="0.2">
      <c r="A66" s="23">
        <v>69</v>
      </c>
      <c r="B66" s="24" t="s">
        <v>425</v>
      </c>
      <c r="C66" s="24" t="s">
        <v>522</v>
      </c>
      <c r="D66" s="24" t="s">
        <v>581</v>
      </c>
      <c r="E66" s="24" t="s">
        <v>591</v>
      </c>
      <c r="F66" s="25">
        <v>11999.99</v>
      </c>
      <c r="G66" s="25">
        <v>500</v>
      </c>
      <c r="H66" s="26"/>
      <c r="I66" s="25">
        <v>4000</v>
      </c>
      <c r="J66" s="26">
        <f t="shared" si="1"/>
        <v>4500</v>
      </c>
      <c r="K66" s="25">
        <f t="shared" si="2"/>
        <v>16499.989999999998</v>
      </c>
      <c r="L66" s="25">
        <v>2724.85</v>
      </c>
      <c r="M66" s="25">
        <v>35.83</v>
      </c>
      <c r="N66" s="25">
        <v>1840</v>
      </c>
      <c r="O66" s="26">
        <v>0</v>
      </c>
      <c r="P66" s="26">
        <v>4600.68</v>
      </c>
      <c r="Q66" s="26">
        <v>11899.31</v>
      </c>
    </row>
    <row r="67" spans="1:18" s="2" customFormat="1" ht="13.5" customHeight="1" x14ac:dyDescent="0.2">
      <c r="A67" s="23">
        <v>70</v>
      </c>
      <c r="B67" s="24" t="s">
        <v>464</v>
      </c>
      <c r="C67" s="24" t="s">
        <v>523</v>
      </c>
      <c r="D67" s="24" t="s">
        <v>585</v>
      </c>
      <c r="E67" s="24" t="s">
        <v>591</v>
      </c>
      <c r="F67" s="25">
        <v>15601.72</v>
      </c>
      <c r="G67" s="25">
        <v>500</v>
      </c>
      <c r="H67" s="26"/>
      <c r="I67" s="25">
        <v>5200.57</v>
      </c>
      <c r="J67" s="26">
        <f t="shared" si="1"/>
        <v>5700.57</v>
      </c>
      <c r="K67" s="25">
        <f t="shared" si="2"/>
        <v>21302.29</v>
      </c>
      <c r="L67" s="25">
        <v>3854.36</v>
      </c>
      <c r="M67" s="25">
        <v>52.38</v>
      </c>
      <c r="N67" s="25">
        <v>2392.2600000000002</v>
      </c>
      <c r="O67" s="26">
        <v>973</v>
      </c>
      <c r="P67" s="26">
        <v>6299</v>
      </c>
      <c r="Q67" s="26">
        <v>14030.29</v>
      </c>
      <c r="R67" s="22" t="e">
        <f>+Q67+#REF!</f>
        <v>#REF!</v>
      </c>
    </row>
    <row r="68" spans="1:18" s="2" customFormat="1" ht="13.5" customHeight="1" x14ac:dyDescent="0.2">
      <c r="A68" s="23">
        <v>71</v>
      </c>
      <c r="B68" s="24" t="s">
        <v>375</v>
      </c>
      <c r="C68" s="24" t="s">
        <v>524</v>
      </c>
      <c r="D68" s="24" t="s">
        <v>585</v>
      </c>
      <c r="E68" s="24" t="s">
        <v>591</v>
      </c>
      <c r="F68" s="25">
        <v>15601.72</v>
      </c>
      <c r="G68" s="25">
        <v>500</v>
      </c>
      <c r="H68" s="26"/>
      <c r="I68" s="25">
        <v>5200.57</v>
      </c>
      <c r="J68" s="26">
        <f t="shared" si="1"/>
        <v>5700.57</v>
      </c>
      <c r="K68" s="25">
        <f t="shared" si="2"/>
        <v>21302.29</v>
      </c>
      <c r="L68" s="25">
        <v>3854.36</v>
      </c>
      <c r="M68" s="25">
        <v>52.38</v>
      </c>
      <c r="N68" s="25">
        <v>2392.2600000000002</v>
      </c>
      <c r="O68" s="26">
        <v>2656.95</v>
      </c>
      <c r="P68" s="26">
        <v>6299</v>
      </c>
      <c r="Q68" s="26">
        <v>12346.34</v>
      </c>
    </row>
    <row r="69" spans="1:18" s="2" customFormat="1" ht="13.5" customHeight="1" x14ac:dyDescent="0.2">
      <c r="A69" s="23">
        <v>73</v>
      </c>
      <c r="B69" s="24" t="s">
        <v>406</v>
      </c>
      <c r="C69" s="24" t="s">
        <v>525</v>
      </c>
      <c r="D69" s="24" t="s">
        <v>584</v>
      </c>
      <c r="E69" s="24" t="s">
        <v>591</v>
      </c>
      <c r="F69" s="25">
        <v>11999.99</v>
      </c>
      <c r="G69" s="25">
        <v>500</v>
      </c>
      <c r="H69" s="26"/>
      <c r="I69" s="25">
        <v>4000</v>
      </c>
      <c r="J69" s="26">
        <f t="shared" si="1"/>
        <v>4500</v>
      </c>
      <c r="K69" s="25">
        <f t="shared" si="2"/>
        <v>16499.989999999998</v>
      </c>
      <c r="L69" s="25">
        <v>2724.85</v>
      </c>
      <c r="M69" s="25">
        <v>35.83</v>
      </c>
      <c r="N69" s="25">
        <v>1840</v>
      </c>
      <c r="O69" s="26">
        <v>2934</v>
      </c>
      <c r="P69" s="26">
        <v>4600.68</v>
      </c>
      <c r="Q69" s="26">
        <v>8965.31</v>
      </c>
    </row>
    <row r="70" spans="1:18" s="2" customFormat="1" ht="13.5" customHeight="1" x14ac:dyDescent="0.2">
      <c r="A70" s="23">
        <v>74</v>
      </c>
      <c r="B70" s="24" t="s">
        <v>371</v>
      </c>
      <c r="C70" s="24" t="s">
        <v>526</v>
      </c>
      <c r="D70" s="24" t="s">
        <v>576</v>
      </c>
      <c r="E70" s="24" t="s">
        <v>592</v>
      </c>
      <c r="F70" s="25">
        <v>15601.72</v>
      </c>
      <c r="G70" s="25">
        <v>500</v>
      </c>
      <c r="H70" s="26"/>
      <c r="I70" s="25">
        <v>5200.57</v>
      </c>
      <c r="J70" s="26">
        <f t="shared" si="1"/>
        <v>5700.57</v>
      </c>
      <c r="K70" s="25">
        <f t="shared" ref="K70:K101" si="3">SUM(F70:I70)</f>
        <v>21302.29</v>
      </c>
      <c r="L70" s="25">
        <v>3854.36</v>
      </c>
      <c r="M70" s="25">
        <v>52.38</v>
      </c>
      <c r="N70" s="25">
        <v>2392.2600000000002</v>
      </c>
      <c r="O70" s="26">
        <v>5000</v>
      </c>
      <c r="P70" s="26">
        <v>6299</v>
      </c>
      <c r="Q70" s="26">
        <v>10003.290000000001</v>
      </c>
    </row>
    <row r="71" spans="1:18" s="2" customFormat="1" ht="13.5" customHeight="1" x14ac:dyDescent="0.2">
      <c r="A71" s="23">
        <v>75</v>
      </c>
      <c r="B71" s="24" t="s">
        <v>457</v>
      </c>
      <c r="C71" s="24" t="s">
        <v>525</v>
      </c>
      <c r="D71" s="24" t="s">
        <v>584</v>
      </c>
      <c r="E71" s="24" t="s">
        <v>591</v>
      </c>
      <c r="F71" s="25">
        <v>11999.99</v>
      </c>
      <c r="G71" s="25">
        <v>500</v>
      </c>
      <c r="H71" s="26"/>
      <c r="I71" s="25">
        <v>4000</v>
      </c>
      <c r="J71" s="26">
        <f t="shared" ref="J71:J134" si="4">+G71+H71+I71</f>
        <v>4500</v>
      </c>
      <c r="K71" s="25">
        <f t="shared" si="3"/>
        <v>16499.989999999998</v>
      </c>
      <c r="L71" s="25">
        <v>2724.85</v>
      </c>
      <c r="M71" s="25">
        <v>35.83</v>
      </c>
      <c r="N71" s="25">
        <v>1840</v>
      </c>
      <c r="O71" s="26">
        <v>2586</v>
      </c>
      <c r="P71" s="26">
        <v>4600.68</v>
      </c>
      <c r="Q71" s="26">
        <f>+K71-P71</f>
        <v>11899.309999999998</v>
      </c>
    </row>
    <row r="72" spans="1:18" s="2" customFormat="1" ht="13.5" customHeight="1" x14ac:dyDescent="0.2">
      <c r="A72" s="23">
        <v>76</v>
      </c>
      <c r="B72" s="24" t="s">
        <v>443</v>
      </c>
      <c r="C72" s="24" t="s">
        <v>525</v>
      </c>
      <c r="D72" s="24" t="s">
        <v>584</v>
      </c>
      <c r="E72" s="24" t="s">
        <v>591</v>
      </c>
      <c r="F72" s="25">
        <v>11999.99</v>
      </c>
      <c r="G72" s="25">
        <v>500</v>
      </c>
      <c r="H72" s="26"/>
      <c r="I72" s="25">
        <v>4000</v>
      </c>
      <c r="J72" s="26">
        <f t="shared" si="4"/>
        <v>4500</v>
      </c>
      <c r="K72" s="25">
        <f t="shared" si="3"/>
        <v>16499.989999999998</v>
      </c>
      <c r="L72" s="25">
        <v>2724.85</v>
      </c>
      <c r="M72" s="25">
        <v>35.83</v>
      </c>
      <c r="N72" s="25">
        <v>1840</v>
      </c>
      <c r="O72" s="26">
        <v>0</v>
      </c>
      <c r="P72" s="26">
        <v>4600.68</v>
      </c>
      <c r="Q72" s="26">
        <v>11899.31</v>
      </c>
    </row>
    <row r="73" spans="1:18" s="2" customFormat="1" ht="13.5" customHeight="1" x14ac:dyDescent="0.2">
      <c r="A73" s="23">
        <v>77</v>
      </c>
      <c r="B73" s="24" t="s">
        <v>378</v>
      </c>
      <c r="C73" s="24" t="s">
        <v>527</v>
      </c>
      <c r="D73" s="24" t="s">
        <v>587</v>
      </c>
      <c r="E73" s="24" t="s">
        <v>591</v>
      </c>
      <c r="F73" s="25">
        <v>31200</v>
      </c>
      <c r="G73" s="25">
        <v>500</v>
      </c>
      <c r="H73" s="26"/>
      <c r="I73" s="25">
        <v>10400</v>
      </c>
      <c r="J73" s="26">
        <f t="shared" si="4"/>
        <v>10900</v>
      </c>
      <c r="K73" s="25">
        <f t="shared" si="3"/>
        <v>42100</v>
      </c>
      <c r="L73" s="25">
        <v>9899.9500000000007</v>
      </c>
      <c r="M73" s="25">
        <v>124.03</v>
      </c>
      <c r="N73" s="25">
        <v>4784</v>
      </c>
      <c r="O73" s="26">
        <v>0</v>
      </c>
      <c r="P73" s="26">
        <v>14807.980000000001</v>
      </c>
      <c r="Q73" s="26">
        <v>27292.02</v>
      </c>
    </row>
    <row r="74" spans="1:18" s="2" customFormat="1" ht="13.5" customHeight="1" x14ac:dyDescent="0.2">
      <c r="A74" s="23">
        <v>78</v>
      </c>
      <c r="B74" s="24" t="s">
        <v>387</v>
      </c>
      <c r="C74" s="24" t="s">
        <v>528</v>
      </c>
      <c r="D74" s="24" t="s">
        <v>588</v>
      </c>
      <c r="E74" s="24" t="s">
        <v>591</v>
      </c>
      <c r="F74" s="25">
        <v>26033.439999999999</v>
      </c>
      <c r="G74" s="25">
        <v>500</v>
      </c>
      <c r="H74" s="26"/>
      <c r="I74" s="25">
        <v>8677.81</v>
      </c>
      <c r="J74" s="26">
        <f t="shared" si="4"/>
        <v>9177.81</v>
      </c>
      <c r="K74" s="25">
        <f t="shared" si="3"/>
        <v>35211.25</v>
      </c>
      <c r="L74" s="25">
        <v>7833.33</v>
      </c>
      <c r="M74" s="25">
        <v>100.3</v>
      </c>
      <c r="N74" s="25">
        <v>3991.79</v>
      </c>
      <c r="O74" s="26">
        <v>5000</v>
      </c>
      <c r="P74" s="26">
        <v>11925.42</v>
      </c>
      <c r="Q74" s="26">
        <v>18285.830000000002</v>
      </c>
    </row>
    <row r="75" spans="1:18" s="2" customFormat="1" ht="13.5" customHeight="1" x14ac:dyDescent="0.2">
      <c r="A75" s="23">
        <v>79</v>
      </c>
      <c r="B75" s="24" t="s">
        <v>358</v>
      </c>
      <c r="C75" s="24" t="s">
        <v>529</v>
      </c>
      <c r="D75" s="24" t="s">
        <v>588</v>
      </c>
      <c r="E75" s="24" t="s">
        <v>591</v>
      </c>
      <c r="F75" s="25">
        <v>15601.72</v>
      </c>
      <c r="G75" s="25">
        <v>500</v>
      </c>
      <c r="H75" s="26"/>
      <c r="I75" s="25">
        <v>5200.57</v>
      </c>
      <c r="J75" s="26">
        <f t="shared" si="4"/>
        <v>5700.57</v>
      </c>
      <c r="K75" s="25">
        <f t="shared" si="3"/>
        <v>21302.29</v>
      </c>
      <c r="L75" s="25">
        <v>3854.36</v>
      </c>
      <c r="M75" s="25">
        <v>52.38</v>
      </c>
      <c r="N75" s="25">
        <v>2392.2600000000002</v>
      </c>
      <c r="O75" s="26">
        <v>2857</v>
      </c>
      <c r="P75" s="26">
        <v>6299</v>
      </c>
      <c r="Q75" s="26">
        <v>12146.29</v>
      </c>
    </row>
    <row r="76" spans="1:18" s="2" customFormat="1" ht="13.5" customHeight="1" x14ac:dyDescent="0.2">
      <c r="A76" s="23">
        <v>80</v>
      </c>
      <c r="B76" s="24" t="s">
        <v>452</v>
      </c>
      <c r="C76" s="24" t="s">
        <v>530</v>
      </c>
      <c r="D76" s="24" t="s">
        <v>587</v>
      </c>
      <c r="E76" s="24" t="s">
        <v>591</v>
      </c>
      <c r="F76" s="25">
        <v>15601.72</v>
      </c>
      <c r="G76" s="25">
        <v>500</v>
      </c>
      <c r="H76" s="26"/>
      <c r="I76" s="25">
        <v>5200.57</v>
      </c>
      <c r="J76" s="26">
        <f t="shared" si="4"/>
        <v>5700.57</v>
      </c>
      <c r="K76" s="25">
        <f t="shared" si="3"/>
        <v>21302.29</v>
      </c>
      <c r="L76" s="25">
        <v>3854.36</v>
      </c>
      <c r="M76" s="25">
        <v>52.38</v>
      </c>
      <c r="N76" s="25">
        <v>2392.2600000000002</v>
      </c>
      <c r="O76" s="26">
        <v>6430</v>
      </c>
      <c r="P76" s="26">
        <v>6299</v>
      </c>
      <c r="Q76" s="26">
        <v>8573.2900000000009</v>
      </c>
    </row>
    <row r="77" spans="1:18" s="2" customFormat="1" ht="13.5" customHeight="1" x14ac:dyDescent="0.2">
      <c r="A77" s="23">
        <v>81</v>
      </c>
      <c r="B77" s="24" t="s">
        <v>353</v>
      </c>
      <c r="C77" s="24" t="s">
        <v>531</v>
      </c>
      <c r="D77" s="24" t="s">
        <v>588</v>
      </c>
      <c r="E77" s="24" t="s">
        <v>591</v>
      </c>
      <c r="F77" s="25">
        <v>15601.72</v>
      </c>
      <c r="G77" s="25">
        <v>500</v>
      </c>
      <c r="H77" s="25">
        <v>900</v>
      </c>
      <c r="I77" s="25">
        <v>5200.57</v>
      </c>
      <c r="J77" s="26">
        <f t="shared" si="4"/>
        <v>6600.57</v>
      </c>
      <c r="K77" s="25">
        <f t="shared" si="3"/>
        <v>22202.29</v>
      </c>
      <c r="L77" s="25">
        <v>3854.36</v>
      </c>
      <c r="M77" s="25">
        <v>52.38</v>
      </c>
      <c r="N77" s="25">
        <v>2392.2600000000002</v>
      </c>
      <c r="O77" s="26">
        <v>5041.68</v>
      </c>
      <c r="P77" s="26">
        <v>6299</v>
      </c>
      <c r="Q77" s="26">
        <v>10861.61</v>
      </c>
    </row>
    <row r="78" spans="1:18" s="2" customFormat="1" ht="13.5" customHeight="1" x14ac:dyDescent="0.2">
      <c r="A78" s="23">
        <v>82</v>
      </c>
      <c r="B78" s="24" t="s">
        <v>388</v>
      </c>
      <c r="C78" s="24" t="s">
        <v>532</v>
      </c>
      <c r="D78" s="24" t="s">
        <v>588</v>
      </c>
      <c r="E78" s="24" t="s">
        <v>591</v>
      </c>
      <c r="F78" s="25">
        <v>15616.72</v>
      </c>
      <c r="G78" s="25">
        <v>500</v>
      </c>
      <c r="H78" s="26"/>
      <c r="I78" s="25">
        <v>5205.57</v>
      </c>
      <c r="J78" s="26">
        <f t="shared" si="4"/>
        <v>5705.57</v>
      </c>
      <c r="K78" s="25">
        <f t="shared" si="3"/>
        <v>21322.29</v>
      </c>
      <c r="L78" s="25">
        <v>3859.06</v>
      </c>
      <c r="M78" s="25">
        <v>52.45</v>
      </c>
      <c r="N78" s="25">
        <v>2394.56</v>
      </c>
      <c r="O78" s="26">
        <v>5000</v>
      </c>
      <c r="P78" s="26">
        <v>6306.07</v>
      </c>
      <c r="Q78" s="26">
        <v>10016.219999999999</v>
      </c>
    </row>
    <row r="79" spans="1:18" s="2" customFormat="1" ht="13.5" customHeight="1" x14ac:dyDescent="0.2">
      <c r="A79" s="23">
        <v>83</v>
      </c>
      <c r="B79" s="24" t="s">
        <v>373</v>
      </c>
      <c r="C79" s="24" t="s">
        <v>533</v>
      </c>
      <c r="D79" s="24" t="s">
        <v>587</v>
      </c>
      <c r="E79" s="24" t="s">
        <v>591</v>
      </c>
      <c r="F79" s="25">
        <v>26033.439999999999</v>
      </c>
      <c r="G79" s="25">
        <v>500</v>
      </c>
      <c r="H79" s="26"/>
      <c r="I79" s="25">
        <v>8677.81</v>
      </c>
      <c r="J79" s="26">
        <f t="shared" si="4"/>
        <v>9177.81</v>
      </c>
      <c r="K79" s="25">
        <f t="shared" si="3"/>
        <v>35211.25</v>
      </c>
      <c r="L79" s="25">
        <v>7833.33</v>
      </c>
      <c r="M79" s="25">
        <v>100.3</v>
      </c>
      <c r="N79" s="25">
        <v>3991.79</v>
      </c>
      <c r="O79" s="26">
        <v>6393.79</v>
      </c>
      <c r="P79" s="26">
        <v>11925.42</v>
      </c>
      <c r="Q79" s="26">
        <v>16892.04</v>
      </c>
    </row>
    <row r="80" spans="1:18" s="2" customFormat="1" ht="13.5" customHeight="1" x14ac:dyDescent="0.2">
      <c r="A80" s="23">
        <v>85</v>
      </c>
      <c r="B80" s="24" t="s">
        <v>445</v>
      </c>
      <c r="C80" s="24" t="s">
        <v>534</v>
      </c>
      <c r="D80" s="24" t="s">
        <v>588</v>
      </c>
      <c r="E80" s="24" t="s">
        <v>591</v>
      </c>
      <c r="F80" s="25">
        <v>15601.72</v>
      </c>
      <c r="G80" s="25">
        <v>500</v>
      </c>
      <c r="H80" s="26"/>
      <c r="I80" s="25">
        <v>5200.57</v>
      </c>
      <c r="J80" s="26">
        <f t="shared" si="4"/>
        <v>5700.57</v>
      </c>
      <c r="K80" s="25">
        <f t="shared" si="3"/>
        <v>21302.29</v>
      </c>
      <c r="L80" s="25">
        <v>3854.36</v>
      </c>
      <c r="M80" s="25">
        <v>52.38</v>
      </c>
      <c r="N80" s="25">
        <v>2392.2600000000002</v>
      </c>
      <c r="O80" s="26">
        <v>0</v>
      </c>
      <c r="P80" s="26">
        <v>6299</v>
      </c>
      <c r="Q80" s="26">
        <v>15003.29</v>
      </c>
    </row>
    <row r="81" spans="1:19" s="2" customFormat="1" ht="13.5" customHeight="1" x14ac:dyDescent="0.2">
      <c r="A81" s="23">
        <v>86</v>
      </c>
      <c r="B81" s="24" t="s">
        <v>337</v>
      </c>
      <c r="C81" s="24" t="s">
        <v>535</v>
      </c>
      <c r="D81" s="24" t="s">
        <v>587</v>
      </c>
      <c r="E81" s="24" t="s">
        <v>591</v>
      </c>
      <c r="F81" s="25">
        <v>15601.72</v>
      </c>
      <c r="G81" s="25">
        <v>500</v>
      </c>
      <c r="H81" s="26"/>
      <c r="I81" s="25">
        <v>5200.57</v>
      </c>
      <c r="J81" s="26">
        <f t="shared" si="4"/>
        <v>5700.57</v>
      </c>
      <c r="K81" s="25">
        <f t="shared" si="3"/>
        <v>21302.29</v>
      </c>
      <c r="L81" s="25">
        <v>3854.36</v>
      </c>
      <c r="M81" s="25">
        <v>52.38</v>
      </c>
      <c r="N81" s="25">
        <v>2392.2600000000002</v>
      </c>
      <c r="O81" s="26">
        <v>0</v>
      </c>
      <c r="P81" s="26">
        <v>6299</v>
      </c>
      <c r="Q81" s="26">
        <v>15003.29</v>
      </c>
    </row>
    <row r="82" spans="1:19" s="2" customFormat="1" ht="13.5" customHeight="1" x14ac:dyDescent="0.2">
      <c r="A82" s="23">
        <v>87</v>
      </c>
      <c r="B82" s="24" t="s">
        <v>338</v>
      </c>
      <c r="C82" s="24" t="s">
        <v>536</v>
      </c>
      <c r="D82" s="24" t="s">
        <v>587</v>
      </c>
      <c r="E82" s="24" t="s">
        <v>591</v>
      </c>
      <c r="F82" s="25">
        <v>11999.99</v>
      </c>
      <c r="G82" s="25">
        <v>500</v>
      </c>
      <c r="H82" s="26"/>
      <c r="I82" s="25">
        <v>4000</v>
      </c>
      <c r="J82" s="26">
        <f t="shared" si="4"/>
        <v>4500</v>
      </c>
      <c r="K82" s="25">
        <f t="shared" si="3"/>
        <v>16499.989999999998</v>
      </c>
      <c r="L82" s="25">
        <v>2724.85</v>
      </c>
      <c r="M82" s="25">
        <v>35.83</v>
      </c>
      <c r="N82" s="25">
        <v>1840</v>
      </c>
      <c r="O82" s="26">
        <v>0</v>
      </c>
      <c r="P82" s="26">
        <v>4600.68</v>
      </c>
      <c r="Q82" s="26">
        <v>11899.31</v>
      </c>
      <c r="S82" s="22"/>
    </row>
    <row r="83" spans="1:19" s="2" customFormat="1" ht="13.5" customHeight="1" x14ac:dyDescent="0.2">
      <c r="A83" s="23">
        <v>88</v>
      </c>
      <c r="B83" s="24" t="s">
        <v>341</v>
      </c>
      <c r="C83" s="24" t="s">
        <v>537</v>
      </c>
      <c r="D83" s="24" t="s">
        <v>587</v>
      </c>
      <c r="E83" s="24" t="s">
        <v>591</v>
      </c>
      <c r="F83" s="25">
        <v>11999.99</v>
      </c>
      <c r="G83" s="25">
        <v>500</v>
      </c>
      <c r="H83" s="26"/>
      <c r="I83" s="25">
        <v>4000</v>
      </c>
      <c r="J83" s="26">
        <f t="shared" si="4"/>
        <v>4500</v>
      </c>
      <c r="K83" s="25">
        <f t="shared" si="3"/>
        <v>16499.989999999998</v>
      </c>
      <c r="L83" s="25">
        <v>2724.85</v>
      </c>
      <c r="M83" s="25">
        <v>35.83</v>
      </c>
      <c r="N83" s="25">
        <v>1840</v>
      </c>
      <c r="O83" s="26">
        <v>0</v>
      </c>
      <c r="P83" s="26">
        <v>4600.68</v>
      </c>
      <c r="Q83" s="26">
        <v>11899.31</v>
      </c>
    </row>
    <row r="84" spans="1:19" s="2" customFormat="1" ht="13.5" customHeight="1" x14ac:dyDescent="0.2">
      <c r="A84" s="23">
        <v>89</v>
      </c>
      <c r="B84" s="24" t="s">
        <v>385</v>
      </c>
      <c r="C84" s="24" t="s">
        <v>538</v>
      </c>
      <c r="D84" s="24" t="s">
        <v>587</v>
      </c>
      <c r="E84" s="24" t="s">
        <v>591</v>
      </c>
      <c r="F84" s="25">
        <v>15601.72</v>
      </c>
      <c r="G84" s="25">
        <v>500</v>
      </c>
      <c r="H84" s="26"/>
      <c r="I84" s="25">
        <v>5200.57</v>
      </c>
      <c r="J84" s="26">
        <f t="shared" si="4"/>
        <v>5700.57</v>
      </c>
      <c r="K84" s="25">
        <f t="shared" si="3"/>
        <v>21302.29</v>
      </c>
      <c r="L84" s="25">
        <v>3854.36</v>
      </c>
      <c r="M84" s="25">
        <v>52.38</v>
      </c>
      <c r="N84" s="25">
        <v>2392.2600000000002</v>
      </c>
      <c r="O84" s="26">
        <v>0</v>
      </c>
      <c r="P84" s="26">
        <v>6299</v>
      </c>
      <c r="Q84" s="26">
        <v>15003.29</v>
      </c>
    </row>
    <row r="85" spans="1:19" s="2" customFormat="1" ht="13.5" customHeight="1" x14ac:dyDescent="0.2">
      <c r="A85" s="23">
        <v>90</v>
      </c>
      <c r="B85" s="24" t="s">
        <v>352</v>
      </c>
      <c r="C85" s="24" t="s">
        <v>539</v>
      </c>
      <c r="D85" s="24" t="s">
        <v>587</v>
      </c>
      <c r="E85" s="24" t="s">
        <v>591</v>
      </c>
      <c r="F85" s="25">
        <v>6324.71</v>
      </c>
      <c r="G85" s="25">
        <v>500</v>
      </c>
      <c r="H85" s="26"/>
      <c r="I85" s="25">
        <v>2108.2399999999998</v>
      </c>
      <c r="J85" s="26">
        <f t="shared" si="4"/>
        <v>2608.2399999999998</v>
      </c>
      <c r="K85" s="25">
        <f t="shared" si="3"/>
        <v>8932.9500000000007</v>
      </c>
      <c r="L85" s="25">
        <v>1085.02</v>
      </c>
      <c r="M85" s="25">
        <v>9.76</v>
      </c>
      <c r="N85" s="25">
        <v>969.79</v>
      </c>
      <c r="O85" s="26">
        <v>1246</v>
      </c>
      <c r="P85" s="26">
        <v>2064.5699999999997</v>
      </c>
      <c r="Q85" s="26">
        <v>5622.38</v>
      </c>
    </row>
    <row r="86" spans="1:19" s="2" customFormat="1" ht="13.5" customHeight="1" x14ac:dyDescent="0.2">
      <c r="A86" s="23">
        <v>91</v>
      </c>
      <c r="B86" s="24" t="s">
        <v>374</v>
      </c>
      <c r="C86" s="24" t="s">
        <v>540</v>
      </c>
      <c r="D86" s="24" t="s">
        <v>587</v>
      </c>
      <c r="E86" s="24" t="s">
        <v>591</v>
      </c>
      <c r="F86" s="25">
        <v>6023.63</v>
      </c>
      <c r="G86" s="25">
        <v>500</v>
      </c>
      <c r="H86" s="26"/>
      <c r="I86" s="25">
        <v>2007.88</v>
      </c>
      <c r="J86" s="26">
        <f t="shared" si="4"/>
        <v>2507.88</v>
      </c>
      <c r="K86" s="25">
        <f t="shared" si="3"/>
        <v>8531.51</v>
      </c>
      <c r="L86" s="25">
        <v>999.27</v>
      </c>
      <c r="M86" s="25">
        <v>8.3800000000000008</v>
      </c>
      <c r="N86" s="25">
        <v>923.62</v>
      </c>
      <c r="O86" s="26">
        <v>3012</v>
      </c>
      <c r="P86" s="26">
        <v>1931.27</v>
      </c>
      <c r="Q86" s="26">
        <v>3588.24</v>
      </c>
    </row>
    <row r="87" spans="1:19" s="2" customFormat="1" ht="13.5" customHeight="1" x14ac:dyDescent="0.2">
      <c r="A87" s="23">
        <v>92</v>
      </c>
      <c r="B87" s="24" t="s">
        <v>402</v>
      </c>
      <c r="C87" s="24" t="s">
        <v>540</v>
      </c>
      <c r="D87" s="24" t="s">
        <v>587</v>
      </c>
      <c r="E87" s="24" t="s">
        <v>591</v>
      </c>
      <c r="F87" s="25">
        <v>6023.63</v>
      </c>
      <c r="G87" s="25">
        <v>500</v>
      </c>
      <c r="H87" s="25">
        <v>900</v>
      </c>
      <c r="I87" s="25">
        <v>2007.88</v>
      </c>
      <c r="J87" s="26">
        <f t="shared" si="4"/>
        <v>3407.88</v>
      </c>
      <c r="K87" s="25">
        <f t="shared" si="3"/>
        <v>9431.51</v>
      </c>
      <c r="L87" s="25">
        <v>999.27</v>
      </c>
      <c r="M87" s="25">
        <v>8.3800000000000008</v>
      </c>
      <c r="N87" s="25">
        <v>923.62</v>
      </c>
      <c r="O87" s="26">
        <v>3326</v>
      </c>
      <c r="P87" s="26">
        <v>1931.27</v>
      </c>
      <c r="Q87" s="26">
        <v>4174.24</v>
      </c>
    </row>
    <row r="88" spans="1:19" s="2" customFormat="1" ht="13.5" customHeight="1" x14ac:dyDescent="0.2">
      <c r="A88" s="23">
        <v>93</v>
      </c>
      <c r="B88" s="24" t="s">
        <v>370</v>
      </c>
      <c r="C88" s="24" t="s">
        <v>541</v>
      </c>
      <c r="D88" s="24" t="s">
        <v>589</v>
      </c>
      <c r="E88" s="24" t="s">
        <v>591</v>
      </c>
      <c r="F88" s="25">
        <v>31200</v>
      </c>
      <c r="G88" s="25">
        <v>500</v>
      </c>
      <c r="H88" s="26"/>
      <c r="I88" s="25">
        <v>10400</v>
      </c>
      <c r="J88" s="26">
        <f t="shared" si="4"/>
        <v>10900</v>
      </c>
      <c r="K88" s="25">
        <f t="shared" si="3"/>
        <v>42100</v>
      </c>
      <c r="L88" s="25">
        <v>9899.9500000000007</v>
      </c>
      <c r="M88" s="25">
        <v>124.03</v>
      </c>
      <c r="N88" s="25">
        <v>4784</v>
      </c>
      <c r="O88" s="26">
        <v>13372</v>
      </c>
      <c r="P88" s="26">
        <v>14807.980000000001</v>
      </c>
      <c r="Q88" s="26">
        <v>13920.02</v>
      </c>
    </row>
    <row r="89" spans="1:19" s="2" customFormat="1" ht="13.5" customHeight="1" x14ac:dyDescent="0.2">
      <c r="A89" s="23">
        <v>94</v>
      </c>
      <c r="B89" s="24" t="s">
        <v>454</v>
      </c>
      <c r="C89" s="24" t="s">
        <v>542</v>
      </c>
      <c r="D89" s="24" t="s">
        <v>589</v>
      </c>
      <c r="E89" s="24" t="s">
        <v>591</v>
      </c>
      <c r="F89" s="25">
        <v>15601.72</v>
      </c>
      <c r="G89" s="25">
        <v>500</v>
      </c>
      <c r="H89" s="26"/>
      <c r="I89" s="25">
        <v>5200.57</v>
      </c>
      <c r="J89" s="26">
        <f t="shared" si="4"/>
        <v>5700.57</v>
      </c>
      <c r="K89" s="25">
        <f t="shared" si="3"/>
        <v>21302.29</v>
      </c>
      <c r="L89" s="25">
        <v>3854.36</v>
      </c>
      <c r="M89" s="25">
        <v>52.38</v>
      </c>
      <c r="N89" s="25">
        <v>2392.2600000000002</v>
      </c>
      <c r="O89" s="26">
        <v>0</v>
      </c>
      <c r="P89" s="26">
        <v>6299</v>
      </c>
      <c r="Q89" s="26">
        <v>15003.29</v>
      </c>
    </row>
    <row r="90" spans="1:19" s="2" customFormat="1" ht="13.5" customHeight="1" x14ac:dyDescent="0.2">
      <c r="A90" s="23">
        <v>95</v>
      </c>
      <c r="B90" s="24" t="s">
        <v>366</v>
      </c>
      <c r="C90" s="24" t="s">
        <v>543</v>
      </c>
      <c r="D90" s="24" t="s">
        <v>589</v>
      </c>
      <c r="E90" s="24" t="s">
        <v>591</v>
      </c>
      <c r="F90" s="25">
        <v>15601.72</v>
      </c>
      <c r="G90" s="25">
        <v>500</v>
      </c>
      <c r="H90" s="26"/>
      <c r="I90" s="25">
        <v>5200.57</v>
      </c>
      <c r="J90" s="26">
        <f t="shared" si="4"/>
        <v>5700.57</v>
      </c>
      <c r="K90" s="25">
        <f t="shared" si="3"/>
        <v>21302.29</v>
      </c>
      <c r="L90" s="25">
        <v>3854.36</v>
      </c>
      <c r="M90" s="25">
        <v>52.38</v>
      </c>
      <c r="N90" s="25">
        <v>2392.2600000000002</v>
      </c>
      <c r="O90" s="26">
        <v>0</v>
      </c>
      <c r="P90" s="26">
        <v>6299</v>
      </c>
      <c r="Q90" s="26">
        <v>15003.29</v>
      </c>
    </row>
    <row r="91" spans="1:19" s="2" customFormat="1" ht="13.5" customHeight="1" x14ac:dyDescent="0.2">
      <c r="A91" s="23">
        <v>96</v>
      </c>
      <c r="B91" s="24" t="s">
        <v>382</v>
      </c>
      <c r="C91" s="24" t="s">
        <v>543</v>
      </c>
      <c r="D91" s="24" t="s">
        <v>589</v>
      </c>
      <c r="E91" s="24" t="s">
        <v>591</v>
      </c>
      <c r="F91" s="25">
        <v>15601.72</v>
      </c>
      <c r="G91" s="25">
        <v>500</v>
      </c>
      <c r="H91" s="26"/>
      <c r="I91" s="25">
        <v>5200.57</v>
      </c>
      <c r="J91" s="26">
        <f t="shared" si="4"/>
        <v>5700.57</v>
      </c>
      <c r="K91" s="25">
        <f t="shared" si="3"/>
        <v>21302.29</v>
      </c>
      <c r="L91" s="25">
        <v>3854.36</v>
      </c>
      <c r="M91" s="25">
        <v>52.38</v>
      </c>
      <c r="N91" s="25">
        <v>2392.2600000000002</v>
      </c>
      <c r="O91" s="26">
        <v>0</v>
      </c>
      <c r="P91" s="26">
        <v>6299</v>
      </c>
      <c r="Q91" s="26">
        <v>15003.29</v>
      </c>
    </row>
    <row r="92" spans="1:19" s="2" customFormat="1" ht="13.5" customHeight="1" x14ac:dyDescent="0.2">
      <c r="A92" s="23">
        <v>97</v>
      </c>
      <c r="B92" s="24" t="s">
        <v>408</v>
      </c>
      <c r="C92" s="24" t="s">
        <v>491</v>
      </c>
      <c r="D92" s="24" t="s">
        <v>577</v>
      </c>
      <c r="E92" s="24" t="s">
        <v>591</v>
      </c>
      <c r="F92" s="25">
        <v>11999.99</v>
      </c>
      <c r="G92" s="25">
        <v>500</v>
      </c>
      <c r="H92" s="26"/>
      <c r="I92" s="25">
        <v>4000</v>
      </c>
      <c r="J92" s="26">
        <f t="shared" si="4"/>
        <v>4500</v>
      </c>
      <c r="K92" s="25">
        <f t="shared" si="3"/>
        <v>16499.989999999998</v>
      </c>
      <c r="L92" s="25">
        <v>2724.85</v>
      </c>
      <c r="M92" s="25">
        <v>35.83</v>
      </c>
      <c r="N92" s="25">
        <v>1840</v>
      </c>
      <c r="O92" s="26">
        <v>0</v>
      </c>
      <c r="P92" s="26">
        <v>4600.68</v>
      </c>
      <c r="Q92" s="26">
        <v>11899.31</v>
      </c>
    </row>
    <row r="93" spans="1:19" s="2" customFormat="1" ht="13.5" customHeight="1" x14ac:dyDescent="0.2">
      <c r="A93" s="23">
        <v>98</v>
      </c>
      <c r="B93" s="24" t="s">
        <v>424</v>
      </c>
      <c r="C93" s="24" t="s">
        <v>544</v>
      </c>
      <c r="D93" s="24" t="s">
        <v>587</v>
      </c>
      <c r="E93" s="24" t="s">
        <v>591</v>
      </c>
      <c r="F93" s="25">
        <v>11999.99</v>
      </c>
      <c r="G93" s="25">
        <v>500</v>
      </c>
      <c r="H93" s="26"/>
      <c r="I93" s="25">
        <v>4000</v>
      </c>
      <c r="J93" s="26">
        <f t="shared" si="4"/>
        <v>4500</v>
      </c>
      <c r="K93" s="25">
        <f t="shared" si="3"/>
        <v>16499.989999999998</v>
      </c>
      <c r="L93" s="25">
        <v>2724.85</v>
      </c>
      <c r="M93" s="25">
        <v>35.83</v>
      </c>
      <c r="N93" s="25">
        <v>1840</v>
      </c>
      <c r="O93" s="26">
        <v>2497</v>
      </c>
      <c r="P93" s="26">
        <v>4600.68</v>
      </c>
      <c r="Q93" s="26">
        <v>9402.31</v>
      </c>
    </row>
    <row r="94" spans="1:19" s="2" customFormat="1" ht="13.5" customHeight="1" x14ac:dyDescent="0.2">
      <c r="A94" s="23">
        <v>99</v>
      </c>
      <c r="B94" s="24" t="s">
        <v>403</v>
      </c>
      <c r="C94" s="24" t="s">
        <v>545</v>
      </c>
      <c r="D94" s="24" t="s">
        <v>587</v>
      </c>
      <c r="E94" s="24" t="s">
        <v>591</v>
      </c>
      <c r="F94" s="25">
        <v>11999.99</v>
      </c>
      <c r="G94" s="25">
        <v>500</v>
      </c>
      <c r="H94" s="26"/>
      <c r="I94" s="25">
        <v>4000</v>
      </c>
      <c r="J94" s="26">
        <f t="shared" si="4"/>
        <v>4500</v>
      </c>
      <c r="K94" s="25">
        <f t="shared" si="3"/>
        <v>16499.989999999998</v>
      </c>
      <c r="L94" s="25">
        <v>2724.85</v>
      </c>
      <c r="M94" s="25">
        <v>35.83</v>
      </c>
      <c r="N94" s="25">
        <v>1840</v>
      </c>
      <c r="O94" s="26">
        <v>0</v>
      </c>
      <c r="P94" s="26">
        <v>4600.68</v>
      </c>
      <c r="Q94" s="26">
        <v>11899.31</v>
      </c>
    </row>
    <row r="95" spans="1:19" s="2" customFormat="1" ht="13.5" customHeight="1" x14ac:dyDescent="0.2">
      <c r="A95" s="23">
        <v>100</v>
      </c>
      <c r="B95" s="24" t="s">
        <v>436</v>
      </c>
      <c r="C95" s="24" t="s">
        <v>546</v>
      </c>
      <c r="D95" s="24" t="s">
        <v>575</v>
      </c>
      <c r="E95" s="24" t="s">
        <v>592</v>
      </c>
      <c r="F95" s="25">
        <v>17833.72</v>
      </c>
      <c r="G95" s="25">
        <v>500</v>
      </c>
      <c r="H95" s="26"/>
      <c r="I95" s="25">
        <v>5944.57</v>
      </c>
      <c r="J95" s="26">
        <f t="shared" si="4"/>
        <v>6444.57</v>
      </c>
      <c r="K95" s="25">
        <f t="shared" si="3"/>
        <v>24278.29</v>
      </c>
      <c r="L95" s="25">
        <v>4554.3100000000004</v>
      </c>
      <c r="M95" s="25">
        <v>62.63</v>
      </c>
      <c r="N95" s="25">
        <v>2734.5</v>
      </c>
      <c r="O95" s="26">
        <v>0</v>
      </c>
      <c r="P95" s="26">
        <v>7351.4400000000005</v>
      </c>
      <c r="Q95" s="26">
        <v>16926.849999999999</v>
      </c>
    </row>
    <row r="96" spans="1:19" s="2" customFormat="1" ht="13.5" customHeight="1" x14ac:dyDescent="0.2">
      <c r="A96" s="23">
        <v>101</v>
      </c>
      <c r="B96" s="24" t="s">
        <v>410</v>
      </c>
      <c r="C96" s="24" t="s">
        <v>482</v>
      </c>
      <c r="D96" s="24" t="s">
        <v>575</v>
      </c>
      <c r="E96" s="24" t="s">
        <v>592</v>
      </c>
      <c r="F96" s="25">
        <v>17833.72</v>
      </c>
      <c r="G96" s="25">
        <v>500</v>
      </c>
      <c r="H96" s="26"/>
      <c r="I96" s="25">
        <v>5944.57</v>
      </c>
      <c r="J96" s="26">
        <f t="shared" si="4"/>
        <v>6444.57</v>
      </c>
      <c r="K96" s="25">
        <f t="shared" si="3"/>
        <v>24278.29</v>
      </c>
      <c r="L96" s="25">
        <v>4554.3100000000004</v>
      </c>
      <c r="M96" s="25">
        <v>62.63</v>
      </c>
      <c r="N96" s="25">
        <v>2734.5</v>
      </c>
      <c r="O96" s="26">
        <v>4179</v>
      </c>
      <c r="P96" s="26">
        <v>7351.4400000000005</v>
      </c>
      <c r="Q96" s="26">
        <v>12747.85</v>
      </c>
    </row>
    <row r="97" spans="1:20" s="2" customFormat="1" ht="13.5" customHeight="1" x14ac:dyDescent="0.2">
      <c r="A97" s="23">
        <v>102</v>
      </c>
      <c r="B97" s="24" t="s">
        <v>335</v>
      </c>
      <c r="C97" s="24" t="s">
        <v>482</v>
      </c>
      <c r="D97" s="24" t="s">
        <v>575</v>
      </c>
      <c r="E97" s="24" t="s">
        <v>591</v>
      </c>
      <c r="F97" s="25">
        <v>17833.72</v>
      </c>
      <c r="G97" s="25">
        <v>500</v>
      </c>
      <c r="H97" s="26"/>
      <c r="I97" s="25">
        <v>5944.57</v>
      </c>
      <c r="J97" s="26">
        <f t="shared" si="4"/>
        <v>6444.57</v>
      </c>
      <c r="K97" s="25">
        <f t="shared" si="3"/>
        <v>24278.29</v>
      </c>
      <c r="L97" s="25">
        <v>4554.3100000000004</v>
      </c>
      <c r="M97" s="25">
        <v>62.63</v>
      </c>
      <c r="N97" s="25">
        <v>2734.5</v>
      </c>
      <c r="O97" s="26">
        <v>2080</v>
      </c>
      <c r="P97" s="26">
        <v>7351.4400000000005</v>
      </c>
      <c r="Q97" s="26">
        <v>14846.85</v>
      </c>
      <c r="S97" s="8"/>
      <c r="T97" s="8"/>
    </row>
    <row r="98" spans="1:20" s="2" customFormat="1" ht="13.5" customHeight="1" x14ac:dyDescent="0.2">
      <c r="A98" s="23">
        <v>103</v>
      </c>
      <c r="B98" s="24" t="s">
        <v>349</v>
      </c>
      <c r="C98" s="24" t="s">
        <v>482</v>
      </c>
      <c r="D98" s="24" t="s">
        <v>575</v>
      </c>
      <c r="E98" s="24" t="s">
        <v>592</v>
      </c>
      <c r="F98" s="25">
        <v>17833.72</v>
      </c>
      <c r="G98" s="25">
        <v>500</v>
      </c>
      <c r="H98" s="26"/>
      <c r="I98" s="25">
        <v>5944.57</v>
      </c>
      <c r="J98" s="26">
        <f t="shared" si="4"/>
        <v>6444.57</v>
      </c>
      <c r="K98" s="25">
        <f t="shared" si="3"/>
        <v>24278.29</v>
      </c>
      <c r="L98" s="25">
        <v>4554.3100000000004</v>
      </c>
      <c r="M98" s="25">
        <v>62.63</v>
      </c>
      <c r="N98" s="25">
        <v>2734.5</v>
      </c>
      <c r="O98" s="26">
        <v>4978.62</v>
      </c>
      <c r="P98" s="26">
        <v>7351.4400000000005</v>
      </c>
      <c r="Q98" s="26">
        <v>11948.23</v>
      </c>
    </row>
    <row r="99" spans="1:20" s="2" customFormat="1" ht="13.5" customHeight="1" x14ac:dyDescent="0.2">
      <c r="A99" s="23">
        <v>104</v>
      </c>
      <c r="B99" s="24" t="s">
        <v>446</v>
      </c>
      <c r="C99" s="24" t="s">
        <v>547</v>
      </c>
      <c r="D99" s="24" t="s">
        <v>589</v>
      </c>
      <c r="E99" s="24" t="s">
        <v>592</v>
      </c>
      <c r="F99" s="25">
        <v>11999.99</v>
      </c>
      <c r="G99" s="25">
        <v>500</v>
      </c>
      <c r="H99" s="26"/>
      <c r="I99" s="25">
        <v>4000</v>
      </c>
      <c r="J99" s="26">
        <f t="shared" si="4"/>
        <v>4500</v>
      </c>
      <c r="K99" s="25">
        <f t="shared" si="3"/>
        <v>16499.989999999998</v>
      </c>
      <c r="L99" s="25">
        <v>2724.85</v>
      </c>
      <c r="M99" s="25">
        <v>35.83</v>
      </c>
      <c r="N99" s="25">
        <v>1840</v>
      </c>
      <c r="O99" s="26">
        <v>0</v>
      </c>
      <c r="P99" s="26">
        <v>4600.68</v>
      </c>
      <c r="Q99" s="26">
        <v>11899.31</v>
      </c>
    </row>
    <row r="100" spans="1:20" s="2" customFormat="1" ht="13.5" customHeight="1" x14ac:dyDescent="0.2">
      <c r="A100" s="23">
        <v>107</v>
      </c>
      <c r="B100" s="24" t="s">
        <v>439</v>
      </c>
      <c r="C100" s="24" t="s">
        <v>548</v>
      </c>
      <c r="D100" s="24" t="s">
        <v>587</v>
      </c>
      <c r="E100" s="24" t="s">
        <v>591</v>
      </c>
      <c r="F100" s="25">
        <v>11999.99</v>
      </c>
      <c r="G100" s="25">
        <v>500</v>
      </c>
      <c r="H100" s="26"/>
      <c r="I100" s="25">
        <v>4000</v>
      </c>
      <c r="J100" s="26">
        <f t="shared" si="4"/>
        <v>4500</v>
      </c>
      <c r="K100" s="25">
        <f t="shared" si="3"/>
        <v>16499.989999999998</v>
      </c>
      <c r="L100" s="25">
        <v>2724.85</v>
      </c>
      <c r="M100" s="25">
        <v>35.83</v>
      </c>
      <c r="N100" s="25">
        <v>1840</v>
      </c>
      <c r="O100" s="26">
        <v>1298</v>
      </c>
      <c r="P100" s="26">
        <v>4600.68</v>
      </c>
      <c r="Q100" s="26">
        <v>10601.31</v>
      </c>
    </row>
    <row r="101" spans="1:20" s="2" customFormat="1" ht="13.5" customHeight="1" x14ac:dyDescent="0.2">
      <c r="A101" s="23">
        <v>108</v>
      </c>
      <c r="B101" s="24" t="s">
        <v>435</v>
      </c>
      <c r="C101" s="24" t="s">
        <v>549</v>
      </c>
      <c r="D101" s="24" t="s">
        <v>587</v>
      </c>
      <c r="E101" s="24" t="s">
        <v>591</v>
      </c>
      <c r="F101" s="25">
        <v>11999.99</v>
      </c>
      <c r="G101" s="25">
        <v>500</v>
      </c>
      <c r="H101" s="26"/>
      <c r="I101" s="25">
        <v>4000</v>
      </c>
      <c r="J101" s="26">
        <f t="shared" si="4"/>
        <v>4500</v>
      </c>
      <c r="K101" s="25">
        <f t="shared" si="3"/>
        <v>16499.989999999998</v>
      </c>
      <c r="L101" s="25">
        <v>2724.85</v>
      </c>
      <c r="M101" s="25">
        <v>35.83</v>
      </c>
      <c r="N101" s="25">
        <v>1840</v>
      </c>
      <c r="O101" s="26">
        <v>2000</v>
      </c>
      <c r="P101" s="26">
        <v>4600.68</v>
      </c>
      <c r="Q101" s="26">
        <v>9899.31</v>
      </c>
    </row>
    <row r="102" spans="1:20" s="2" customFormat="1" ht="13.5" customHeight="1" x14ac:dyDescent="0.2">
      <c r="A102" s="23">
        <v>109</v>
      </c>
      <c r="B102" s="24" t="s">
        <v>431</v>
      </c>
      <c r="C102" s="24" t="s">
        <v>550</v>
      </c>
      <c r="D102" s="24" t="s">
        <v>587</v>
      </c>
      <c r="E102" s="24" t="s">
        <v>591</v>
      </c>
      <c r="F102" s="25">
        <v>11999.99</v>
      </c>
      <c r="G102" s="25">
        <v>500</v>
      </c>
      <c r="H102" s="26"/>
      <c r="I102" s="25">
        <v>4000</v>
      </c>
      <c r="J102" s="26">
        <f t="shared" si="4"/>
        <v>4500</v>
      </c>
      <c r="K102" s="25">
        <f t="shared" ref="K102:K133" si="5">SUM(F102:I102)</f>
        <v>16499.989999999998</v>
      </c>
      <c r="L102" s="25">
        <v>2724.85</v>
      </c>
      <c r="M102" s="25">
        <v>35.83</v>
      </c>
      <c r="N102" s="25">
        <v>1840</v>
      </c>
      <c r="O102" s="26">
        <v>2286</v>
      </c>
      <c r="P102" s="26">
        <v>4600.68</v>
      </c>
      <c r="Q102" s="26">
        <v>9613.31</v>
      </c>
    </row>
    <row r="103" spans="1:20" s="2" customFormat="1" ht="13.5" customHeight="1" x14ac:dyDescent="0.2">
      <c r="A103" s="23">
        <v>111</v>
      </c>
      <c r="B103" s="24" t="s">
        <v>440</v>
      </c>
      <c r="C103" s="24" t="s">
        <v>551</v>
      </c>
      <c r="D103" s="24" t="s">
        <v>582</v>
      </c>
      <c r="E103" s="24" t="s">
        <v>591</v>
      </c>
      <c r="F103" s="25">
        <v>11999.99</v>
      </c>
      <c r="G103" s="25">
        <v>500</v>
      </c>
      <c r="H103" s="26"/>
      <c r="I103" s="25">
        <v>4000</v>
      </c>
      <c r="J103" s="26">
        <f t="shared" si="4"/>
        <v>4500</v>
      </c>
      <c r="K103" s="25">
        <f t="shared" si="5"/>
        <v>16499.989999999998</v>
      </c>
      <c r="L103" s="25">
        <v>2724.85</v>
      </c>
      <c r="M103" s="25">
        <v>35.83</v>
      </c>
      <c r="N103" s="25">
        <v>1840</v>
      </c>
      <c r="O103" s="26">
        <v>0</v>
      </c>
      <c r="P103" s="26">
        <v>4600.68</v>
      </c>
      <c r="Q103" s="26">
        <v>11899.31</v>
      </c>
    </row>
    <row r="104" spans="1:20" s="2" customFormat="1" ht="13.5" customHeight="1" x14ac:dyDescent="0.2">
      <c r="A104" s="23">
        <v>112</v>
      </c>
      <c r="B104" s="24" t="s">
        <v>417</v>
      </c>
      <c r="C104" s="24" t="s">
        <v>552</v>
      </c>
      <c r="D104" s="24" t="s">
        <v>576</v>
      </c>
      <c r="E104" s="24" t="s">
        <v>591</v>
      </c>
      <c r="F104" s="25">
        <v>11999.99</v>
      </c>
      <c r="G104" s="25">
        <v>500</v>
      </c>
      <c r="H104" s="26"/>
      <c r="I104" s="25">
        <v>4000</v>
      </c>
      <c r="J104" s="26">
        <f t="shared" si="4"/>
        <v>4500</v>
      </c>
      <c r="K104" s="25">
        <f t="shared" si="5"/>
        <v>16499.989999999998</v>
      </c>
      <c r="L104" s="25">
        <v>2724.85</v>
      </c>
      <c r="M104" s="25">
        <v>35.83</v>
      </c>
      <c r="N104" s="25">
        <v>1840</v>
      </c>
      <c r="O104" s="26">
        <v>1583</v>
      </c>
      <c r="P104" s="26">
        <v>4600.68</v>
      </c>
      <c r="Q104" s="26">
        <v>10316.31</v>
      </c>
    </row>
    <row r="105" spans="1:20" s="2" customFormat="1" ht="13.5" customHeight="1" x14ac:dyDescent="0.2">
      <c r="A105" s="23">
        <v>113</v>
      </c>
      <c r="B105" s="24" t="s">
        <v>364</v>
      </c>
      <c r="C105" s="24" t="s">
        <v>553</v>
      </c>
      <c r="D105" s="24" t="s">
        <v>575</v>
      </c>
      <c r="E105" s="24" t="s">
        <v>592</v>
      </c>
      <c r="F105" s="25">
        <v>17833.72</v>
      </c>
      <c r="G105" s="25">
        <v>500</v>
      </c>
      <c r="H105" s="26"/>
      <c r="I105" s="25">
        <v>5944.57</v>
      </c>
      <c r="J105" s="26">
        <f t="shared" si="4"/>
        <v>6444.57</v>
      </c>
      <c r="K105" s="25">
        <f t="shared" si="5"/>
        <v>24278.29</v>
      </c>
      <c r="L105" s="25">
        <v>4554.3100000000004</v>
      </c>
      <c r="M105" s="25">
        <v>63.39</v>
      </c>
      <c r="N105" s="25">
        <v>2734.5</v>
      </c>
      <c r="O105" s="26">
        <v>1655.65</v>
      </c>
      <c r="P105" s="26">
        <v>7352.2000000000007</v>
      </c>
      <c r="Q105" s="26">
        <v>15270.44</v>
      </c>
    </row>
    <row r="106" spans="1:20" s="2" customFormat="1" ht="13.5" customHeight="1" x14ac:dyDescent="0.2">
      <c r="A106" s="23">
        <v>114</v>
      </c>
      <c r="B106" s="24" t="s">
        <v>346</v>
      </c>
      <c r="C106" s="24" t="s">
        <v>482</v>
      </c>
      <c r="D106" s="24" t="s">
        <v>575</v>
      </c>
      <c r="E106" s="24" t="s">
        <v>592</v>
      </c>
      <c r="F106" s="25">
        <v>17833.72</v>
      </c>
      <c r="G106" s="25">
        <v>500</v>
      </c>
      <c r="H106" s="26"/>
      <c r="I106" s="25">
        <v>5944.57</v>
      </c>
      <c r="J106" s="26">
        <f t="shared" si="4"/>
        <v>6444.57</v>
      </c>
      <c r="K106" s="25">
        <f t="shared" si="5"/>
        <v>24278.29</v>
      </c>
      <c r="L106" s="25">
        <v>4554.3100000000004</v>
      </c>
      <c r="M106" s="25">
        <v>63.39</v>
      </c>
      <c r="N106" s="25">
        <v>2734.5</v>
      </c>
      <c r="O106" s="26">
        <v>0</v>
      </c>
      <c r="P106" s="26">
        <v>7352.2000000000007</v>
      </c>
      <c r="Q106" s="26">
        <v>16926.09</v>
      </c>
    </row>
    <row r="107" spans="1:20" s="2" customFormat="1" ht="13.5" customHeight="1" x14ac:dyDescent="0.2">
      <c r="A107" s="23">
        <v>118</v>
      </c>
      <c r="B107" s="24" t="s">
        <v>376</v>
      </c>
      <c r="C107" s="24" t="s">
        <v>554</v>
      </c>
      <c r="D107" s="24" t="s">
        <v>588</v>
      </c>
      <c r="E107" s="24" t="s">
        <v>591</v>
      </c>
      <c r="F107" s="25">
        <v>11999.99</v>
      </c>
      <c r="G107" s="25">
        <v>500</v>
      </c>
      <c r="H107" s="26"/>
      <c r="I107" s="25">
        <v>4000</v>
      </c>
      <c r="J107" s="26">
        <f t="shared" si="4"/>
        <v>4500</v>
      </c>
      <c r="K107" s="25">
        <f t="shared" si="5"/>
        <v>16499.989999999998</v>
      </c>
      <c r="L107" s="25">
        <v>2724.85</v>
      </c>
      <c r="M107" s="25">
        <v>36.630000000000003</v>
      </c>
      <c r="N107" s="25">
        <v>1840</v>
      </c>
      <c r="O107" s="26">
        <v>0</v>
      </c>
      <c r="P107" s="26">
        <v>4601.4799999999996</v>
      </c>
      <c r="Q107" s="26">
        <v>11898.51</v>
      </c>
    </row>
    <row r="108" spans="1:20" s="2" customFormat="1" ht="13.5" customHeight="1" x14ac:dyDescent="0.2">
      <c r="A108" s="23">
        <v>121</v>
      </c>
      <c r="B108" s="24" t="s">
        <v>348</v>
      </c>
      <c r="C108" s="24" t="s">
        <v>555</v>
      </c>
      <c r="D108" s="24" t="s">
        <v>585</v>
      </c>
      <c r="E108" s="24" t="s">
        <v>591</v>
      </c>
      <c r="F108" s="25">
        <v>11999.99</v>
      </c>
      <c r="G108" s="25">
        <v>500</v>
      </c>
      <c r="H108" s="26"/>
      <c r="I108" s="25">
        <v>4000</v>
      </c>
      <c r="J108" s="26">
        <f t="shared" si="4"/>
        <v>4500</v>
      </c>
      <c r="K108" s="25">
        <f t="shared" si="5"/>
        <v>16499.989999999998</v>
      </c>
      <c r="L108" s="25">
        <v>2724.85</v>
      </c>
      <c r="M108" s="25">
        <v>38.06</v>
      </c>
      <c r="N108" s="25">
        <v>1840</v>
      </c>
      <c r="O108" s="26">
        <v>0</v>
      </c>
      <c r="P108" s="26">
        <v>4602.91</v>
      </c>
      <c r="Q108" s="26">
        <v>11897.08</v>
      </c>
    </row>
    <row r="109" spans="1:20" s="2" customFormat="1" ht="13.5" customHeight="1" x14ac:dyDescent="0.2">
      <c r="A109" s="23">
        <v>123</v>
      </c>
      <c r="B109" s="24" t="s">
        <v>345</v>
      </c>
      <c r="C109" s="24" t="s">
        <v>555</v>
      </c>
      <c r="D109" s="24" t="s">
        <v>585</v>
      </c>
      <c r="E109" s="24" t="s">
        <v>591</v>
      </c>
      <c r="F109" s="25">
        <v>11999.99</v>
      </c>
      <c r="G109" s="25">
        <v>500</v>
      </c>
      <c r="H109" s="26"/>
      <c r="I109" s="25">
        <v>4000</v>
      </c>
      <c r="J109" s="26">
        <f t="shared" si="4"/>
        <v>4500</v>
      </c>
      <c r="K109" s="25">
        <f t="shared" si="5"/>
        <v>16499.989999999998</v>
      </c>
      <c r="L109" s="25">
        <v>2724.85</v>
      </c>
      <c r="M109" s="25">
        <v>38.06</v>
      </c>
      <c r="N109" s="25">
        <v>1840</v>
      </c>
      <c r="O109" s="26">
        <v>0</v>
      </c>
      <c r="P109" s="26">
        <v>4602.91</v>
      </c>
      <c r="Q109" s="26">
        <v>11897.08</v>
      </c>
    </row>
    <row r="110" spans="1:20" s="2" customFormat="1" ht="13.5" customHeight="1" x14ac:dyDescent="0.2">
      <c r="A110" s="23">
        <v>125</v>
      </c>
      <c r="B110" s="24" t="s">
        <v>422</v>
      </c>
      <c r="C110" s="24" t="s">
        <v>556</v>
      </c>
      <c r="D110" s="24" t="s">
        <v>583</v>
      </c>
      <c r="E110" s="24" t="s">
        <v>591</v>
      </c>
      <c r="F110" s="25">
        <v>11999.99</v>
      </c>
      <c r="G110" s="25">
        <v>500</v>
      </c>
      <c r="H110" s="26"/>
      <c r="I110" s="25">
        <v>4000</v>
      </c>
      <c r="J110" s="26">
        <f t="shared" si="4"/>
        <v>4500</v>
      </c>
      <c r="K110" s="25">
        <f t="shared" si="5"/>
        <v>16499.989999999998</v>
      </c>
      <c r="L110" s="25">
        <v>2724.85</v>
      </c>
      <c r="M110" s="25">
        <v>38.06</v>
      </c>
      <c r="N110" s="25">
        <v>1840</v>
      </c>
      <c r="O110" s="26">
        <v>0</v>
      </c>
      <c r="P110" s="26">
        <v>4602.91</v>
      </c>
      <c r="Q110" s="26">
        <v>11897.08</v>
      </c>
    </row>
    <row r="111" spans="1:20" s="2" customFormat="1" ht="13.5" customHeight="1" x14ac:dyDescent="0.25">
      <c r="A111" s="23">
        <v>131</v>
      </c>
      <c r="B111" s="24" t="s">
        <v>336</v>
      </c>
      <c r="C111" s="24" t="s">
        <v>553</v>
      </c>
      <c r="D111" s="24" t="s">
        <v>575</v>
      </c>
      <c r="E111" s="24" t="s">
        <v>591</v>
      </c>
      <c r="F111" s="25">
        <v>17833.72</v>
      </c>
      <c r="G111" s="25">
        <v>500</v>
      </c>
      <c r="H111" s="26"/>
      <c r="I111" s="25">
        <v>5944.57</v>
      </c>
      <c r="J111" s="26">
        <f t="shared" si="4"/>
        <v>6444.57</v>
      </c>
      <c r="K111" s="25">
        <f t="shared" si="5"/>
        <v>24278.29</v>
      </c>
      <c r="L111" s="25">
        <v>4554.3100000000004</v>
      </c>
      <c r="M111" s="25">
        <v>66.650000000000006</v>
      </c>
      <c r="N111" s="25">
        <v>2734.5</v>
      </c>
      <c r="O111" s="26">
        <v>0</v>
      </c>
      <c r="P111" s="26">
        <v>7355.46</v>
      </c>
      <c r="Q111" s="26">
        <v>16922.830000000002</v>
      </c>
      <c r="S111" s="9"/>
      <c r="T111" s="8"/>
    </row>
    <row r="112" spans="1:20" s="2" customFormat="1" ht="13.5" customHeight="1" x14ac:dyDescent="0.2">
      <c r="A112" s="23">
        <v>134</v>
      </c>
      <c r="B112" s="24" t="s">
        <v>428</v>
      </c>
      <c r="C112" s="24" t="s">
        <v>557</v>
      </c>
      <c r="D112" s="24" t="s">
        <v>577</v>
      </c>
      <c r="E112" s="24" t="s">
        <v>591</v>
      </c>
      <c r="F112" s="25">
        <v>9601.5</v>
      </c>
      <c r="G112" s="25">
        <v>500</v>
      </c>
      <c r="H112" s="26"/>
      <c r="I112" s="25">
        <v>3200.5</v>
      </c>
      <c r="J112" s="26">
        <f t="shared" si="4"/>
        <v>3700.5</v>
      </c>
      <c r="K112" s="25">
        <f t="shared" si="5"/>
        <v>13302</v>
      </c>
      <c r="L112" s="25">
        <v>2018.25</v>
      </c>
      <c r="M112" s="25">
        <v>27.41</v>
      </c>
      <c r="N112" s="25">
        <v>1472.23</v>
      </c>
      <c r="O112" s="26">
        <v>0</v>
      </c>
      <c r="P112" s="26">
        <v>3517.8900000000003</v>
      </c>
      <c r="Q112" s="26">
        <v>9784.11</v>
      </c>
    </row>
    <row r="113" spans="1:17" s="2" customFormat="1" ht="13.5" customHeight="1" x14ac:dyDescent="0.2">
      <c r="A113" s="23">
        <v>138</v>
      </c>
      <c r="B113" s="24" t="s">
        <v>359</v>
      </c>
      <c r="C113" s="24" t="s">
        <v>558</v>
      </c>
      <c r="D113" s="24" t="s">
        <v>589</v>
      </c>
      <c r="E113" s="24" t="s">
        <v>592</v>
      </c>
      <c r="F113" s="25">
        <v>6324.71</v>
      </c>
      <c r="G113" s="25">
        <v>500</v>
      </c>
      <c r="H113" s="26"/>
      <c r="I113" s="25">
        <v>2108.2399999999998</v>
      </c>
      <c r="J113" s="26">
        <f t="shared" si="4"/>
        <v>2608.2399999999998</v>
      </c>
      <c r="K113" s="25">
        <f t="shared" si="5"/>
        <v>8932.9500000000007</v>
      </c>
      <c r="L113" s="25">
        <v>1085.02</v>
      </c>
      <c r="M113" s="25">
        <v>11.47</v>
      </c>
      <c r="N113" s="25">
        <v>969.79</v>
      </c>
      <c r="O113" s="26">
        <v>1205</v>
      </c>
      <c r="P113" s="26">
        <v>2066.2799999999997</v>
      </c>
      <c r="Q113" s="26">
        <v>5661.67</v>
      </c>
    </row>
    <row r="114" spans="1:17" s="2" customFormat="1" ht="13.5" customHeight="1" x14ac:dyDescent="0.2">
      <c r="A114" s="23">
        <v>148</v>
      </c>
      <c r="B114" s="24" t="s">
        <v>369</v>
      </c>
      <c r="C114" s="24" t="s">
        <v>559</v>
      </c>
      <c r="D114" s="24" t="s">
        <v>589</v>
      </c>
      <c r="E114" s="24" t="s">
        <v>592</v>
      </c>
      <c r="F114" s="25">
        <v>11999.99</v>
      </c>
      <c r="G114" s="25">
        <v>500</v>
      </c>
      <c r="H114" s="26"/>
      <c r="I114" s="25">
        <v>4000</v>
      </c>
      <c r="J114" s="26">
        <f t="shared" si="4"/>
        <v>4500</v>
      </c>
      <c r="K114" s="25">
        <f t="shared" si="5"/>
        <v>16499.989999999998</v>
      </c>
      <c r="L114" s="25">
        <v>2724.85</v>
      </c>
      <c r="M114" s="25">
        <v>39.07</v>
      </c>
      <c r="N114" s="25">
        <v>1840</v>
      </c>
      <c r="O114" s="26">
        <v>0</v>
      </c>
      <c r="P114" s="26">
        <v>4603.92</v>
      </c>
      <c r="Q114" s="26">
        <v>11896.07</v>
      </c>
    </row>
    <row r="115" spans="1:17" s="2" customFormat="1" ht="13.5" customHeight="1" x14ac:dyDescent="0.2">
      <c r="A115" s="23">
        <v>150</v>
      </c>
      <c r="B115" s="24" t="s">
        <v>412</v>
      </c>
      <c r="C115" s="24" t="s">
        <v>560</v>
      </c>
      <c r="D115" s="24" t="s">
        <v>589</v>
      </c>
      <c r="E115" s="24" t="s">
        <v>592</v>
      </c>
      <c r="F115" s="25">
        <v>11999.99</v>
      </c>
      <c r="G115" s="25">
        <v>500</v>
      </c>
      <c r="H115" s="26"/>
      <c r="I115" s="25">
        <v>4000</v>
      </c>
      <c r="J115" s="26">
        <f t="shared" si="4"/>
        <v>4500</v>
      </c>
      <c r="K115" s="25">
        <f t="shared" si="5"/>
        <v>16499.989999999998</v>
      </c>
      <c r="L115" s="25">
        <v>2724.85</v>
      </c>
      <c r="M115" s="25">
        <v>39.07</v>
      </c>
      <c r="N115" s="25">
        <v>1840</v>
      </c>
      <c r="O115" s="26">
        <v>0</v>
      </c>
      <c r="P115" s="26">
        <v>4603.92</v>
      </c>
      <c r="Q115" s="26">
        <v>11896.07</v>
      </c>
    </row>
    <row r="116" spans="1:17" s="2" customFormat="1" ht="13.5" customHeight="1" x14ac:dyDescent="0.2">
      <c r="A116" s="23">
        <v>151</v>
      </c>
      <c r="B116" s="24" t="s">
        <v>390</v>
      </c>
      <c r="C116" s="24" t="s">
        <v>547</v>
      </c>
      <c r="D116" s="24" t="s">
        <v>589</v>
      </c>
      <c r="E116" s="24" t="s">
        <v>592</v>
      </c>
      <c r="F116" s="25">
        <v>11999.99</v>
      </c>
      <c r="G116" s="25">
        <v>500</v>
      </c>
      <c r="H116" s="26"/>
      <c r="I116" s="25">
        <v>4000</v>
      </c>
      <c r="J116" s="26">
        <f t="shared" si="4"/>
        <v>4500</v>
      </c>
      <c r="K116" s="25">
        <f t="shared" si="5"/>
        <v>16499.989999999998</v>
      </c>
      <c r="L116" s="25">
        <v>2724.85</v>
      </c>
      <c r="M116" s="25">
        <v>39.07</v>
      </c>
      <c r="N116" s="25">
        <v>1840</v>
      </c>
      <c r="O116" s="26">
        <v>0</v>
      </c>
      <c r="P116" s="26">
        <v>4603.92</v>
      </c>
      <c r="Q116" s="26">
        <v>11896.07</v>
      </c>
    </row>
    <row r="117" spans="1:17" s="2" customFormat="1" ht="13.5" customHeight="1" x14ac:dyDescent="0.2">
      <c r="A117" s="23">
        <v>154</v>
      </c>
      <c r="B117" s="24" t="s">
        <v>368</v>
      </c>
      <c r="C117" s="24" t="s">
        <v>493</v>
      </c>
      <c r="D117" s="24" t="s">
        <v>578</v>
      </c>
      <c r="E117" s="24" t="s">
        <v>591</v>
      </c>
      <c r="F117" s="25">
        <v>11999.99</v>
      </c>
      <c r="G117" s="25">
        <v>500</v>
      </c>
      <c r="H117" s="25">
        <v>900</v>
      </c>
      <c r="I117" s="25">
        <v>4000</v>
      </c>
      <c r="J117" s="26">
        <f t="shared" si="4"/>
        <v>5400</v>
      </c>
      <c r="K117" s="25">
        <f t="shared" si="5"/>
        <v>17399.989999999998</v>
      </c>
      <c r="L117" s="25">
        <v>2724.85</v>
      </c>
      <c r="M117" s="25">
        <v>39.07</v>
      </c>
      <c r="N117" s="25">
        <v>1840</v>
      </c>
      <c r="O117" s="26">
        <v>0</v>
      </c>
      <c r="P117" s="26">
        <v>4603.92</v>
      </c>
      <c r="Q117" s="26">
        <v>12796.07</v>
      </c>
    </row>
    <row r="118" spans="1:17" s="2" customFormat="1" ht="13.5" customHeight="1" x14ac:dyDescent="0.2">
      <c r="A118" s="23">
        <v>156</v>
      </c>
      <c r="B118" s="24" t="s">
        <v>413</v>
      </c>
      <c r="C118" s="24" t="s">
        <v>561</v>
      </c>
      <c r="D118" s="24" t="s">
        <v>589</v>
      </c>
      <c r="E118" s="24" t="s">
        <v>592</v>
      </c>
      <c r="F118" s="25">
        <v>15601.72</v>
      </c>
      <c r="G118" s="25">
        <v>500</v>
      </c>
      <c r="H118" s="26"/>
      <c r="I118" s="25">
        <v>5200.57</v>
      </c>
      <c r="J118" s="26">
        <f t="shared" si="4"/>
        <v>5700.57</v>
      </c>
      <c r="K118" s="25">
        <f t="shared" si="5"/>
        <v>21302.29</v>
      </c>
      <c r="L118" s="25">
        <v>3854.36</v>
      </c>
      <c r="M118" s="25">
        <v>56.59</v>
      </c>
      <c r="N118" s="25">
        <v>2392.2600000000002</v>
      </c>
      <c r="O118" s="26">
        <v>0</v>
      </c>
      <c r="P118" s="26">
        <v>6303.2100000000009</v>
      </c>
      <c r="Q118" s="26">
        <v>14999.08</v>
      </c>
    </row>
    <row r="119" spans="1:17" s="2" customFormat="1" ht="13.5" customHeight="1" x14ac:dyDescent="0.2">
      <c r="A119" s="23">
        <v>157</v>
      </c>
      <c r="B119" s="24" t="s">
        <v>394</v>
      </c>
      <c r="C119" s="24" t="s">
        <v>562</v>
      </c>
      <c r="D119" s="24" t="s">
        <v>587</v>
      </c>
      <c r="E119" s="24" t="s">
        <v>592</v>
      </c>
      <c r="F119" s="25">
        <v>9601.5</v>
      </c>
      <c r="G119" s="25">
        <v>500</v>
      </c>
      <c r="H119" s="26"/>
      <c r="I119" s="25">
        <v>3200.5</v>
      </c>
      <c r="J119" s="26">
        <f t="shared" si="4"/>
        <v>3700.5</v>
      </c>
      <c r="K119" s="25">
        <f t="shared" si="5"/>
        <v>13302</v>
      </c>
      <c r="L119" s="25">
        <v>2018.25</v>
      </c>
      <c r="M119" s="25">
        <v>27.41</v>
      </c>
      <c r="N119" s="25">
        <v>1472.23</v>
      </c>
      <c r="O119" s="26">
        <v>0</v>
      </c>
      <c r="P119" s="26">
        <v>3517.8900000000003</v>
      </c>
      <c r="Q119" s="26">
        <v>9784.11</v>
      </c>
    </row>
    <row r="120" spans="1:17" s="2" customFormat="1" ht="13.5" customHeight="1" x14ac:dyDescent="0.2">
      <c r="A120" s="23">
        <v>158</v>
      </c>
      <c r="B120" s="24" t="s">
        <v>460</v>
      </c>
      <c r="C120" s="24" t="s">
        <v>483</v>
      </c>
      <c r="D120" s="24" t="s">
        <v>575</v>
      </c>
      <c r="E120" s="24" t="s">
        <v>591</v>
      </c>
      <c r="F120" s="25">
        <v>11999.99</v>
      </c>
      <c r="G120" s="25">
        <v>500</v>
      </c>
      <c r="H120" s="26"/>
      <c r="I120" s="25">
        <v>4000</v>
      </c>
      <c r="J120" s="26">
        <f t="shared" si="4"/>
        <v>4500</v>
      </c>
      <c r="K120" s="25">
        <f t="shared" si="5"/>
        <v>16499.989999999998</v>
      </c>
      <c r="L120" s="25">
        <v>2724.85</v>
      </c>
      <c r="M120" s="25">
        <v>39.07</v>
      </c>
      <c r="N120" s="25">
        <v>1840</v>
      </c>
      <c r="O120" s="26">
        <v>0</v>
      </c>
      <c r="P120" s="26">
        <v>4603.92</v>
      </c>
      <c r="Q120" s="26">
        <v>11896.07</v>
      </c>
    </row>
    <row r="121" spans="1:17" s="2" customFormat="1" ht="13.5" customHeight="1" x14ac:dyDescent="0.2">
      <c r="A121" s="23">
        <v>159</v>
      </c>
      <c r="B121" s="24" t="s">
        <v>462</v>
      </c>
      <c r="C121" s="24" t="s">
        <v>562</v>
      </c>
      <c r="D121" s="24" t="s">
        <v>587</v>
      </c>
      <c r="E121" s="24" t="s">
        <v>592</v>
      </c>
      <c r="F121" s="25">
        <v>9601.5</v>
      </c>
      <c r="G121" s="25">
        <v>500</v>
      </c>
      <c r="H121" s="26"/>
      <c r="I121" s="25">
        <v>3200.5</v>
      </c>
      <c r="J121" s="26">
        <f t="shared" si="4"/>
        <v>3700.5</v>
      </c>
      <c r="K121" s="25">
        <f t="shared" si="5"/>
        <v>13302</v>
      </c>
      <c r="L121" s="25">
        <v>2018.25</v>
      </c>
      <c r="M121" s="25">
        <v>27.41</v>
      </c>
      <c r="N121" s="25">
        <v>1472.23</v>
      </c>
      <c r="O121" s="26">
        <v>0</v>
      </c>
      <c r="P121" s="26">
        <v>3517.8900000000003</v>
      </c>
      <c r="Q121" s="26">
        <v>9784.11</v>
      </c>
    </row>
    <row r="122" spans="1:17" s="2" customFormat="1" ht="13.5" customHeight="1" x14ac:dyDescent="0.2">
      <c r="A122" s="23">
        <v>160</v>
      </c>
      <c r="B122" s="24" t="s">
        <v>393</v>
      </c>
      <c r="C122" s="24" t="s">
        <v>563</v>
      </c>
      <c r="D122" s="24" t="s">
        <v>577</v>
      </c>
      <c r="E122" s="24" t="s">
        <v>591</v>
      </c>
      <c r="F122" s="25">
        <v>11999.99</v>
      </c>
      <c r="G122" s="25">
        <v>500</v>
      </c>
      <c r="H122" s="26"/>
      <c r="I122" s="25">
        <v>4000</v>
      </c>
      <c r="J122" s="26">
        <f t="shared" si="4"/>
        <v>4500</v>
      </c>
      <c r="K122" s="25">
        <f t="shared" si="5"/>
        <v>16499.989999999998</v>
      </c>
      <c r="L122" s="25">
        <v>2724.85</v>
      </c>
      <c r="M122" s="25">
        <v>39.07</v>
      </c>
      <c r="N122" s="25">
        <v>1840</v>
      </c>
      <c r="O122" s="26">
        <v>0</v>
      </c>
      <c r="P122" s="26">
        <v>4603.92</v>
      </c>
      <c r="Q122" s="26">
        <v>11896.07</v>
      </c>
    </row>
    <row r="123" spans="1:17" s="2" customFormat="1" ht="13.5" customHeight="1" x14ac:dyDescent="0.2">
      <c r="A123" s="23">
        <v>161</v>
      </c>
      <c r="B123" s="24" t="s">
        <v>363</v>
      </c>
      <c r="C123" s="24" t="s">
        <v>544</v>
      </c>
      <c r="D123" s="24" t="s">
        <v>587</v>
      </c>
      <c r="E123" s="24" t="s">
        <v>591</v>
      </c>
      <c r="F123" s="25">
        <v>11999.99</v>
      </c>
      <c r="G123" s="25">
        <v>500</v>
      </c>
      <c r="H123" s="26"/>
      <c r="I123" s="25">
        <v>4000</v>
      </c>
      <c r="J123" s="26">
        <f t="shared" si="4"/>
        <v>4500</v>
      </c>
      <c r="K123" s="25">
        <f t="shared" si="5"/>
        <v>16499.989999999998</v>
      </c>
      <c r="L123" s="25">
        <v>2724.85</v>
      </c>
      <c r="M123" s="25">
        <v>39.35</v>
      </c>
      <c r="N123" s="25">
        <v>1840</v>
      </c>
      <c r="O123" s="26">
        <v>0</v>
      </c>
      <c r="P123" s="26">
        <v>4604.2</v>
      </c>
      <c r="Q123" s="26">
        <v>11895.79</v>
      </c>
    </row>
    <row r="124" spans="1:17" s="2" customFormat="1" ht="13.5" customHeight="1" x14ac:dyDescent="0.2">
      <c r="A124" s="23">
        <v>162</v>
      </c>
      <c r="B124" s="24" t="s">
        <v>416</v>
      </c>
      <c r="C124" s="24" t="s">
        <v>482</v>
      </c>
      <c r="D124" s="24" t="s">
        <v>575</v>
      </c>
      <c r="E124" s="24" t="s">
        <v>592</v>
      </c>
      <c r="F124" s="25">
        <v>17833.72</v>
      </c>
      <c r="G124" s="25">
        <v>500</v>
      </c>
      <c r="H124" s="26"/>
      <c r="I124" s="25">
        <v>5944.57</v>
      </c>
      <c r="J124" s="26">
        <f t="shared" si="4"/>
        <v>6444.57</v>
      </c>
      <c r="K124" s="25">
        <f t="shared" si="5"/>
        <v>24278.29</v>
      </c>
      <c r="L124" s="25">
        <v>4554.3100000000004</v>
      </c>
      <c r="M124" s="25">
        <v>67.45</v>
      </c>
      <c r="N124" s="25">
        <v>2734.5</v>
      </c>
      <c r="O124" s="26">
        <v>0</v>
      </c>
      <c r="P124" s="26">
        <v>7356.26</v>
      </c>
      <c r="Q124" s="26">
        <v>16922.03</v>
      </c>
    </row>
    <row r="125" spans="1:17" s="2" customFormat="1" ht="13.5" customHeight="1" x14ac:dyDescent="0.2">
      <c r="A125" s="23">
        <v>163</v>
      </c>
      <c r="B125" s="24" t="s">
        <v>419</v>
      </c>
      <c r="C125" s="24" t="s">
        <v>564</v>
      </c>
      <c r="D125" s="24" t="s">
        <v>578</v>
      </c>
      <c r="E125" s="24" t="s">
        <v>591</v>
      </c>
      <c r="F125" s="25">
        <v>11999.99</v>
      </c>
      <c r="G125" s="25">
        <v>500</v>
      </c>
      <c r="H125" s="26"/>
      <c r="I125" s="25">
        <v>4000</v>
      </c>
      <c r="J125" s="26">
        <f t="shared" si="4"/>
        <v>4500</v>
      </c>
      <c r="K125" s="25">
        <f t="shared" si="5"/>
        <v>16499.989999999998</v>
      </c>
      <c r="L125" s="25">
        <v>2724.85</v>
      </c>
      <c r="M125" s="25">
        <v>39.07</v>
      </c>
      <c r="N125" s="25">
        <v>1840</v>
      </c>
      <c r="O125" s="26">
        <v>0</v>
      </c>
      <c r="P125" s="26">
        <v>4603.92</v>
      </c>
      <c r="Q125" s="26">
        <v>11896.07</v>
      </c>
    </row>
    <row r="126" spans="1:17" s="2" customFormat="1" ht="13.5" customHeight="1" x14ac:dyDescent="0.2">
      <c r="A126" s="23">
        <v>169</v>
      </c>
      <c r="B126" s="24" t="s">
        <v>372</v>
      </c>
      <c r="C126" s="24" t="s">
        <v>565</v>
      </c>
      <c r="D126" s="24" t="s">
        <v>577</v>
      </c>
      <c r="E126" s="24" t="s">
        <v>591</v>
      </c>
      <c r="F126" s="25">
        <v>6324.71</v>
      </c>
      <c r="G126" s="25">
        <v>500</v>
      </c>
      <c r="H126" s="26"/>
      <c r="I126" s="25">
        <v>2108.2399999999998</v>
      </c>
      <c r="J126" s="26">
        <f t="shared" si="4"/>
        <v>2608.2399999999998</v>
      </c>
      <c r="K126" s="25">
        <f t="shared" si="5"/>
        <v>8932.9500000000007</v>
      </c>
      <c r="L126" s="25">
        <v>1085.02</v>
      </c>
      <c r="M126" s="25">
        <v>11.81</v>
      </c>
      <c r="N126" s="25">
        <v>969.79</v>
      </c>
      <c r="O126" s="26">
        <v>0</v>
      </c>
      <c r="P126" s="26">
        <v>2066.62</v>
      </c>
      <c r="Q126" s="26">
        <v>6866.33</v>
      </c>
    </row>
    <row r="127" spans="1:17" s="2" customFormat="1" ht="13.5" customHeight="1" x14ac:dyDescent="0.2">
      <c r="A127" s="23">
        <v>173</v>
      </c>
      <c r="B127" s="24" t="s">
        <v>398</v>
      </c>
      <c r="C127" s="24" t="s">
        <v>520</v>
      </c>
      <c r="D127" s="24" t="s">
        <v>585</v>
      </c>
      <c r="E127" s="24" t="s">
        <v>591</v>
      </c>
      <c r="F127" s="25">
        <v>11999.99</v>
      </c>
      <c r="G127" s="25">
        <v>500</v>
      </c>
      <c r="H127" s="26"/>
      <c r="I127" s="25">
        <v>4000</v>
      </c>
      <c r="J127" s="26">
        <f t="shared" si="4"/>
        <v>4500</v>
      </c>
      <c r="K127" s="25">
        <f t="shared" si="5"/>
        <v>16499.989999999998</v>
      </c>
      <c r="L127" s="25">
        <v>2724.85</v>
      </c>
      <c r="M127" s="25">
        <v>39.729999999999997</v>
      </c>
      <c r="N127" s="25">
        <v>1840</v>
      </c>
      <c r="O127" s="26">
        <v>0</v>
      </c>
      <c r="P127" s="26">
        <v>4604.58</v>
      </c>
      <c r="Q127" s="26">
        <v>11895.41</v>
      </c>
    </row>
    <row r="128" spans="1:17" s="2" customFormat="1" ht="13.5" customHeight="1" x14ac:dyDescent="0.2">
      <c r="A128" s="23">
        <v>176</v>
      </c>
      <c r="B128" s="24" t="s">
        <v>465</v>
      </c>
      <c r="C128" s="24" t="s">
        <v>566</v>
      </c>
      <c r="D128" s="24" t="s">
        <v>578</v>
      </c>
      <c r="E128" s="24" t="s">
        <v>591</v>
      </c>
      <c r="F128" s="25">
        <v>15601.72</v>
      </c>
      <c r="G128" s="25">
        <v>500</v>
      </c>
      <c r="H128" s="26"/>
      <c r="I128" s="25">
        <v>5200.57</v>
      </c>
      <c r="J128" s="26">
        <f t="shared" si="4"/>
        <v>5700.57</v>
      </c>
      <c r="K128" s="25">
        <f t="shared" si="5"/>
        <v>21302.29</v>
      </c>
      <c r="L128" s="25">
        <v>3854.36</v>
      </c>
      <c r="M128" s="25">
        <v>64.19</v>
      </c>
      <c r="N128" s="25">
        <v>2392.2600000000002</v>
      </c>
      <c r="O128" s="26">
        <v>0</v>
      </c>
      <c r="P128" s="26">
        <v>6310.81</v>
      </c>
      <c r="Q128" s="26">
        <v>14991.48</v>
      </c>
    </row>
    <row r="129" spans="1:17" s="2" customFormat="1" ht="13.5" customHeight="1" x14ac:dyDescent="0.2">
      <c r="A129" s="23">
        <v>190</v>
      </c>
      <c r="B129" s="24" t="s">
        <v>379</v>
      </c>
      <c r="C129" s="24" t="s">
        <v>567</v>
      </c>
      <c r="D129" s="24" t="s">
        <v>573</v>
      </c>
      <c r="E129" s="24" t="s">
        <v>591</v>
      </c>
      <c r="F129" s="25">
        <v>28925.99</v>
      </c>
      <c r="G129" s="25">
        <v>500</v>
      </c>
      <c r="H129" s="26"/>
      <c r="I129" s="25">
        <v>9642</v>
      </c>
      <c r="J129" s="26">
        <f t="shared" si="4"/>
        <v>10142</v>
      </c>
      <c r="K129" s="25">
        <f t="shared" si="5"/>
        <v>39067.990000000005</v>
      </c>
      <c r="L129" s="25">
        <v>8990.35</v>
      </c>
      <c r="M129" s="25">
        <v>122.99</v>
      </c>
      <c r="N129" s="25">
        <v>4435.32</v>
      </c>
      <c r="O129" s="26">
        <v>0</v>
      </c>
      <c r="P129" s="26">
        <v>13548.66</v>
      </c>
      <c r="Q129" s="26">
        <v>25519.33</v>
      </c>
    </row>
    <row r="130" spans="1:17" s="2" customFormat="1" ht="13.5" customHeight="1" x14ac:dyDescent="0.2">
      <c r="A130" s="23">
        <v>202</v>
      </c>
      <c r="B130" s="24" t="s">
        <v>383</v>
      </c>
      <c r="C130" s="24" t="s">
        <v>558</v>
      </c>
      <c r="D130" s="24" t="s">
        <v>589</v>
      </c>
      <c r="E130" s="24" t="s">
        <v>592</v>
      </c>
      <c r="F130" s="25">
        <v>6324.71</v>
      </c>
      <c r="G130" s="25">
        <v>500</v>
      </c>
      <c r="H130" s="26"/>
      <c r="I130" s="25">
        <v>2108.2399999999998</v>
      </c>
      <c r="J130" s="26">
        <f t="shared" si="4"/>
        <v>2608.2399999999998</v>
      </c>
      <c r="K130" s="25">
        <f t="shared" si="5"/>
        <v>8932.9500000000007</v>
      </c>
      <c r="L130" s="25">
        <v>1085.02</v>
      </c>
      <c r="M130" s="25">
        <v>12.19</v>
      </c>
      <c r="N130" s="25">
        <v>969.79</v>
      </c>
      <c r="O130" s="26">
        <v>0</v>
      </c>
      <c r="P130" s="26">
        <v>2067</v>
      </c>
      <c r="Q130" s="26">
        <v>6865.95</v>
      </c>
    </row>
    <row r="131" spans="1:17" s="2" customFormat="1" ht="13.5" customHeight="1" x14ac:dyDescent="0.2">
      <c r="A131" s="23">
        <v>226</v>
      </c>
      <c r="B131" s="24" t="s">
        <v>367</v>
      </c>
      <c r="C131" s="24" t="s">
        <v>484</v>
      </c>
      <c r="D131" s="24" t="s">
        <v>575</v>
      </c>
      <c r="E131" s="24" t="s">
        <v>591</v>
      </c>
      <c r="F131" s="25">
        <v>11999.99</v>
      </c>
      <c r="G131" s="25">
        <v>500</v>
      </c>
      <c r="H131" s="26"/>
      <c r="I131" s="25">
        <v>4000</v>
      </c>
      <c r="J131" s="26">
        <f t="shared" si="4"/>
        <v>4500</v>
      </c>
      <c r="K131" s="25">
        <f t="shared" si="5"/>
        <v>16499.989999999998</v>
      </c>
      <c r="L131" s="25">
        <v>2724.85</v>
      </c>
      <c r="M131" s="25">
        <v>44.92</v>
      </c>
      <c r="N131" s="25">
        <v>1840</v>
      </c>
      <c r="O131" s="26">
        <v>0</v>
      </c>
      <c r="P131" s="26">
        <v>4609.7700000000004</v>
      </c>
      <c r="Q131" s="26">
        <v>11890.22</v>
      </c>
    </row>
    <row r="132" spans="1:17" s="2" customFormat="1" ht="13.5" customHeight="1" x14ac:dyDescent="0.2">
      <c r="A132" s="23">
        <v>227</v>
      </c>
      <c r="B132" s="24" t="s">
        <v>441</v>
      </c>
      <c r="C132" s="24" t="s">
        <v>568</v>
      </c>
      <c r="D132" s="24" t="s">
        <v>574</v>
      </c>
      <c r="E132" s="24" t="s">
        <v>591</v>
      </c>
      <c r="F132" s="25">
        <v>26033.439999999999</v>
      </c>
      <c r="G132" s="25">
        <v>500</v>
      </c>
      <c r="H132" s="26"/>
      <c r="I132" s="25">
        <v>8677.81</v>
      </c>
      <c r="J132" s="26">
        <f t="shared" si="4"/>
        <v>9177.81</v>
      </c>
      <c r="K132" s="25">
        <f t="shared" si="5"/>
        <v>35211.25</v>
      </c>
      <c r="L132" s="25">
        <v>7833.33</v>
      </c>
      <c r="M132" s="25">
        <v>118.28</v>
      </c>
      <c r="N132" s="25">
        <v>3991.79</v>
      </c>
      <c r="O132" s="26">
        <v>2431.9299999999998</v>
      </c>
      <c r="P132" s="26">
        <v>11943.4</v>
      </c>
      <c r="Q132" s="26">
        <v>20835.919999999998</v>
      </c>
    </row>
    <row r="133" spans="1:17" s="2" customFormat="1" ht="13.5" customHeight="1" x14ac:dyDescent="0.2">
      <c r="A133" s="23">
        <v>236</v>
      </c>
      <c r="B133" s="24" t="s">
        <v>377</v>
      </c>
      <c r="C133" s="24" t="s">
        <v>519</v>
      </c>
      <c r="D133" s="24" t="s">
        <v>586</v>
      </c>
      <c r="E133" s="24" t="s">
        <v>591</v>
      </c>
      <c r="F133" s="25">
        <v>15601.72</v>
      </c>
      <c r="G133" s="25">
        <v>500</v>
      </c>
      <c r="H133" s="26"/>
      <c r="I133" s="25">
        <v>5200.57</v>
      </c>
      <c r="J133" s="26">
        <f t="shared" si="4"/>
        <v>5700.57</v>
      </c>
      <c r="K133" s="25">
        <f t="shared" si="5"/>
        <v>21302.29</v>
      </c>
      <c r="L133" s="25">
        <v>3854.36</v>
      </c>
      <c r="M133" s="25">
        <v>62.33</v>
      </c>
      <c r="N133" s="25">
        <v>2392.2600000000002</v>
      </c>
      <c r="O133" s="26">
        <v>0</v>
      </c>
      <c r="P133" s="26">
        <v>6308.9500000000007</v>
      </c>
      <c r="Q133" s="26">
        <v>14993.34</v>
      </c>
    </row>
    <row r="134" spans="1:17" s="2" customFormat="1" ht="13.5" customHeight="1" x14ac:dyDescent="0.2">
      <c r="A134" s="23">
        <v>237</v>
      </c>
      <c r="B134" s="24" t="s">
        <v>466</v>
      </c>
      <c r="C134" s="24" t="s">
        <v>569</v>
      </c>
      <c r="D134" s="24" t="s">
        <v>582</v>
      </c>
      <c r="E134" s="24" t="s">
        <v>591</v>
      </c>
      <c r="F134" s="25">
        <v>11999.99</v>
      </c>
      <c r="G134" s="25">
        <v>500</v>
      </c>
      <c r="H134" s="26"/>
      <c r="I134" s="25">
        <v>4000</v>
      </c>
      <c r="J134" s="26">
        <f t="shared" si="4"/>
        <v>4500</v>
      </c>
      <c r="K134" s="25">
        <f t="shared" ref="K134:K138" si="6">SUM(F134:I134)</f>
        <v>16499.989999999998</v>
      </c>
      <c r="L134" s="25">
        <v>2724.85</v>
      </c>
      <c r="M134" s="25">
        <v>44.71</v>
      </c>
      <c r="N134" s="25">
        <v>1840</v>
      </c>
      <c r="O134" s="26">
        <v>0</v>
      </c>
      <c r="P134" s="26">
        <v>4609.5599999999995</v>
      </c>
      <c r="Q134" s="26">
        <v>11890.43</v>
      </c>
    </row>
    <row r="135" spans="1:17" s="2" customFormat="1" ht="13.5" customHeight="1" x14ac:dyDescent="0.2">
      <c r="A135" s="23">
        <v>261</v>
      </c>
      <c r="B135" s="24" t="s">
        <v>423</v>
      </c>
      <c r="C135" s="24" t="s">
        <v>570</v>
      </c>
      <c r="D135" s="24" t="s">
        <v>580</v>
      </c>
      <c r="E135" s="24" t="s">
        <v>591</v>
      </c>
      <c r="F135" s="25">
        <v>15601.72</v>
      </c>
      <c r="G135" s="25">
        <v>500</v>
      </c>
      <c r="H135" s="26"/>
      <c r="I135" s="25">
        <v>5200.57</v>
      </c>
      <c r="J135" s="26">
        <f t="shared" ref="J135:J138" si="7">+G135+H135+I135</f>
        <v>5700.57</v>
      </c>
      <c r="K135" s="25">
        <f t="shared" si="6"/>
        <v>21302.29</v>
      </c>
      <c r="L135" s="25">
        <v>3854.36</v>
      </c>
      <c r="M135" s="25">
        <v>64.91</v>
      </c>
      <c r="N135" s="25">
        <v>2392.2600000000002</v>
      </c>
      <c r="O135" s="26">
        <v>2200</v>
      </c>
      <c r="P135" s="26">
        <v>6311.5300000000007</v>
      </c>
      <c r="Q135" s="26">
        <v>12790.76</v>
      </c>
    </row>
    <row r="136" spans="1:17" s="2" customFormat="1" ht="13.5" customHeight="1" x14ac:dyDescent="0.2">
      <c r="A136" s="23">
        <v>270</v>
      </c>
      <c r="B136" s="24" t="s">
        <v>420</v>
      </c>
      <c r="C136" s="24" t="s">
        <v>571</v>
      </c>
      <c r="D136" s="24" t="s">
        <v>587</v>
      </c>
      <c r="E136" s="24" t="s">
        <v>591</v>
      </c>
      <c r="F136" s="25">
        <v>15601.72</v>
      </c>
      <c r="G136" s="25">
        <v>500</v>
      </c>
      <c r="H136" s="26"/>
      <c r="I136" s="25">
        <v>5200.57</v>
      </c>
      <c r="J136" s="26">
        <f t="shared" si="7"/>
        <v>5700.57</v>
      </c>
      <c r="K136" s="25">
        <f t="shared" si="6"/>
        <v>21302.29</v>
      </c>
      <c r="L136" s="25">
        <v>3854.36</v>
      </c>
      <c r="M136" s="25">
        <v>66.69</v>
      </c>
      <c r="N136" s="25">
        <v>2392.2600000000002</v>
      </c>
      <c r="O136" s="26">
        <v>0</v>
      </c>
      <c r="P136" s="26">
        <v>6313.31</v>
      </c>
      <c r="Q136" s="26">
        <v>14988.98</v>
      </c>
    </row>
    <row r="137" spans="1:17" s="2" customFormat="1" ht="13.5" customHeight="1" x14ac:dyDescent="0.2">
      <c r="A137" s="23">
        <v>345</v>
      </c>
      <c r="B137" s="24" t="s">
        <v>399</v>
      </c>
      <c r="C137" s="24" t="s">
        <v>565</v>
      </c>
      <c r="D137" s="24" t="s">
        <v>577</v>
      </c>
      <c r="E137" s="24" t="s">
        <v>591</v>
      </c>
      <c r="F137" s="25">
        <v>6324.71</v>
      </c>
      <c r="G137" s="25">
        <v>500</v>
      </c>
      <c r="H137" s="26"/>
      <c r="I137" s="25">
        <v>2108.2399999999998</v>
      </c>
      <c r="J137" s="26">
        <f t="shared" si="7"/>
        <v>2608.2399999999998</v>
      </c>
      <c r="K137" s="25">
        <f t="shared" si="6"/>
        <v>8932.9500000000007</v>
      </c>
      <c r="L137" s="25">
        <v>1085.02</v>
      </c>
      <c r="M137" s="25">
        <v>15.56</v>
      </c>
      <c r="N137" s="25">
        <v>969.79</v>
      </c>
      <c r="O137" s="26">
        <v>0</v>
      </c>
      <c r="P137" s="26">
        <v>2070.37</v>
      </c>
      <c r="Q137" s="26">
        <v>6862.58</v>
      </c>
    </row>
    <row r="138" spans="1:17" s="2" customFormat="1" ht="13.5" customHeight="1" x14ac:dyDescent="0.2">
      <c r="A138" s="23">
        <v>375</v>
      </c>
      <c r="B138" s="24" t="s">
        <v>426</v>
      </c>
      <c r="C138" s="24" t="s">
        <v>572</v>
      </c>
      <c r="D138" s="24" t="s">
        <v>590</v>
      </c>
      <c r="E138" s="24" t="s">
        <v>591</v>
      </c>
      <c r="F138" s="25">
        <v>6324.71</v>
      </c>
      <c r="G138" s="25">
        <v>500</v>
      </c>
      <c r="H138" s="26"/>
      <c r="I138" s="25">
        <v>2108.2399999999998</v>
      </c>
      <c r="J138" s="26">
        <f t="shared" si="7"/>
        <v>2608.2399999999998</v>
      </c>
      <c r="K138" s="25">
        <f t="shared" si="6"/>
        <v>8932.9500000000007</v>
      </c>
      <c r="L138" s="25">
        <v>1085.02</v>
      </c>
      <c r="M138" s="25">
        <v>15.56</v>
      </c>
      <c r="N138" s="25">
        <v>969.79</v>
      </c>
      <c r="O138" s="26">
        <v>0</v>
      </c>
      <c r="P138" s="26">
        <v>2070.37</v>
      </c>
      <c r="Q138" s="26">
        <v>6862.58</v>
      </c>
    </row>
    <row r="139" spans="1:17" x14ac:dyDescent="0.25">
      <c r="K139" s="22">
        <f>SUM(K6:K138)</f>
        <v>3215213.350000008</v>
      </c>
      <c r="L139" s="22">
        <f>SUM(L6:L138)</f>
        <v>646442.34999999916</v>
      </c>
    </row>
  </sheetData>
  <mergeCells count="3">
    <mergeCell ref="A1:R1"/>
    <mergeCell ref="A2:R2"/>
    <mergeCell ref="A3:R3"/>
  </mergeCells>
  <conditionalFormatting sqref="A1:A3">
    <cfRule type="cellIs" dxfId="17" priority="3" operator="lessThan">
      <formula>0</formula>
    </cfRule>
  </conditionalFormatting>
  <conditionalFormatting sqref="C5:D5">
    <cfRule type="duplicateValues" dxfId="16" priority="1"/>
  </conditionalFormatting>
  <conditionalFormatting sqref="E5">
    <cfRule type="duplicateValues" dxfId="15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opLeftCell="D1" workbookViewId="0">
      <selection activeCell="T17" sqref="T17"/>
    </sheetView>
  </sheetViews>
  <sheetFormatPr baseColWidth="10" defaultRowHeight="15" x14ac:dyDescent="0.25"/>
  <cols>
    <col min="1" max="1" width="11.42578125" style="14" customWidth="1"/>
    <col min="2" max="2" width="23.42578125" style="14" bestFit="1" customWidth="1"/>
    <col min="3" max="3" width="44.5703125" style="14" bestFit="1" customWidth="1"/>
    <col min="4" max="4" width="72" style="14" bestFit="1" customWidth="1"/>
    <col min="5" max="5" width="23.42578125" style="14" customWidth="1"/>
    <col min="6" max="6" width="22.7109375" style="14" customWidth="1"/>
    <col min="7" max="7" width="17.5703125" style="14" customWidth="1"/>
    <col min="8" max="8" width="11.42578125" style="14" customWidth="1"/>
    <col min="9" max="10" width="16.42578125" style="14" customWidth="1"/>
    <col min="11" max="11" width="11.42578125" style="14" customWidth="1"/>
    <col min="12" max="12" width="11.5703125" style="14" customWidth="1"/>
    <col min="13" max="13" width="13.42578125" style="14" customWidth="1"/>
    <col min="14" max="14" width="11.42578125" style="14" customWidth="1"/>
    <col min="16" max="16" width="12.28515625" bestFit="1" customWidth="1"/>
  </cols>
  <sheetData>
    <row r="1" spans="1:18" s="1" customFormat="1" ht="23.2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1" customFormat="1" ht="23.2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16.5" x14ac:dyDescent="0.25">
      <c r="A3" s="38" t="s">
        <v>468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25">
      <c r="A4" s="2"/>
      <c r="B4" s="2"/>
      <c r="C4" s="2"/>
      <c r="D4" s="2"/>
      <c r="E4" s="2"/>
      <c r="F4" s="3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</row>
    <row r="5" spans="1:18" s="7" customFormat="1" ht="48" x14ac:dyDescent="0.25">
      <c r="A5" s="5" t="s">
        <v>3</v>
      </c>
      <c r="B5" s="5" t="s">
        <v>4</v>
      </c>
      <c r="C5" s="5" t="s">
        <v>469</v>
      </c>
      <c r="D5" s="5" t="s">
        <v>470</v>
      </c>
      <c r="E5" s="5" t="s">
        <v>471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614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613</v>
      </c>
      <c r="Q5" s="6" t="s">
        <v>14</v>
      </c>
      <c r="R5" s="6" t="s">
        <v>15</v>
      </c>
    </row>
    <row r="6" spans="1:18" s="14" customFormat="1" ht="12.75" x14ac:dyDescent="0.2">
      <c r="A6" s="27">
        <v>513</v>
      </c>
      <c r="B6" s="28" t="s">
        <v>17</v>
      </c>
      <c r="C6" s="24" t="s">
        <v>593</v>
      </c>
      <c r="D6" s="24" t="s">
        <v>594</v>
      </c>
      <c r="E6" s="24" t="s">
        <v>591</v>
      </c>
      <c r="F6" s="29">
        <v>15601.72</v>
      </c>
      <c r="G6" s="29">
        <v>500</v>
      </c>
      <c r="H6" s="30"/>
      <c r="I6" s="29">
        <v>5200.57</v>
      </c>
      <c r="J6" s="29">
        <f>+G6+H6+I6</f>
        <v>5700.57</v>
      </c>
      <c r="K6" s="29">
        <v>21302.29</v>
      </c>
      <c r="L6" s="29">
        <v>3854.36</v>
      </c>
      <c r="M6" s="29">
        <v>52.38</v>
      </c>
      <c r="N6" s="29">
        <v>2392.2600000000002</v>
      </c>
      <c r="O6" s="30"/>
      <c r="P6" s="30">
        <v>0</v>
      </c>
      <c r="Q6" s="30">
        <v>6299</v>
      </c>
      <c r="R6" s="30">
        <v>15003.29</v>
      </c>
    </row>
    <row r="7" spans="1:18" x14ac:dyDescent="0.25">
      <c r="F7" s="15"/>
      <c r="G7" s="15"/>
      <c r="H7" s="15"/>
      <c r="I7" s="15"/>
      <c r="J7" s="15"/>
      <c r="K7" s="15"/>
      <c r="L7" s="15"/>
      <c r="M7" s="15"/>
      <c r="N7" s="15"/>
      <c r="O7" s="9"/>
      <c r="P7" s="9"/>
      <c r="Q7" s="9"/>
      <c r="R7" s="9"/>
    </row>
    <row r="8" spans="1:18" x14ac:dyDescent="0.25">
      <c r="F8" s="15"/>
      <c r="G8" s="15"/>
      <c r="H8" s="15"/>
      <c r="I8" s="15"/>
      <c r="J8" s="15"/>
      <c r="K8" s="15"/>
      <c r="L8" s="15"/>
      <c r="M8" s="15"/>
      <c r="N8" s="15"/>
      <c r="O8" s="9"/>
      <c r="P8" s="9"/>
      <c r="Q8" s="9"/>
      <c r="R8" s="9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</sheetData>
  <mergeCells count="3">
    <mergeCell ref="A1:R1"/>
    <mergeCell ref="A2:R2"/>
    <mergeCell ref="A3:R3"/>
  </mergeCells>
  <conditionalFormatting sqref="A1:A3">
    <cfRule type="cellIs" dxfId="14" priority="3" operator="lessThan">
      <formula>0</formula>
    </cfRule>
  </conditionalFormatting>
  <conditionalFormatting sqref="C5:D5">
    <cfRule type="duplicateValues" dxfId="13" priority="1"/>
  </conditionalFormatting>
  <conditionalFormatting sqref="E5">
    <cfRule type="duplicateValues" dxfId="1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7"/>
  <sheetViews>
    <sheetView topLeftCell="D1" workbookViewId="0">
      <pane ySplit="5" topLeftCell="A141" activePane="bottomLeft" state="frozen"/>
      <selection pane="bottomLeft" activeCell="H8" sqref="H8"/>
    </sheetView>
  </sheetViews>
  <sheetFormatPr baseColWidth="10" defaultRowHeight="15" x14ac:dyDescent="0.25"/>
  <cols>
    <col min="1" max="1" width="10.5703125" style="18" customWidth="1"/>
    <col min="2" max="2" width="46" style="1" customWidth="1"/>
    <col min="3" max="3" width="49.28515625" style="1" bestFit="1" customWidth="1"/>
    <col min="4" max="4" width="76.5703125" style="1" bestFit="1" customWidth="1"/>
    <col min="5" max="5" width="46" style="1" customWidth="1"/>
    <col min="6" max="7" width="27.140625" style="20" customWidth="1"/>
    <col min="8" max="8" width="21.28515625" style="20" customWidth="1"/>
    <col min="9" max="9" width="19.140625" style="20" customWidth="1"/>
    <col min="10" max="10" width="20.42578125" style="20" customWidth="1"/>
    <col min="11" max="11" width="19.42578125" style="20" customWidth="1"/>
    <col min="12" max="12" width="11.42578125" style="1"/>
    <col min="13" max="13" width="13.85546875" style="1" bestFit="1" customWidth="1"/>
    <col min="14" max="16384" width="11.42578125" style="1"/>
  </cols>
  <sheetData>
    <row r="1" spans="1:11" ht="23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0.25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6.5" x14ac:dyDescent="0.2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</row>
    <row r="5" spans="1:11" ht="24" x14ac:dyDescent="0.25">
      <c r="A5" s="5" t="s">
        <v>3</v>
      </c>
      <c r="B5" s="5" t="s">
        <v>4</v>
      </c>
      <c r="C5" s="5" t="s">
        <v>469</v>
      </c>
      <c r="D5" s="5" t="s">
        <v>470</v>
      </c>
      <c r="E5" s="5" t="s">
        <v>471</v>
      </c>
      <c r="F5" s="6" t="s">
        <v>20</v>
      </c>
      <c r="G5" s="6" t="s">
        <v>614</v>
      </c>
      <c r="H5" s="6" t="s">
        <v>21</v>
      </c>
      <c r="I5" s="6" t="s">
        <v>22</v>
      </c>
      <c r="J5" s="6" t="s">
        <v>613</v>
      </c>
      <c r="K5" s="6" t="s">
        <v>14</v>
      </c>
    </row>
    <row r="6" spans="1:11" ht="15" customHeight="1" x14ac:dyDescent="0.25">
      <c r="A6" s="31">
        <v>155</v>
      </c>
      <c r="B6" s="13" t="s">
        <v>23</v>
      </c>
      <c r="C6" s="13" t="s">
        <v>561</v>
      </c>
      <c r="D6" s="13" t="s">
        <v>573</v>
      </c>
      <c r="E6" s="13" t="s">
        <v>592</v>
      </c>
      <c r="F6" s="32">
        <v>15601.72</v>
      </c>
      <c r="G6" s="32">
        <v>15601.72</v>
      </c>
      <c r="H6" s="32">
        <v>15601.72</v>
      </c>
      <c r="I6" s="32">
        <v>2513.58</v>
      </c>
      <c r="J6" s="32">
        <v>2513.58</v>
      </c>
      <c r="K6" s="32">
        <v>13088.14</v>
      </c>
    </row>
    <row r="7" spans="1:11" ht="15" customHeight="1" x14ac:dyDescent="0.25">
      <c r="A7" s="31">
        <v>454</v>
      </c>
      <c r="B7" s="13" t="s">
        <v>24</v>
      </c>
      <c r="C7" s="13" t="s">
        <v>595</v>
      </c>
      <c r="D7" s="13" t="s">
        <v>587</v>
      </c>
      <c r="E7" s="13" t="s">
        <v>592</v>
      </c>
      <c r="F7" s="32">
        <v>7823.2</v>
      </c>
      <c r="G7" s="32">
        <v>7823.2</v>
      </c>
      <c r="H7" s="32">
        <v>7823.2</v>
      </c>
      <c r="I7" s="32">
        <v>847.97</v>
      </c>
      <c r="J7" s="32">
        <v>847.97</v>
      </c>
      <c r="K7" s="32">
        <v>6975.23</v>
      </c>
    </row>
    <row r="8" spans="1:11" ht="15" customHeight="1" x14ac:dyDescent="0.25">
      <c r="A8" s="31">
        <v>145</v>
      </c>
      <c r="B8" s="13" t="s">
        <v>25</v>
      </c>
      <c r="C8" s="13" t="s">
        <v>543</v>
      </c>
      <c r="D8" s="13" t="s">
        <v>588</v>
      </c>
      <c r="E8" s="13" t="s">
        <v>592</v>
      </c>
      <c r="F8" s="32">
        <v>10171.32</v>
      </c>
      <c r="G8" s="32">
        <v>10171.32</v>
      </c>
      <c r="H8" s="32">
        <v>10171.32</v>
      </c>
      <c r="I8" s="32">
        <v>1349.53</v>
      </c>
      <c r="J8" s="32">
        <v>1349.53</v>
      </c>
      <c r="K8" s="32">
        <v>8821.7899999999991</v>
      </c>
    </row>
    <row r="9" spans="1:11" ht="15" customHeight="1" x14ac:dyDescent="0.25">
      <c r="A9" s="31">
        <v>342</v>
      </c>
      <c r="B9" s="13" t="s">
        <v>26</v>
      </c>
      <c r="C9" s="13" t="s">
        <v>596</v>
      </c>
      <c r="D9" s="13" t="s">
        <v>604</v>
      </c>
      <c r="E9" s="13" t="s">
        <v>592</v>
      </c>
      <c r="F9" s="32">
        <v>15601.72</v>
      </c>
      <c r="G9" s="32">
        <v>15601.72</v>
      </c>
      <c r="H9" s="32">
        <v>15601.72</v>
      </c>
      <c r="I9" s="32">
        <v>2513.58</v>
      </c>
      <c r="J9" s="32">
        <v>2513.58</v>
      </c>
      <c r="K9" s="32">
        <v>13088.14</v>
      </c>
    </row>
    <row r="10" spans="1:11" ht="15" customHeight="1" x14ac:dyDescent="0.25">
      <c r="A10" s="31">
        <v>170</v>
      </c>
      <c r="B10" s="13" t="s">
        <v>27</v>
      </c>
      <c r="C10" s="13" t="s">
        <v>559</v>
      </c>
      <c r="D10" s="13" t="s">
        <v>583</v>
      </c>
      <c r="E10" s="13" t="s">
        <v>592</v>
      </c>
      <c r="F10" s="32">
        <v>7823.2</v>
      </c>
      <c r="G10" s="32">
        <v>7823.2</v>
      </c>
      <c r="H10" s="32">
        <v>7823.2</v>
      </c>
      <c r="I10" s="32">
        <v>847.97</v>
      </c>
      <c r="J10" s="32">
        <v>847.97</v>
      </c>
      <c r="K10" s="32">
        <v>6975.23</v>
      </c>
    </row>
    <row r="11" spans="1:11" ht="15" customHeight="1" x14ac:dyDescent="0.25">
      <c r="A11" s="31">
        <v>197</v>
      </c>
      <c r="B11" s="13" t="s">
        <v>28</v>
      </c>
      <c r="C11" s="13" t="s">
        <v>559</v>
      </c>
      <c r="D11" s="13" t="s">
        <v>577</v>
      </c>
      <c r="E11" s="13" t="s">
        <v>592</v>
      </c>
      <c r="F11" s="32">
        <v>7823.2</v>
      </c>
      <c r="G11" s="32">
        <v>7823.2</v>
      </c>
      <c r="H11" s="32">
        <v>7823.2</v>
      </c>
      <c r="I11" s="32">
        <v>847.97</v>
      </c>
      <c r="J11" s="32">
        <v>847.97</v>
      </c>
      <c r="K11" s="32">
        <v>6975.23</v>
      </c>
    </row>
    <row r="12" spans="1:11" ht="15" customHeight="1" x14ac:dyDescent="0.25">
      <c r="A12" s="31">
        <v>247</v>
      </c>
      <c r="B12" s="13" t="s">
        <v>29</v>
      </c>
      <c r="C12" s="13" t="s">
        <v>559</v>
      </c>
      <c r="D12" s="13" t="s">
        <v>581</v>
      </c>
      <c r="E12" s="13" t="s">
        <v>592</v>
      </c>
      <c r="F12" s="32">
        <v>7823.2</v>
      </c>
      <c r="G12" s="32">
        <v>7823.2</v>
      </c>
      <c r="H12" s="32">
        <v>7823.2</v>
      </c>
      <c r="I12" s="32">
        <v>847.97</v>
      </c>
      <c r="J12" s="32">
        <v>847.97</v>
      </c>
      <c r="K12" s="32">
        <v>6975.23</v>
      </c>
    </row>
    <row r="13" spans="1:11" ht="15" customHeight="1" x14ac:dyDescent="0.25">
      <c r="A13" s="31">
        <v>126</v>
      </c>
      <c r="B13" s="13" t="s">
        <v>30</v>
      </c>
      <c r="C13" s="13" t="s">
        <v>561</v>
      </c>
      <c r="D13" s="13" t="s">
        <v>588</v>
      </c>
      <c r="E13" s="13" t="s">
        <v>592</v>
      </c>
      <c r="F13" s="32">
        <v>7823.2</v>
      </c>
      <c r="G13" s="32">
        <v>7823.2</v>
      </c>
      <c r="H13" s="32">
        <v>7823.2</v>
      </c>
      <c r="I13" s="32">
        <v>847.97</v>
      </c>
      <c r="J13" s="32">
        <v>847.97</v>
      </c>
      <c r="K13" s="32">
        <v>6975.23</v>
      </c>
    </row>
    <row r="14" spans="1:11" ht="15" customHeight="1" x14ac:dyDescent="0.25">
      <c r="A14" s="31">
        <v>254</v>
      </c>
      <c r="B14" s="13" t="s">
        <v>31</v>
      </c>
      <c r="C14" s="13" t="s">
        <v>561</v>
      </c>
      <c r="D14" s="13" t="s">
        <v>581</v>
      </c>
      <c r="E14" s="13" t="s">
        <v>592</v>
      </c>
      <c r="F14" s="32">
        <v>10171.32</v>
      </c>
      <c r="G14" s="32">
        <v>10171.32</v>
      </c>
      <c r="H14" s="32">
        <v>10171.32</v>
      </c>
      <c r="I14" s="32">
        <v>1349.53</v>
      </c>
      <c r="J14" s="32">
        <v>1349.53</v>
      </c>
      <c r="K14" s="32">
        <v>8821.7899999999991</v>
      </c>
    </row>
    <row r="15" spans="1:11" ht="15" customHeight="1" x14ac:dyDescent="0.25">
      <c r="A15" s="31">
        <v>479</v>
      </c>
      <c r="B15" s="13" t="s">
        <v>32</v>
      </c>
      <c r="C15" s="13" t="s">
        <v>595</v>
      </c>
      <c r="D15" s="13" t="s">
        <v>587</v>
      </c>
      <c r="E15" s="13" t="s">
        <v>592</v>
      </c>
      <c r="F15" s="32">
        <v>7823.2</v>
      </c>
      <c r="G15" s="32">
        <v>7823.2</v>
      </c>
      <c r="H15" s="32">
        <v>7823.2</v>
      </c>
      <c r="I15" s="32">
        <v>847.97</v>
      </c>
      <c r="J15" s="32">
        <v>847.97</v>
      </c>
      <c r="K15" s="32">
        <v>6975.23</v>
      </c>
    </row>
    <row r="16" spans="1:11" ht="15" customHeight="1" x14ac:dyDescent="0.25">
      <c r="A16" s="31">
        <v>393</v>
      </c>
      <c r="B16" s="13" t="s">
        <v>33</v>
      </c>
      <c r="C16" s="13" t="s">
        <v>597</v>
      </c>
      <c r="D16" s="13" t="s">
        <v>605</v>
      </c>
      <c r="E16" s="13" t="s">
        <v>592</v>
      </c>
      <c r="F16" s="32">
        <v>2695</v>
      </c>
      <c r="G16" s="32">
        <v>2695</v>
      </c>
      <c r="H16" s="32">
        <v>2695</v>
      </c>
      <c r="I16" s="32">
        <v>155.97</v>
      </c>
      <c r="J16" s="32">
        <v>155.97</v>
      </c>
      <c r="K16" s="32">
        <v>2539.0300000000002</v>
      </c>
    </row>
    <row r="17" spans="1:11" ht="15" customHeight="1" x14ac:dyDescent="0.25">
      <c r="A17" s="31">
        <v>415</v>
      </c>
      <c r="B17" s="13" t="s">
        <v>34</v>
      </c>
      <c r="C17" s="13" t="s">
        <v>595</v>
      </c>
      <c r="D17" s="13" t="s">
        <v>588</v>
      </c>
      <c r="E17" s="13" t="s">
        <v>592</v>
      </c>
      <c r="F17" s="32">
        <v>7823.2</v>
      </c>
      <c r="G17" s="32">
        <v>7823.2</v>
      </c>
      <c r="H17" s="32">
        <v>7823.2</v>
      </c>
      <c r="I17" s="32">
        <v>847.97</v>
      </c>
      <c r="J17" s="32">
        <v>847.97</v>
      </c>
      <c r="K17" s="32">
        <v>6975.23</v>
      </c>
    </row>
    <row r="18" spans="1:11" ht="15" customHeight="1" x14ac:dyDescent="0.25">
      <c r="A18" s="31">
        <v>350</v>
      </c>
      <c r="B18" s="13" t="s">
        <v>35</v>
      </c>
      <c r="C18" s="13" t="s">
        <v>595</v>
      </c>
      <c r="D18" s="13" t="s">
        <v>585</v>
      </c>
      <c r="E18" s="13" t="s">
        <v>592</v>
      </c>
      <c r="F18" s="32">
        <v>7823.2</v>
      </c>
      <c r="G18" s="32">
        <v>7823.2</v>
      </c>
      <c r="H18" s="32">
        <v>7823.2</v>
      </c>
      <c r="I18" s="32">
        <v>847.97</v>
      </c>
      <c r="J18" s="32">
        <v>847.97</v>
      </c>
      <c r="K18" s="32">
        <v>6975.23</v>
      </c>
    </row>
    <row r="19" spans="1:11" ht="15" customHeight="1" x14ac:dyDescent="0.25">
      <c r="A19" s="31">
        <v>128</v>
      </c>
      <c r="B19" s="13" t="s">
        <v>36</v>
      </c>
      <c r="C19" s="13" t="s">
        <v>562</v>
      </c>
      <c r="D19" s="13" t="s">
        <v>588</v>
      </c>
      <c r="E19" s="13" t="s">
        <v>592</v>
      </c>
      <c r="F19" s="32">
        <v>7823.2</v>
      </c>
      <c r="G19" s="32">
        <v>7823.2</v>
      </c>
      <c r="H19" s="32">
        <v>7823.2</v>
      </c>
      <c r="I19" s="32">
        <v>847.97</v>
      </c>
      <c r="J19" s="32">
        <v>847.97</v>
      </c>
      <c r="K19" s="32">
        <v>6975.23</v>
      </c>
    </row>
    <row r="20" spans="1:11" ht="15" customHeight="1" x14ac:dyDescent="0.25">
      <c r="A20" s="31">
        <v>318</v>
      </c>
      <c r="B20" s="13" t="s">
        <v>37</v>
      </c>
      <c r="C20" s="13" t="s">
        <v>595</v>
      </c>
      <c r="D20" s="13" t="s">
        <v>606</v>
      </c>
      <c r="E20" s="13" t="s">
        <v>592</v>
      </c>
      <c r="F20" s="32">
        <v>7823.2</v>
      </c>
      <c r="G20" s="32">
        <v>7823.2</v>
      </c>
      <c r="H20" s="32">
        <v>7823.2</v>
      </c>
      <c r="I20" s="32">
        <v>847.97</v>
      </c>
      <c r="J20" s="32">
        <v>847.97</v>
      </c>
      <c r="K20" s="32">
        <v>6975.23</v>
      </c>
    </row>
    <row r="21" spans="1:11" ht="15" customHeight="1" x14ac:dyDescent="0.25">
      <c r="A21" s="31">
        <v>404</v>
      </c>
      <c r="B21" s="13" t="s">
        <v>38</v>
      </c>
      <c r="C21" s="13" t="s">
        <v>595</v>
      </c>
      <c r="D21" s="13" t="s">
        <v>606</v>
      </c>
      <c r="E21" s="13" t="s">
        <v>592</v>
      </c>
      <c r="F21" s="32">
        <v>7823.2</v>
      </c>
      <c r="G21" s="32">
        <v>7823.2</v>
      </c>
      <c r="H21" s="32">
        <v>7823.2</v>
      </c>
      <c r="I21" s="32">
        <v>847.97</v>
      </c>
      <c r="J21" s="32">
        <v>847.97</v>
      </c>
      <c r="K21" s="32">
        <v>6975.23</v>
      </c>
    </row>
    <row r="22" spans="1:11" ht="15" customHeight="1" x14ac:dyDescent="0.25">
      <c r="A22" s="31">
        <v>357</v>
      </c>
      <c r="B22" s="13" t="s">
        <v>39</v>
      </c>
      <c r="C22" s="13" t="s">
        <v>598</v>
      </c>
      <c r="D22" s="13" t="s">
        <v>581</v>
      </c>
      <c r="E22" s="13" t="s">
        <v>592</v>
      </c>
      <c r="F22" s="32">
        <v>3850</v>
      </c>
      <c r="G22" s="32">
        <v>3850</v>
      </c>
      <c r="H22" s="32">
        <v>3850</v>
      </c>
      <c r="I22" s="32">
        <v>262.39999999999998</v>
      </c>
      <c r="J22" s="32">
        <v>262.39999999999998</v>
      </c>
      <c r="K22" s="32">
        <v>3587.6</v>
      </c>
    </row>
    <row r="23" spans="1:11" ht="15" customHeight="1" x14ac:dyDescent="0.25">
      <c r="A23" s="31">
        <v>278</v>
      </c>
      <c r="B23" s="13" t="s">
        <v>40</v>
      </c>
      <c r="C23" s="13" t="s">
        <v>560</v>
      </c>
      <c r="D23" s="13" t="s">
        <v>587</v>
      </c>
      <c r="E23" s="13" t="s">
        <v>592</v>
      </c>
      <c r="F23" s="32">
        <v>7823.2</v>
      </c>
      <c r="G23" s="32">
        <v>7823.2</v>
      </c>
      <c r="H23" s="32">
        <v>7823.2</v>
      </c>
      <c r="I23" s="32">
        <v>847.97</v>
      </c>
      <c r="J23" s="32">
        <v>847.97</v>
      </c>
      <c r="K23" s="32">
        <v>6975.23</v>
      </c>
    </row>
    <row r="24" spans="1:11" ht="15" customHeight="1" x14ac:dyDescent="0.25">
      <c r="A24" s="31">
        <v>240</v>
      </c>
      <c r="B24" s="13" t="s">
        <v>41</v>
      </c>
      <c r="C24" s="13" t="s">
        <v>559</v>
      </c>
      <c r="D24" s="13" t="s">
        <v>581</v>
      </c>
      <c r="E24" s="13" t="s">
        <v>592</v>
      </c>
      <c r="F24" s="32">
        <v>7823.2</v>
      </c>
      <c r="G24" s="32">
        <v>7823.2</v>
      </c>
      <c r="H24" s="32">
        <v>7823.2</v>
      </c>
      <c r="I24" s="32">
        <v>847.97</v>
      </c>
      <c r="J24" s="32">
        <v>847.97</v>
      </c>
      <c r="K24" s="32">
        <v>6975.23</v>
      </c>
    </row>
    <row r="25" spans="1:11" ht="15" customHeight="1" x14ac:dyDescent="0.25">
      <c r="A25" s="31">
        <v>195</v>
      </c>
      <c r="B25" s="13" t="s">
        <v>42</v>
      </c>
      <c r="C25" s="13" t="s">
        <v>597</v>
      </c>
      <c r="D25" s="13" t="s">
        <v>581</v>
      </c>
      <c r="E25" s="13" t="s">
        <v>592</v>
      </c>
      <c r="F25" s="32">
        <v>2695</v>
      </c>
      <c r="G25" s="32">
        <v>2695</v>
      </c>
      <c r="H25" s="32">
        <v>2695</v>
      </c>
      <c r="I25" s="32">
        <v>155.97</v>
      </c>
      <c r="J25" s="32">
        <v>155.97</v>
      </c>
      <c r="K25" s="32">
        <v>2539.0300000000002</v>
      </c>
    </row>
    <row r="26" spans="1:11" ht="15" customHeight="1" x14ac:dyDescent="0.25">
      <c r="A26" s="31">
        <v>296</v>
      </c>
      <c r="B26" s="13" t="s">
        <v>43</v>
      </c>
      <c r="C26" s="13" t="s">
        <v>559</v>
      </c>
      <c r="D26" s="13" t="s">
        <v>588</v>
      </c>
      <c r="E26" s="13" t="s">
        <v>592</v>
      </c>
      <c r="F26" s="32">
        <v>7823.2</v>
      </c>
      <c r="G26" s="32">
        <v>7823.2</v>
      </c>
      <c r="H26" s="32">
        <v>7823.2</v>
      </c>
      <c r="I26" s="32">
        <v>847.97</v>
      </c>
      <c r="J26" s="32">
        <v>847.97</v>
      </c>
      <c r="K26" s="32">
        <v>6975.23</v>
      </c>
    </row>
    <row r="27" spans="1:11" ht="15" customHeight="1" x14ac:dyDescent="0.25">
      <c r="A27" s="33">
        <v>486</v>
      </c>
      <c r="B27" s="34" t="s">
        <v>44</v>
      </c>
      <c r="C27" s="13" t="s">
        <v>595</v>
      </c>
      <c r="D27" s="13" t="s">
        <v>587</v>
      </c>
      <c r="E27" s="13" t="s">
        <v>592</v>
      </c>
      <c r="F27" s="35">
        <v>7823.2</v>
      </c>
      <c r="G27" s="32">
        <v>7823.2</v>
      </c>
      <c r="H27" s="32">
        <v>7823.2</v>
      </c>
      <c r="I27" s="32">
        <v>847.97</v>
      </c>
      <c r="J27" s="32">
        <v>847.97</v>
      </c>
      <c r="K27" s="32">
        <v>6975.23</v>
      </c>
    </row>
    <row r="28" spans="1:11" ht="15" customHeight="1" x14ac:dyDescent="0.25">
      <c r="A28" s="31">
        <v>390</v>
      </c>
      <c r="B28" s="13" t="s">
        <v>45</v>
      </c>
      <c r="C28" s="13" t="s">
        <v>595</v>
      </c>
      <c r="D28" s="13" t="s">
        <v>606</v>
      </c>
      <c r="E28" s="13" t="s">
        <v>592</v>
      </c>
      <c r="F28" s="32">
        <v>7823.2</v>
      </c>
      <c r="G28" s="32">
        <v>7823.2</v>
      </c>
      <c r="H28" s="32">
        <v>7823.2</v>
      </c>
      <c r="I28" s="32">
        <v>847.97</v>
      </c>
      <c r="J28" s="32">
        <v>847.97</v>
      </c>
      <c r="K28" s="32">
        <v>6975.23</v>
      </c>
    </row>
    <row r="29" spans="1:11" ht="15" customHeight="1" x14ac:dyDescent="0.25">
      <c r="A29" s="31">
        <v>189</v>
      </c>
      <c r="B29" s="13" t="s">
        <v>46</v>
      </c>
      <c r="C29" s="13" t="s">
        <v>543</v>
      </c>
      <c r="D29" s="13" t="s">
        <v>578</v>
      </c>
      <c r="E29" s="13" t="s">
        <v>592</v>
      </c>
      <c r="F29" s="32">
        <v>10171.32</v>
      </c>
      <c r="G29" s="32">
        <v>10171.32</v>
      </c>
      <c r="H29" s="32">
        <v>10171.32</v>
      </c>
      <c r="I29" s="32">
        <v>1349.53</v>
      </c>
      <c r="J29" s="32">
        <v>1349.53</v>
      </c>
      <c r="K29" s="32">
        <v>8821.7899999999991</v>
      </c>
    </row>
    <row r="30" spans="1:11" ht="15" customHeight="1" x14ac:dyDescent="0.25">
      <c r="A30" s="31">
        <v>298</v>
      </c>
      <c r="B30" s="13" t="s">
        <v>47</v>
      </c>
      <c r="C30" s="13" t="s">
        <v>543</v>
      </c>
      <c r="D30" s="13" t="s">
        <v>575</v>
      </c>
      <c r="E30" s="13" t="s">
        <v>592</v>
      </c>
      <c r="F30" s="32">
        <v>15601.72</v>
      </c>
      <c r="G30" s="32">
        <v>15601.72</v>
      </c>
      <c r="H30" s="32">
        <v>15601.72</v>
      </c>
      <c r="I30" s="32">
        <v>2513.58</v>
      </c>
      <c r="J30" s="32">
        <v>2513.58</v>
      </c>
      <c r="K30" s="32">
        <v>13088.14</v>
      </c>
    </row>
    <row r="31" spans="1:11" ht="15" customHeight="1" x14ac:dyDescent="0.25">
      <c r="A31" s="31">
        <v>364</v>
      </c>
      <c r="B31" s="13" t="s">
        <v>48</v>
      </c>
      <c r="C31" s="13" t="s">
        <v>595</v>
      </c>
      <c r="D31" s="13" t="s">
        <v>585</v>
      </c>
      <c r="E31" s="13" t="s">
        <v>592</v>
      </c>
      <c r="F31" s="32">
        <v>7823.2</v>
      </c>
      <c r="G31" s="32">
        <v>7823.2</v>
      </c>
      <c r="H31" s="32">
        <v>7823.2</v>
      </c>
      <c r="I31" s="32">
        <v>847.97</v>
      </c>
      <c r="J31" s="32">
        <v>847.97</v>
      </c>
      <c r="K31" s="32">
        <v>6975.23</v>
      </c>
    </row>
    <row r="32" spans="1:11" ht="15" customHeight="1" x14ac:dyDescent="0.25">
      <c r="A32" s="31">
        <v>510</v>
      </c>
      <c r="B32" s="13" t="s">
        <v>49</v>
      </c>
      <c r="C32" s="13" t="s">
        <v>599</v>
      </c>
      <c r="D32" s="13" t="s">
        <v>606</v>
      </c>
      <c r="E32" s="13" t="s">
        <v>592</v>
      </c>
      <c r="F32" s="32">
        <v>10171.32</v>
      </c>
      <c r="G32" s="32">
        <v>10171.32</v>
      </c>
      <c r="H32" s="32">
        <v>10171.32</v>
      </c>
      <c r="I32" s="32">
        <v>1349.53</v>
      </c>
      <c r="J32" s="32">
        <v>1349.53</v>
      </c>
      <c r="K32" s="32">
        <v>8821.7899999999991</v>
      </c>
    </row>
    <row r="33" spans="1:11" ht="15" customHeight="1" x14ac:dyDescent="0.25">
      <c r="A33" s="31">
        <v>452</v>
      </c>
      <c r="B33" s="13" t="s">
        <v>50</v>
      </c>
      <c r="C33" s="13" t="s">
        <v>597</v>
      </c>
      <c r="D33" s="13" t="s">
        <v>605</v>
      </c>
      <c r="E33" s="13" t="s">
        <v>592</v>
      </c>
      <c r="F33" s="32">
        <v>2695</v>
      </c>
      <c r="G33" s="32">
        <v>2695</v>
      </c>
      <c r="H33" s="32">
        <v>2695</v>
      </c>
      <c r="I33" s="32">
        <v>155.97</v>
      </c>
      <c r="J33" s="32">
        <v>155.97</v>
      </c>
      <c r="K33" s="32">
        <v>2539.0300000000002</v>
      </c>
    </row>
    <row r="34" spans="1:11" ht="15" customHeight="1" x14ac:dyDescent="0.25">
      <c r="A34" s="31">
        <v>193</v>
      </c>
      <c r="B34" s="13" t="s">
        <v>51</v>
      </c>
      <c r="C34" s="13" t="s">
        <v>560</v>
      </c>
      <c r="D34" s="13" t="s">
        <v>584</v>
      </c>
      <c r="E34" s="13" t="s">
        <v>592</v>
      </c>
      <c r="F34" s="32">
        <v>15601.72</v>
      </c>
      <c r="G34" s="32">
        <v>15601.72</v>
      </c>
      <c r="H34" s="32">
        <v>15601.72</v>
      </c>
      <c r="I34" s="32">
        <v>2513.58</v>
      </c>
      <c r="J34" s="32">
        <v>2513.58</v>
      </c>
      <c r="K34" s="32">
        <v>13088.14</v>
      </c>
    </row>
    <row r="35" spans="1:11" ht="15" customHeight="1" x14ac:dyDescent="0.25">
      <c r="A35" s="31">
        <v>437</v>
      </c>
      <c r="B35" s="13" t="s">
        <v>52</v>
      </c>
      <c r="C35" s="13" t="s">
        <v>595</v>
      </c>
      <c r="D35" s="13" t="s">
        <v>587</v>
      </c>
      <c r="E35" s="13" t="s">
        <v>592</v>
      </c>
      <c r="F35" s="32">
        <v>7823.2</v>
      </c>
      <c r="G35" s="32">
        <v>7823.2</v>
      </c>
      <c r="H35" s="32">
        <v>7823.2</v>
      </c>
      <c r="I35" s="32">
        <v>847.97</v>
      </c>
      <c r="J35" s="32">
        <v>847.97</v>
      </c>
      <c r="K35" s="32">
        <v>6975.23</v>
      </c>
    </row>
    <row r="36" spans="1:11" ht="15" customHeight="1" x14ac:dyDescent="0.25">
      <c r="A36" s="31">
        <v>213</v>
      </c>
      <c r="B36" s="13" t="s">
        <v>53</v>
      </c>
      <c r="C36" s="13" t="s">
        <v>561</v>
      </c>
      <c r="D36" s="13" t="s">
        <v>588</v>
      </c>
      <c r="E36" s="13" t="s">
        <v>592</v>
      </c>
      <c r="F36" s="32">
        <v>10171.32</v>
      </c>
      <c r="G36" s="32">
        <v>10171.32</v>
      </c>
      <c r="H36" s="32">
        <v>10171.32</v>
      </c>
      <c r="I36" s="32">
        <v>1349.53</v>
      </c>
      <c r="J36" s="32">
        <v>1349.53</v>
      </c>
      <c r="K36" s="32">
        <v>8821.7899999999991</v>
      </c>
    </row>
    <row r="37" spans="1:11" ht="15" customHeight="1" x14ac:dyDescent="0.25">
      <c r="A37" s="31">
        <v>424</v>
      </c>
      <c r="B37" s="13" t="s">
        <v>54</v>
      </c>
      <c r="C37" s="13" t="s">
        <v>595</v>
      </c>
      <c r="D37" s="13" t="s">
        <v>588</v>
      </c>
      <c r="E37" s="13" t="s">
        <v>592</v>
      </c>
      <c r="F37" s="32">
        <v>7823.2</v>
      </c>
      <c r="G37" s="32">
        <v>7823.2</v>
      </c>
      <c r="H37" s="32">
        <v>7823.2</v>
      </c>
      <c r="I37" s="32">
        <v>847.97</v>
      </c>
      <c r="J37" s="32">
        <v>847.97</v>
      </c>
      <c r="K37" s="32">
        <v>6975.23</v>
      </c>
    </row>
    <row r="38" spans="1:11" ht="15" customHeight="1" x14ac:dyDescent="0.25">
      <c r="A38" s="31">
        <v>438</v>
      </c>
      <c r="B38" s="13" t="s">
        <v>55</v>
      </c>
      <c r="C38" s="13" t="s">
        <v>595</v>
      </c>
      <c r="D38" s="13" t="s">
        <v>587</v>
      </c>
      <c r="E38" s="13" t="s">
        <v>592</v>
      </c>
      <c r="F38" s="32">
        <v>7823.2</v>
      </c>
      <c r="G38" s="32">
        <v>7823.2</v>
      </c>
      <c r="H38" s="32">
        <v>7823.2</v>
      </c>
      <c r="I38" s="32">
        <v>847.97</v>
      </c>
      <c r="J38" s="32">
        <v>847.97</v>
      </c>
      <c r="K38" s="32">
        <v>6975.23</v>
      </c>
    </row>
    <row r="39" spans="1:11" ht="15" customHeight="1" x14ac:dyDescent="0.25">
      <c r="A39" s="31">
        <v>441</v>
      </c>
      <c r="B39" s="13" t="s">
        <v>56</v>
      </c>
      <c r="C39" s="13" t="s">
        <v>597</v>
      </c>
      <c r="D39" s="13" t="s">
        <v>605</v>
      </c>
      <c r="E39" s="13" t="s">
        <v>592</v>
      </c>
      <c r="F39" s="32">
        <v>2695</v>
      </c>
      <c r="G39" s="32">
        <v>2695</v>
      </c>
      <c r="H39" s="32">
        <v>2695</v>
      </c>
      <c r="I39" s="32">
        <v>155.97</v>
      </c>
      <c r="J39" s="32">
        <v>155.97</v>
      </c>
      <c r="K39" s="32">
        <v>2539.0300000000002</v>
      </c>
    </row>
    <row r="40" spans="1:11" ht="15" customHeight="1" x14ac:dyDescent="0.25">
      <c r="A40" s="31">
        <v>450</v>
      </c>
      <c r="B40" s="13" t="s">
        <v>57</v>
      </c>
      <c r="C40" s="13" t="s">
        <v>595</v>
      </c>
      <c r="D40" s="13" t="s">
        <v>589</v>
      </c>
      <c r="E40" s="13" t="s">
        <v>592</v>
      </c>
      <c r="F40" s="32">
        <v>7823.2</v>
      </c>
      <c r="G40" s="32">
        <v>7823.2</v>
      </c>
      <c r="H40" s="32">
        <v>7823.2</v>
      </c>
      <c r="I40" s="32">
        <v>847.97</v>
      </c>
      <c r="J40" s="32">
        <v>847.97</v>
      </c>
      <c r="K40" s="32">
        <v>6975.23</v>
      </c>
    </row>
    <row r="41" spans="1:11" ht="15" customHeight="1" x14ac:dyDescent="0.25">
      <c r="A41" s="31">
        <v>317</v>
      </c>
      <c r="B41" s="13" t="s">
        <v>58</v>
      </c>
      <c r="C41" s="13" t="s">
        <v>595</v>
      </c>
      <c r="D41" s="13" t="s">
        <v>606</v>
      </c>
      <c r="E41" s="13" t="s">
        <v>592</v>
      </c>
      <c r="F41" s="32">
        <v>7823.2</v>
      </c>
      <c r="G41" s="32">
        <v>7823.2</v>
      </c>
      <c r="H41" s="32">
        <v>7823.2</v>
      </c>
      <c r="I41" s="32">
        <v>847.97</v>
      </c>
      <c r="J41" s="32">
        <v>847.97</v>
      </c>
      <c r="K41" s="32">
        <v>6975.23</v>
      </c>
    </row>
    <row r="42" spans="1:11" ht="15" customHeight="1" x14ac:dyDescent="0.25">
      <c r="A42" s="31">
        <v>233</v>
      </c>
      <c r="B42" s="13" t="s">
        <v>59</v>
      </c>
      <c r="C42" s="13" t="s">
        <v>562</v>
      </c>
      <c r="D42" s="13" t="s">
        <v>584</v>
      </c>
      <c r="E42" s="13" t="s">
        <v>592</v>
      </c>
      <c r="F42" s="32">
        <v>3850</v>
      </c>
      <c r="G42" s="32">
        <v>3850</v>
      </c>
      <c r="H42" s="32">
        <v>3850</v>
      </c>
      <c r="I42" s="32">
        <v>262.39999999999998</v>
      </c>
      <c r="J42" s="32">
        <v>262.39999999999998</v>
      </c>
      <c r="K42" s="32">
        <v>3587.6</v>
      </c>
    </row>
    <row r="43" spans="1:11" ht="15" customHeight="1" x14ac:dyDescent="0.25">
      <c r="A43" s="31">
        <v>358</v>
      </c>
      <c r="B43" s="13" t="s">
        <v>60</v>
      </c>
      <c r="C43" s="13" t="s">
        <v>572</v>
      </c>
      <c r="D43" s="13" t="s">
        <v>607</v>
      </c>
      <c r="E43" s="13" t="s">
        <v>592</v>
      </c>
      <c r="F43" s="32">
        <v>2695</v>
      </c>
      <c r="G43" s="32">
        <v>2695</v>
      </c>
      <c r="H43" s="32">
        <v>2695</v>
      </c>
      <c r="I43" s="32">
        <v>155.97</v>
      </c>
      <c r="J43" s="32">
        <v>155.97</v>
      </c>
      <c r="K43" s="32">
        <v>2539.0300000000002</v>
      </c>
    </row>
    <row r="44" spans="1:11" ht="15" customHeight="1" x14ac:dyDescent="0.25">
      <c r="A44" s="31">
        <v>381</v>
      </c>
      <c r="B44" s="13" t="s">
        <v>61</v>
      </c>
      <c r="C44" s="13" t="s">
        <v>595</v>
      </c>
      <c r="D44" s="13" t="s">
        <v>585</v>
      </c>
      <c r="E44" s="13" t="s">
        <v>592</v>
      </c>
      <c r="F44" s="32">
        <v>7823.2</v>
      </c>
      <c r="G44" s="32">
        <v>7823.2</v>
      </c>
      <c r="H44" s="32">
        <v>7823.2</v>
      </c>
      <c r="I44" s="32">
        <v>847.97</v>
      </c>
      <c r="J44" s="32">
        <v>847.97</v>
      </c>
      <c r="K44" s="32">
        <v>6975.23</v>
      </c>
    </row>
    <row r="45" spans="1:11" ht="15" customHeight="1" x14ac:dyDescent="0.25">
      <c r="A45" s="31">
        <v>180</v>
      </c>
      <c r="B45" s="13" t="s">
        <v>62</v>
      </c>
      <c r="C45" s="13" t="s">
        <v>560</v>
      </c>
      <c r="D45" s="13" t="s">
        <v>578</v>
      </c>
      <c r="E45" s="13" t="s">
        <v>592</v>
      </c>
      <c r="F45" s="32">
        <v>7823.2</v>
      </c>
      <c r="G45" s="32">
        <v>7823.2</v>
      </c>
      <c r="H45" s="32">
        <v>7823.2</v>
      </c>
      <c r="I45" s="32">
        <v>847.97</v>
      </c>
      <c r="J45" s="32">
        <v>847.97</v>
      </c>
      <c r="K45" s="32">
        <v>6975.23</v>
      </c>
    </row>
    <row r="46" spans="1:11" ht="15" customHeight="1" x14ac:dyDescent="0.25">
      <c r="A46" s="31">
        <v>299</v>
      </c>
      <c r="B46" s="13" t="s">
        <v>63</v>
      </c>
      <c r="C46" s="13" t="s">
        <v>560</v>
      </c>
      <c r="D46" s="13" t="s">
        <v>608</v>
      </c>
      <c r="E46" s="13" t="s">
        <v>592</v>
      </c>
      <c r="F46" s="32">
        <v>7823.2</v>
      </c>
      <c r="G46" s="32">
        <v>7823.2</v>
      </c>
      <c r="H46" s="32">
        <v>7823.2</v>
      </c>
      <c r="I46" s="32">
        <v>847.97</v>
      </c>
      <c r="J46" s="32">
        <v>847.97</v>
      </c>
      <c r="K46" s="32">
        <v>6975.23</v>
      </c>
    </row>
    <row r="47" spans="1:11" ht="15" customHeight="1" x14ac:dyDescent="0.25">
      <c r="A47" s="31">
        <v>445</v>
      </c>
      <c r="B47" s="13" t="s">
        <v>64</v>
      </c>
      <c r="C47" s="13" t="s">
        <v>595</v>
      </c>
      <c r="D47" s="13" t="s">
        <v>587</v>
      </c>
      <c r="E47" s="13" t="s">
        <v>592</v>
      </c>
      <c r="F47" s="32">
        <v>7823.2</v>
      </c>
      <c r="G47" s="32">
        <v>7823.2</v>
      </c>
      <c r="H47" s="32">
        <v>7823.2</v>
      </c>
      <c r="I47" s="32">
        <v>847.97</v>
      </c>
      <c r="J47" s="32">
        <v>847.97</v>
      </c>
      <c r="K47" s="32">
        <v>6975.23</v>
      </c>
    </row>
    <row r="48" spans="1:11" ht="15" customHeight="1" x14ac:dyDescent="0.25">
      <c r="A48" s="31">
        <v>293</v>
      </c>
      <c r="B48" s="13" t="s">
        <v>65</v>
      </c>
      <c r="C48" s="13" t="s">
        <v>600</v>
      </c>
      <c r="D48" s="13" t="s">
        <v>587</v>
      </c>
      <c r="E48" s="13" t="s">
        <v>592</v>
      </c>
      <c r="F48" s="32">
        <v>2695</v>
      </c>
      <c r="G48" s="32">
        <v>2695</v>
      </c>
      <c r="H48" s="32">
        <v>2695</v>
      </c>
      <c r="I48" s="32">
        <v>155.97</v>
      </c>
      <c r="J48" s="32">
        <v>155.97</v>
      </c>
      <c r="K48" s="32">
        <v>2539.0300000000002</v>
      </c>
    </row>
    <row r="49" spans="1:11" ht="15" customHeight="1" x14ac:dyDescent="0.25">
      <c r="A49" s="31">
        <v>301</v>
      </c>
      <c r="B49" s="13" t="s">
        <v>66</v>
      </c>
      <c r="C49" s="13" t="s">
        <v>559</v>
      </c>
      <c r="D49" s="13" t="s">
        <v>584</v>
      </c>
      <c r="E49" s="13" t="s">
        <v>592</v>
      </c>
      <c r="F49" s="32">
        <v>7823.2</v>
      </c>
      <c r="G49" s="32">
        <v>7823.2</v>
      </c>
      <c r="H49" s="32">
        <v>7823.2</v>
      </c>
      <c r="I49" s="32">
        <v>847.97</v>
      </c>
      <c r="J49" s="32">
        <v>847.97</v>
      </c>
      <c r="K49" s="32">
        <v>6975.23</v>
      </c>
    </row>
    <row r="50" spans="1:11" ht="15" customHeight="1" x14ac:dyDescent="0.25">
      <c r="A50" s="31">
        <v>324</v>
      </c>
      <c r="B50" s="13" t="s">
        <v>67</v>
      </c>
      <c r="C50" s="13" t="s">
        <v>598</v>
      </c>
      <c r="D50" s="13" t="s">
        <v>581</v>
      </c>
      <c r="E50" s="13" t="s">
        <v>592</v>
      </c>
      <c r="F50" s="32">
        <v>3850</v>
      </c>
      <c r="G50" s="32">
        <v>3850</v>
      </c>
      <c r="H50" s="32">
        <v>3850</v>
      </c>
      <c r="I50" s="32">
        <v>262.39999999999998</v>
      </c>
      <c r="J50" s="32">
        <v>262.39999999999998</v>
      </c>
      <c r="K50" s="32">
        <v>3587.6</v>
      </c>
    </row>
    <row r="51" spans="1:11" ht="15" customHeight="1" x14ac:dyDescent="0.25">
      <c r="A51" s="31">
        <v>250</v>
      </c>
      <c r="B51" s="13" t="s">
        <v>68</v>
      </c>
      <c r="C51" s="13" t="s">
        <v>559</v>
      </c>
      <c r="D51" s="13" t="s">
        <v>581</v>
      </c>
      <c r="E51" s="13" t="s">
        <v>592</v>
      </c>
      <c r="F51" s="32">
        <v>7823.2</v>
      </c>
      <c r="G51" s="32">
        <v>7823.2</v>
      </c>
      <c r="H51" s="32">
        <v>7823.2</v>
      </c>
      <c r="I51" s="32">
        <v>847.97</v>
      </c>
      <c r="J51" s="32">
        <v>847.97</v>
      </c>
      <c r="K51" s="32">
        <v>6975.23</v>
      </c>
    </row>
    <row r="52" spans="1:11" ht="15" customHeight="1" x14ac:dyDescent="0.25">
      <c r="A52" s="31">
        <v>251</v>
      </c>
      <c r="B52" s="13" t="s">
        <v>69</v>
      </c>
      <c r="C52" s="13" t="s">
        <v>559</v>
      </c>
      <c r="D52" s="13" t="s">
        <v>608</v>
      </c>
      <c r="E52" s="13" t="s">
        <v>592</v>
      </c>
      <c r="F52" s="32">
        <v>10171.32</v>
      </c>
      <c r="G52" s="32">
        <v>10171.32</v>
      </c>
      <c r="H52" s="32">
        <v>10171.32</v>
      </c>
      <c r="I52" s="32">
        <v>1349.53</v>
      </c>
      <c r="J52" s="32">
        <v>1349.53</v>
      </c>
      <c r="K52" s="32">
        <v>8821.7899999999991</v>
      </c>
    </row>
    <row r="53" spans="1:11" ht="15" customHeight="1" x14ac:dyDescent="0.25">
      <c r="A53" s="31">
        <v>322</v>
      </c>
      <c r="B53" s="13" t="s">
        <v>70</v>
      </c>
      <c r="C53" s="13" t="s">
        <v>598</v>
      </c>
      <c r="D53" s="13" t="s">
        <v>581</v>
      </c>
      <c r="E53" s="13" t="s">
        <v>592</v>
      </c>
      <c r="F53" s="32">
        <v>3850</v>
      </c>
      <c r="G53" s="32">
        <v>3850</v>
      </c>
      <c r="H53" s="32">
        <v>3850</v>
      </c>
      <c r="I53" s="32">
        <v>262.39999999999998</v>
      </c>
      <c r="J53" s="32">
        <v>262.39999999999998</v>
      </c>
      <c r="K53" s="32">
        <v>3587.6</v>
      </c>
    </row>
    <row r="54" spans="1:11" ht="15" customHeight="1" x14ac:dyDescent="0.25">
      <c r="A54" s="31">
        <v>147</v>
      </c>
      <c r="B54" s="13" t="s">
        <v>71</v>
      </c>
      <c r="C54" s="13" t="s">
        <v>561</v>
      </c>
      <c r="D54" s="13" t="s">
        <v>588</v>
      </c>
      <c r="E54" s="13" t="s">
        <v>592</v>
      </c>
      <c r="F54" s="32">
        <v>10171.32</v>
      </c>
      <c r="G54" s="32">
        <v>10171.32</v>
      </c>
      <c r="H54" s="32">
        <v>10171.32</v>
      </c>
      <c r="I54" s="32">
        <v>1349.53</v>
      </c>
      <c r="J54" s="32">
        <v>1349.53</v>
      </c>
      <c r="K54" s="32">
        <v>8821.7899999999991</v>
      </c>
    </row>
    <row r="55" spans="1:11" ht="15" customHeight="1" x14ac:dyDescent="0.25">
      <c r="A55" s="31">
        <v>331</v>
      </c>
      <c r="B55" s="13" t="s">
        <v>72</v>
      </c>
      <c r="C55" s="13" t="s">
        <v>595</v>
      </c>
      <c r="D55" s="13" t="s">
        <v>578</v>
      </c>
      <c r="E55" s="13" t="s">
        <v>592</v>
      </c>
      <c r="F55" s="32">
        <v>7823.2</v>
      </c>
      <c r="G55" s="32">
        <v>7823.2</v>
      </c>
      <c r="H55" s="32">
        <v>7823.2</v>
      </c>
      <c r="I55" s="32">
        <v>847.97</v>
      </c>
      <c r="J55" s="32">
        <v>847.97</v>
      </c>
      <c r="K55" s="32">
        <v>6975.23</v>
      </c>
    </row>
    <row r="56" spans="1:11" ht="15" customHeight="1" x14ac:dyDescent="0.25">
      <c r="A56" s="31">
        <v>225</v>
      </c>
      <c r="B56" s="13" t="s">
        <v>73</v>
      </c>
      <c r="C56" s="13" t="s">
        <v>595</v>
      </c>
      <c r="D56" s="13" t="s">
        <v>581</v>
      </c>
      <c r="E56" s="13" t="s">
        <v>592</v>
      </c>
      <c r="F56" s="32">
        <v>7823.2</v>
      </c>
      <c r="G56" s="32">
        <v>7823.2</v>
      </c>
      <c r="H56" s="32">
        <v>7823.2</v>
      </c>
      <c r="I56" s="32">
        <v>847.97</v>
      </c>
      <c r="J56" s="32">
        <v>847.97</v>
      </c>
      <c r="K56" s="32">
        <v>6975.23</v>
      </c>
    </row>
    <row r="57" spans="1:11" ht="15" customHeight="1" x14ac:dyDescent="0.25">
      <c r="A57" s="31">
        <v>442</v>
      </c>
      <c r="B57" s="13" t="s">
        <v>74</v>
      </c>
      <c r="C57" s="13" t="s">
        <v>595</v>
      </c>
      <c r="D57" s="13" t="s">
        <v>587</v>
      </c>
      <c r="E57" s="13" t="s">
        <v>592</v>
      </c>
      <c r="F57" s="32">
        <v>7823.2</v>
      </c>
      <c r="G57" s="32">
        <v>7823.2</v>
      </c>
      <c r="H57" s="32">
        <v>7823.2</v>
      </c>
      <c r="I57" s="32">
        <v>847.97</v>
      </c>
      <c r="J57" s="32">
        <v>847.97</v>
      </c>
      <c r="K57" s="32">
        <v>6975.23</v>
      </c>
    </row>
    <row r="58" spans="1:11" ht="15" customHeight="1" x14ac:dyDescent="0.25">
      <c r="A58" s="31">
        <v>339</v>
      </c>
      <c r="B58" s="13" t="s">
        <v>75</v>
      </c>
      <c r="C58" s="13" t="s">
        <v>595</v>
      </c>
      <c r="D58" s="13" t="s">
        <v>585</v>
      </c>
      <c r="E58" s="13" t="s">
        <v>592</v>
      </c>
      <c r="F58" s="32">
        <v>7823.2</v>
      </c>
      <c r="G58" s="32">
        <v>7823.2</v>
      </c>
      <c r="H58" s="32">
        <v>7823.2</v>
      </c>
      <c r="I58" s="32">
        <v>847.97</v>
      </c>
      <c r="J58" s="32">
        <v>847.97</v>
      </c>
      <c r="K58" s="32">
        <v>6975.23</v>
      </c>
    </row>
    <row r="59" spans="1:11" ht="15" customHeight="1" x14ac:dyDescent="0.25">
      <c r="A59" s="31">
        <v>308</v>
      </c>
      <c r="B59" s="13" t="s">
        <v>76</v>
      </c>
      <c r="C59" s="13" t="s">
        <v>542</v>
      </c>
      <c r="D59" s="13" t="s">
        <v>583</v>
      </c>
      <c r="E59" s="13" t="s">
        <v>592</v>
      </c>
      <c r="F59" s="32">
        <v>10171.32</v>
      </c>
      <c r="G59" s="32">
        <v>10171.32</v>
      </c>
      <c r="H59" s="32">
        <v>10171.32</v>
      </c>
      <c r="I59" s="32">
        <v>1349.53</v>
      </c>
      <c r="J59" s="32">
        <v>1349.53</v>
      </c>
      <c r="K59" s="32">
        <v>8821.7899999999991</v>
      </c>
    </row>
    <row r="60" spans="1:11" ht="15" customHeight="1" x14ac:dyDescent="0.25">
      <c r="A60" s="31">
        <v>209</v>
      </c>
      <c r="B60" s="13" t="s">
        <v>77</v>
      </c>
      <c r="C60" s="13" t="s">
        <v>559</v>
      </c>
      <c r="D60" s="13" t="s">
        <v>609</v>
      </c>
      <c r="E60" s="13" t="s">
        <v>592</v>
      </c>
      <c r="F60" s="32">
        <v>7823.2</v>
      </c>
      <c r="G60" s="32">
        <v>7823.2</v>
      </c>
      <c r="H60" s="32">
        <v>7823.2</v>
      </c>
      <c r="I60" s="32">
        <v>847.97</v>
      </c>
      <c r="J60" s="32">
        <v>847.97</v>
      </c>
      <c r="K60" s="32">
        <v>6975.23</v>
      </c>
    </row>
    <row r="61" spans="1:11" ht="15" customHeight="1" x14ac:dyDescent="0.25">
      <c r="A61" s="31">
        <v>355</v>
      </c>
      <c r="B61" s="13" t="s">
        <v>78</v>
      </c>
      <c r="C61" s="13" t="s">
        <v>562</v>
      </c>
      <c r="D61" s="13" t="s">
        <v>607</v>
      </c>
      <c r="E61" s="13" t="s">
        <v>592</v>
      </c>
      <c r="F61" s="32">
        <v>3850</v>
      </c>
      <c r="G61" s="32">
        <v>3850</v>
      </c>
      <c r="H61" s="32">
        <v>3850</v>
      </c>
      <c r="I61" s="32">
        <v>262.39999999999998</v>
      </c>
      <c r="J61" s="32">
        <v>262.39999999999998</v>
      </c>
      <c r="K61" s="32">
        <v>3587.6</v>
      </c>
    </row>
    <row r="62" spans="1:11" ht="15" customHeight="1" x14ac:dyDescent="0.25">
      <c r="A62" s="31">
        <v>302</v>
      </c>
      <c r="B62" s="13" t="s">
        <v>79</v>
      </c>
      <c r="C62" s="13" t="s">
        <v>559</v>
      </c>
      <c r="D62" s="13" t="s">
        <v>610</v>
      </c>
      <c r="E62" s="13" t="s">
        <v>592</v>
      </c>
      <c r="F62" s="32">
        <v>7823.2</v>
      </c>
      <c r="G62" s="32">
        <v>7823.2</v>
      </c>
      <c r="H62" s="32">
        <v>7823.2</v>
      </c>
      <c r="I62" s="32">
        <v>847.97</v>
      </c>
      <c r="J62" s="32">
        <v>847.97</v>
      </c>
      <c r="K62" s="32">
        <v>6975.23</v>
      </c>
    </row>
    <row r="63" spans="1:11" ht="15" customHeight="1" x14ac:dyDescent="0.25">
      <c r="A63" s="31">
        <v>230</v>
      </c>
      <c r="B63" s="13" t="s">
        <v>80</v>
      </c>
      <c r="C63" s="13" t="s">
        <v>561</v>
      </c>
      <c r="D63" s="13" t="s">
        <v>585</v>
      </c>
      <c r="E63" s="13" t="s">
        <v>592</v>
      </c>
      <c r="F63" s="32">
        <v>10171.32</v>
      </c>
      <c r="G63" s="32">
        <v>10171.32</v>
      </c>
      <c r="H63" s="32">
        <v>10171.32</v>
      </c>
      <c r="I63" s="32">
        <v>1349.53</v>
      </c>
      <c r="J63" s="32">
        <v>1349.53</v>
      </c>
      <c r="K63" s="32">
        <v>8821.7899999999991</v>
      </c>
    </row>
    <row r="64" spans="1:11" ht="15" customHeight="1" x14ac:dyDescent="0.25">
      <c r="A64" s="31">
        <v>399</v>
      </c>
      <c r="B64" s="13" t="s">
        <v>81</v>
      </c>
      <c r="C64" s="13" t="s">
        <v>595</v>
      </c>
      <c r="D64" s="13" t="s">
        <v>606</v>
      </c>
      <c r="E64" s="13" t="s">
        <v>592</v>
      </c>
      <c r="F64" s="32">
        <v>7823.2</v>
      </c>
      <c r="G64" s="32">
        <v>7823.2</v>
      </c>
      <c r="H64" s="32">
        <v>7823.2</v>
      </c>
      <c r="I64" s="32">
        <v>847.97</v>
      </c>
      <c r="J64" s="32">
        <v>847.97</v>
      </c>
      <c r="K64" s="32">
        <v>6975.23</v>
      </c>
    </row>
    <row r="65" spans="1:11" ht="15" customHeight="1" x14ac:dyDescent="0.25">
      <c r="A65" s="31">
        <v>142</v>
      </c>
      <c r="B65" s="13" t="s">
        <v>82</v>
      </c>
      <c r="C65" s="13" t="s">
        <v>543</v>
      </c>
      <c r="D65" s="13" t="s">
        <v>588</v>
      </c>
      <c r="E65" s="13" t="s">
        <v>592</v>
      </c>
      <c r="F65" s="32">
        <v>10171.32</v>
      </c>
      <c r="G65" s="32">
        <v>10171.32</v>
      </c>
      <c r="H65" s="32">
        <v>10171.32</v>
      </c>
      <c r="I65" s="32">
        <v>1349.53</v>
      </c>
      <c r="J65" s="32">
        <v>1349.53</v>
      </c>
      <c r="K65" s="32">
        <v>8821.7899999999991</v>
      </c>
    </row>
    <row r="66" spans="1:11" ht="15" customHeight="1" x14ac:dyDescent="0.25">
      <c r="A66" s="31">
        <v>186</v>
      </c>
      <c r="B66" s="13" t="s">
        <v>83</v>
      </c>
      <c r="C66" s="13" t="s">
        <v>559</v>
      </c>
      <c r="D66" s="13" t="s">
        <v>583</v>
      </c>
      <c r="E66" s="13" t="s">
        <v>592</v>
      </c>
      <c r="F66" s="32">
        <v>7823.2</v>
      </c>
      <c r="G66" s="32">
        <v>7823.2</v>
      </c>
      <c r="H66" s="32">
        <v>7823.2</v>
      </c>
      <c r="I66" s="32">
        <v>847.97</v>
      </c>
      <c r="J66" s="32">
        <v>847.97</v>
      </c>
      <c r="K66" s="32">
        <v>6975.23</v>
      </c>
    </row>
    <row r="67" spans="1:11" ht="15" customHeight="1" x14ac:dyDescent="0.25">
      <c r="A67" s="31">
        <v>425</v>
      </c>
      <c r="B67" s="13" t="s">
        <v>84</v>
      </c>
      <c r="C67" s="13" t="s">
        <v>595</v>
      </c>
      <c r="D67" s="13" t="s">
        <v>588</v>
      </c>
      <c r="E67" s="13" t="s">
        <v>592</v>
      </c>
      <c r="F67" s="32">
        <v>7823.2</v>
      </c>
      <c r="G67" s="32">
        <v>7823.2</v>
      </c>
      <c r="H67" s="32">
        <v>7823.2</v>
      </c>
      <c r="I67" s="32">
        <v>847.97</v>
      </c>
      <c r="J67" s="32">
        <v>847.97</v>
      </c>
      <c r="K67" s="32">
        <v>6975.23</v>
      </c>
    </row>
    <row r="68" spans="1:11" ht="15" customHeight="1" x14ac:dyDescent="0.25">
      <c r="A68" s="31">
        <v>488</v>
      </c>
      <c r="B68" s="13" t="s">
        <v>85</v>
      </c>
      <c r="C68" s="13" t="s">
        <v>595</v>
      </c>
      <c r="D68" s="13" t="s">
        <v>587</v>
      </c>
      <c r="E68" s="13" t="s">
        <v>592</v>
      </c>
      <c r="F68" s="32">
        <v>7823.2</v>
      </c>
      <c r="G68" s="32">
        <v>7823.2</v>
      </c>
      <c r="H68" s="32">
        <v>7823.2</v>
      </c>
      <c r="I68" s="32">
        <v>847.97</v>
      </c>
      <c r="J68" s="32">
        <v>847.97</v>
      </c>
      <c r="K68" s="32">
        <v>6975.23</v>
      </c>
    </row>
    <row r="69" spans="1:11" ht="15" customHeight="1" x14ac:dyDescent="0.25">
      <c r="A69" s="31">
        <v>366</v>
      </c>
      <c r="B69" s="13" t="s">
        <v>86</v>
      </c>
      <c r="C69" s="13" t="s">
        <v>595</v>
      </c>
      <c r="D69" s="13" t="s">
        <v>585</v>
      </c>
      <c r="E69" s="13" t="s">
        <v>592</v>
      </c>
      <c r="F69" s="32">
        <v>7823.2</v>
      </c>
      <c r="G69" s="32">
        <v>7823.2</v>
      </c>
      <c r="H69" s="32">
        <v>7823.2</v>
      </c>
      <c r="I69" s="32">
        <v>847.97</v>
      </c>
      <c r="J69" s="32">
        <v>847.97</v>
      </c>
      <c r="K69" s="32">
        <v>6975.23</v>
      </c>
    </row>
    <row r="70" spans="1:11" ht="15" customHeight="1" x14ac:dyDescent="0.25">
      <c r="A70" s="31">
        <v>310</v>
      </c>
      <c r="B70" s="13" t="s">
        <v>87</v>
      </c>
      <c r="C70" s="13" t="s">
        <v>595</v>
      </c>
      <c r="D70" s="13" t="s">
        <v>610</v>
      </c>
      <c r="E70" s="13" t="s">
        <v>592</v>
      </c>
      <c r="F70" s="32">
        <v>7823.2</v>
      </c>
      <c r="G70" s="32">
        <v>7823.2</v>
      </c>
      <c r="H70" s="32">
        <v>7823.2</v>
      </c>
      <c r="I70" s="32">
        <v>847.97</v>
      </c>
      <c r="J70" s="32">
        <v>847.97</v>
      </c>
      <c r="K70" s="32">
        <v>6975.23</v>
      </c>
    </row>
    <row r="71" spans="1:11" ht="15" customHeight="1" x14ac:dyDescent="0.25">
      <c r="A71" s="31">
        <v>434</v>
      </c>
      <c r="B71" s="13" t="s">
        <v>88</v>
      </c>
      <c r="C71" s="13" t="s">
        <v>601</v>
      </c>
      <c r="D71" s="13" t="s">
        <v>606</v>
      </c>
      <c r="E71" s="13" t="s">
        <v>592</v>
      </c>
      <c r="F71" s="32">
        <v>2695</v>
      </c>
      <c r="G71" s="32">
        <v>2695</v>
      </c>
      <c r="H71" s="32">
        <v>2695</v>
      </c>
      <c r="I71" s="32">
        <v>155.97</v>
      </c>
      <c r="J71" s="32">
        <v>155.97</v>
      </c>
      <c r="K71" s="32">
        <v>2539.0300000000002</v>
      </c>
    </row>
    <row r="72" spans="1:11" ht="15" customHeight="1" x14ac:dyDescent="0.25">
      <c r="A72" s="31">
        <v>141</v>
      </c>
      <c r="B72" s="13" t="s">
        <v>89</v>
      </c>
      <c r="C72" s="13" t="s">
        <v>561</v>
      </c>
      <c r="D72" s="13" t="s">
        <v>588</v>
      </c>
      <c r="E72" s="13" t="s">
        <v>592</v>
      </c>
      <c r="F72" s="32">
        <v>10171.32</v>
      </c>
      <c r="G72" s="32">
        <v>10171.32</v>
      </c>
      <c r="H72" s="32">
        <v>10171.32</v>
      </c>
      <c r="I72" s="32">
        <v>1349.53</v>
      </c>
      <c r="J72" s="32">
        <v>1349.53</v>
      </c>
      <c r="K72" s="32">
        <v>8821.7899999999991</v>
      </c>
    </row>
    <row r="73" spans="1:11" ht="15" customHeight="1" x14ac:dyDescent="0.25">
      <c r="A73" s="31">
        <v>401</v>
      </c>
      <c r="B73" s="13" t="s">
        <v>90</v>
      </c>
      <c r="C73" s="13" t="s">
        <v>599</v>
      </c>
      <c r="D73" s="13" t="s">
        <v>606</v>
      </c>
      <c r="E73" s="13" t="s">
        <v>592</v>
      </c>
      <c r="F73" s="32">
        <v>10171.32</v>
      </c>
      <c r="G73" s="32">
        <v>10171.32</v>
      </c>
      <c r="H73" s="32">
        <v>10171.32</v>
      </c>
      <c r="I73" s="32">
        <v>1349.53</v>
      </c>
      <c r="J73" s="32">
        <v>1349.53</v>
      </c>
      <c r="K73" s="32">
        <v>8821.7899999999991</v>
      </c>
    </row>
    <row r="74" spans="1:11" ht="15" customHeight="1" x14ac:dyDescent="0.25">
      <c r="A74" s="31">
        <v>418</v>
      </c>
      <c r="B74" s="13" t="s">
        <v>91</v>
      </c>
      <c r="C74" s="13" t="s">
        <v>595</v>
      </c>
      <c r="D74" s="13" t="s">
        <v>588</v>
      </c>
      <c r="E74" s="13" t="s">
        <v>592</v>
      </c>
      <c r="F74" s="32">
        <v>7823.2</v>
      </c>
      <c r="G74" s="32">
        <v>7823.2</v>
      </c>
      <c r="H74" s="32">
        <v>7823.2</v>
      </c>
      <c r="I74" s="32">
        <v>847.97</v>
      </c>
      <c r="J74" s="32">
        <v>847.97</v>
      </c>
      <c r="K74" s="32">
        <v>6975.23</v>
      </c>
    </row>
    <row r="75" spans="1:11" ht="15" customHeight="1" x14ac:dyDescent="0.25">
      <c r="A75" s="31">
        <v>221</v>
      </c>
      <c r="B75" s="13" t="s">
        <v>92</v>
      </c>
      <c r="C75" s="13" t="s">
        <v>561</v>
      </c>
      <c r="D75" s="13" t="s">
        <v>581</v>
      </c>
      <c r="E75" s="13" t="s">
        <v>592</v>
      </c>
      <c r="F75" s="32">
        <v>10171.32</v>
      </c>
      <c r="G75" s="32">
        <v>10171.32</v>
      </c>
      <c r="H75" s="32">
        <v>10171.32</v>
      </c>
      <c r="I75" s="32">
        <v>1349.53</v>
      </c>
      <c r="J75" s="32">
        <v>1349.53</v>
      </c>
      <c r="K75" s="32">
        <v>8821.7899999999991</v>
      </c>
    </row>
    <row r="76" spans="1:11" ht="15" customHeight="1" x14ac:dyDescent="0.25">
      <c r="A76" s="31">
        <v>234</v>
      </c>
      <c r="B76" s="13" t="s">
        <v>93</v>
      </c>
      <c r="C76" s="13" t="s">
        <v>561</v>
      </c>
      <c r="D76" s="13" t="s">
        <v>581</v>
      </c>
      <c r="E76" s="13" t="s">
        <v>592</v>
      </c>
      <c r="F76" s="32">
        <v>10171.32</v>
      </c>
      <c r="G76" s="32">
        <v>10171.32</v>
      </c>
      <c r="H76" s="32">
        <v>10171.32</v>
      </c>
      <c r="I76" s="32">
        <v>1349.53</v>
      </c>
      <c r="J76" s="32">
        <v>1349.53</v>
      </c>
      <c r="K76" s="32">
        <v>8821.7899999999991</v>
      </c>
    </row>
    <row r="77" spans="1:11" ht="15" customHeight="1" x14ac:dyDescent="0.25">
      <c r="A77" s="31">
        <v>478</v>
      </c>
      <c r="B77" s="13" t="s">
        <v>94</v>
      </c>
      <c r="C77" s="13" t="s">
        <v>595</v>
      </c>
      <c r="D77" s="13" t="s">
        <v>587</v>
      </c>
      <c r="E77" s="13" t="s">
        <v>592</v>
      </c>
      <c r="F77" s="32">
        <v>7823.2</v>
      </c>
      <c r="G77" s="32">
        <v>7823.2</v>
      </c>
      <c r="H77" s="32">
        <v>7823.2</v>
      </c>
      <c r="I77" s="32">
        <v>847.97</v>
      </c>
      <c r="J77" s="32">
        <v>847.97</v>
      </c>
      <c r="K77" s="32">
        <v>6975.23</v>
      </c>
    </row>
    <row r="78" spans="1:11" ht="15" customHeight="1" x14ac:dyDescent="0.25">
      <c r="A78" s="31">
        <v>242</v>
      </c>
      <c r="B78" s="13" t="s">
        <v>95</v>
      </c>
      <c r="C78" s="13" t="s">
        <v>561</v>
      </c>
      <c r="D78" s="13" t="s">
        <v>585</v>
      </c>
      <c r="E78" s="13" t="s">
        <v>592</v>
      </c>
      <c r="F78" s="32">
        <v>15601.72</v>
      </c>
      <c r="G78" s="32">
        <v>15601.72</v>
      </c>
      <c r="H78" s="32">
        <v>15601.72</v>
      </c>
      <c r="I78" s="32">
        <v>2513.58</v>
      </c>
      <c r="J78" s="32">
        <v>2513.58</v>
      </c>
      <c r="K78" s="32">
        <v>13088.14</v>
      </c>
    </row>
    <row r="79" spans="1:11" ht="15" customHeight="1" x14ac:dyDescent="0.25">
      <c r="A79" s="31">
        <v>402</v>
      </c>
      <c r="B79" s="13" t="s">
        <v>96</v>
      </c>
      <c r="C79" s="13" t="s">
        <v>597</v>
      </c>
      <c r="D79" s="13" t="s">
        <v>605</v>
      </c>
      <c r="E79" s="13" t="s">
        <v>592</v>
      </c>
      <c r="F79" s="32">
        <v>2695</v>
      </c>
      <c r="G79" s="32">
        <v>2695</v>
      </c>
      <c r="H79" s="32">
        <v>2695</v>
      </c>
      <c r="I79" s="32">
        <v>155.97</v>
      </c>
      <c r="J79" s="32">
        <v>155.97</v>
      </c>
      <c r="K79" s="32">
        <v>2539.0300000000002</v>
      </c>
    </row>
    <row r="80" spans="1:11" ht="15" customHeight="1" x14ac:dyDescent="0.25">
      <c r="A80" s="31">
        <v>431</v>
      </c>
      <c r="B80" s="13" t="s">
        <v>97</v>
      </c>
      <c r="C80" s="13" t="s">
        <v>595</v>
      </c>
      <c r="D80" s="13" t="s">
        <v>585</v>
      </c>
      <c r="E80" s="13" t="s">
        <v>592</v>
      </c>
      <c r="F80" s="32">
        <v>7823.2</v>
      </c>
      <c r="G80" s="32">
        <v>7823.2</v>
      </c>
      <c r="H80" s="32">
        <v>7823.2</v>
      </c>
      <c r="I80" s="32">
        <v>847.97</v>
      </c>
      <c r="J80" s="32">
        <v>847.97</v>
      </c>
      <c r="K80" s="32">
        <v>6975.23</v>
      </c>
    </row>
    <row r="81" spans="1:11" ht="15" customHeight="1" x14ac:dyDescent="0.25">
      <c r="A81" s="31">
        <v>257</v>
      </c>
      <c r="B81" s="13" t="s">
        <v>98</v>
      </c>
      <c r="C81" s="13" t="s">
        <v>559</v>
      </c>
      <c r="D81" s="13" t="s">
        <v>581</v>
      </c>
      <c r="E81" s="13" t="s">
        <v>592</v>
      </c>
      <c r="F81" s="32">
        <v>7823.2</v>
      </c>
      <c r="G81" s="32">
        <v>7823.2</v>
      </c>
      <c r="H81" s="32">
        <v>7823.2</v>
      </c>
      <c r="I81" s="32">
        <v>847.97</v>
      </c>
      <c r="J81" s="32">
        <v>847.97</v>
      </c>
      <c r="K81" s="32">
        <v>6975.23</v>
      </c>
    </row>
    <row r="82" spans="1:11" ht="15" customHeight="1" x14ac:dyDescent="0.25">
      <c r="A82" s="31">
        <v>248</v>
      </c>
      <c r="B82" s="13" t="s">
        <v>99</v>
      </c>
      <c r="C82" s="13" t="s">
        <v>559</v>
      </c>
      <c r="D82" s="13" t="s">
        <v>581</v>
      </c>
      <c r="E82" s="13" t="s">
        <v>592</v>
      </c>
      <c r="F82" s="32">
        <v>7823.2</v>
      </c>
      <c r="G82" s="32">
        <v>7823.2</v>
      </c>
      <c r="H82" s="32">
        <v>7823.2</v>
      </c>
      <c r="I82" s="32">
        <v>847.97</v>
      </c>
      <c r="J82" s="32">
        <v>847.97</v>
      </c>
      <c r="K82" s="32">
        <v>6975.23</v>
      </c>
    </row>
    <row r="83" spans="1:11" ht="15" customHeight="1" x14ac:dyDescent="0.25">
      <c r="A83" s="31">
        <v>208</v>
      </c>
      <c r="B83" s="13" t="s">
        <v>100</v>
      </c>
      <c r="C83" s="13" t="s">
        <v>561</v>
      </c>
      <c r="D83" s="13" t="s">
        <v>588</v>
      </c>
      <c r="E83" s="13" t="s">
        <v>592</v>
      </c>
      <c r="F83" s="32">
        <v>10171.32</v>
      </c>
      <c r="G83" s="32">
        <v>10171.32</v>
      </c>
      <c r="H83" s="32">
        <v>10171.32</v>
      </c>
      <c r="I83" s="32">
        <v>1349.53</v>
      </c>
      <c r="J83" s="32">
        <v>1349.53</v>
      </c>
      <c r="K83" s="32">
        <v>8821.7899999999991</v>
      </c>
    </row>
    <row r="84" spans="1:11" ht="15" customHeight="1" x14ac:dyDescent="0.25">
      <c r="A84" s="31">
        <v>231</v>
      </c>
      <c r="B84" s="13" t="s">
        <v>101</v>
      </c>
      <c r="C84" s="13" t="s">
        <v>561</v>
      </c>
      <c r="D84" s="13" t="s">
        <v>585</v>
      </c>
      <c r="E84" s="13" t="s">
        <v>592</v>
      </c>
      <c r="F84" s="32">
        <v>7823.2</v>
      </c>
      <c r="G84" s="32">
        <v>7823.2</v>
      </c>
      <c r="H84" s="32">
        <v>7823.2</v>
      </c>
      <c r="I84" s="32">
        <v>847.97</v>
      </c>
      <c r="J84" s="32">
        <v>847.97</v>
      </c>
      <c r="K84" s="32">
        <v>6975.23</v>
      </c>
    </row>
    <row r="85" spans="1:11" ht="15" customHeight="1" x14ac:dyDescent="0.25">
      <c r="A85" s="31">
        <v>410</v>
      </c>
      <c r="B85" s="13" t="s">
        <v>102</v>
      </c>
      <c r="C85" s="13" t="s">
        <v>595</v>
      </c>
      <c r="D85" s="13" t="s">
        <v>585</v>
      </c>
      <c r="E85" s="13" t="s">
        <v>592</v>
      </c>
      <c r="F85" s="32">
        <v>7823.2</v>
      </c>
      <c r="G85" s="32">
        <v>7823.2</v>
      </c>
      <c r="H85" s="32">
        <v>7823.2</v>
      </c>
      <c r="I85" s="32">
        <v>847.97</v>
      </c>
      <c r="J85" s="32">
        <v>847.97</v>
      </c>
      <c r="K85" s="32">
        <v>6975.23</v>
      </c>
    </row>
    <row r="86" spans="1:11" ht="15" customHeight="1" x14ac:dyDescent="0.25">
      <c r="A86" s="31">
        <v>219</v>
      </c>
      <c r="B86" s="13" t="s">
        <v>103</v>
      </c>
      <c r="C86" s="13" t="s">
        <v>561</v>
      </c>
      <c r="D86" s="13" t="s">
        <v>581</v>
      </c>
      <c r="E86" s="13" t="s">
        <v>592</v>
      </c>
      <c r="F86" s="32">
        <v>10171.32</v>
      </c>
      <c r="G86" s="32">
        <v>10171.32</v>
      </c>
      <c r="H86" s="32">
        <v>10171.32</v>
      </c>
      <c r="I86" s="32">
        <v>1349.53</v>
      </c>
      <c r="J86" s="32">
        <v>1349.53</v>
      </c>
      <c r="K86" s="32">
        <v>8821.7899999999991</v>
      </c>
    </row>
    <row r="87" spans="1:11" ht="15" customHeight="1" x14ac:dyDescent="0.25">
      <c r="A87" s="31">
        <v>263</v>
      </c>
      <c r="B87" s="13" t="s">
        <v>104</v>
      </c>
      <c r="C87" s="13" t="s">
        <v>561</v>
      </c>
      <c r="D87" s="13" t="s">
        <v>587</v>
      </c>
      <c r="E87" s="13" t="s">
        <v>592</v>
      </c>
      <c r="F87" s="32">
        <v>10171.32</v>
      </c>
      <c r="G87" s="32">
        <v>10171.32</v>
      </c>
      <c r="H87" s="32">
        <v>10171.32</v>
      </c>
      <c r="I87" s="32">
        <v>1349.53</v>
      </c>
      <c r="J87" s="32">
        <v>1349.53</v>
      </c>
      <c r="K87" s="32">
        <v>8821.7899999999991</v>
      </c>
    </row>
    <row r="88" spans="1:11" ht="15" customHeight="1" x14ac:dyDescent="0.25">
      <c r="A88" s="31">
        <v>218</v>
      </c>
      <c r="B88" s="13" t="s">
        <v>105</v>
      </c>
      <c r="C88" s="13" t="s">
        <v>543</v>
      </c>
      <c r="D88" s="13" t="s">
        <v>581</v>
      </c>
      <c r="E88" s="13" t="s">
        <v>592</v>
      </c>
      <c r="F88" s="32">
        <v>10171.32</v>
      </c>
      <c r="G88" s="32">
        <v>10171.32</v>
      </c>
      <c r="H88" s="32">
        <v>10171.32</v>
      </c>
      <c r="I88" s="32">
        <v>1349.53</v>
      </c>
      <c r="J88" s="32">
        <v>1349.53</v>
      </c>
      <c r="K88" s="32">
        <v>8821.7899999999991</v>
      </c>
    </row>
    <row r="89" spans="1:11" ht="15" customHeight="1" x14ac:dyDescent="0.25">
      <c r="A89" s="31">
        <v>244</v>
      </c>
      <c r="B89" s="13" t="s">
        <v>106</v>
      </c>
      <c r="C89" s="13" t="s">
        <v>561</v>
      </c>
      <c r="D89" s="13" t="s">
        <v>585</v>
      </c>
      <c r="E89" s="13" t="s">
        <v>592</v>
      </c>
      <c r="F89" s="32">
        <v>10171.32</v>
      </c>
      <c r="G89" s="32">
        <v>10171.32</v>
      </c>
      <c r="H89" s="32">
        <v>10171.32</v>
      </c>
      <c r="I89" s="32">
        <v>1349.53</v>
      </c>
      <c r="J89" s="32">
        <v>1349.53</v>
      </c>
      <c r="K89" s="32">
        <v>8821.7899999999991</v>
      </c>
    </row>
    <row r="90" spans="1:11" ht="15" customHeight="1" x14ac:dyDescent="0.25">
      <c r="A90" s="31">
        <v>268</v>
      </c>
      <c r="B90" s="13" t="s">
        <v>107</v>
      </c>
      <c r="C90" s="13" t="s">
        <v>572</v>
      </c>
      <c r="D90" s="13" t="s">
        <v>587</v>
      </c>
      <c r="E90" s="13" t="s">
        <v>592</v>
      </c>
      <c r="F90" s="32">
        <v>2695</v>
      </c>
      <c r="G90" s="32">
        <v>2695</v>
      </c>
      <c r="H90" s="32">
        <v>2695</v>
      </c>
      <c r="I90" s="32">
        <v>155.97</v>
      </c>
      <c r="J90" s="32">
        <v>155.97</v>
      </c>
      <c r="K90" s="32">
        <v>2539.0300000000002</v>
      </c>
    </row>
    <row r="91" spans="1:11" ht="15" customHeight="1" x14ac:dyDescent="0.25">
      <c r="A91" s="31">
        <v>272</v>
      </c>
      <c r="B91" s="13" t="s">
        <v>108</v>
      </c>
      <c r="C91" s="13" t="s">
        <v>559</v>
      </c>
      <c r="D91" s="13" t="s">
        <v>588</v>
      </c>
      <c r="E91" s="13" t="s">
        <v>592</v>
      </c>
      <c r="F91" s="32">
        <v>7823.2</v>
      </c>
      <c r="G91" s="32">
        <v>7823.2</v>
      </c>
      <c r="H91" s="32">
        <v>7823.2</v>
      </c>
      <c r="I91" s="32">
        <v>847.97</v>
      </c>
      <c r="J91" s="32">
        <v>847.97</v>
      </c>
      <c r="K91" s="32">
        <v>6975.23</v>
      </c>
    </row>
    <row r="92" spans="1:11" ht="15" customHeight="1" x14ac:dyDescent="0.25">
      <c r="A92" s="31">
        <v>307</v>
      </c>
      <c r="B92" s="13" t="s">
        <v>109</v>
      </c>
      <c r="C92" s="13" t="s">
        <v>595</v>
      </c>
      <c r="D92" s="13" t="s">
        <v>606</v>
      </c>
      <c r="E92" s="13" t="s">
        <v>592</v>
      </c>
      <c r="F92" s="32">
        <v>7823.2</v>
      </c>
      <c r="G92" s="32">
        <v>7823.2</v>
      </c>
      <c r="H92" s="32">
        <v>7823.2</v>
      </c>
      <c r="I92" s="32">
        <v>847.97</v>
      </c>
      <c r="J92" s="32">
        <v>847.97</v>
      </c>
      <c r="K92" s="32">
        <v>6975.23</v>
      </c>
    </row>
    <row r="93" spans="1:11" ht="15" customHeight="1" x14ac:dyDescent="0.25">
      <c r="A93" s="31">
        <v>136</v>
      </c>
      <c r="B93" s="13" t="s">
        <v>110</v>
      </c>
      <c r="C93" s="13" t="s">
        <v>595</v>
      </c>
      <c r="D93" s="13" t="s">
        <v>587</v>
      </c>
      <c r="E93" s="13" t="s">
        <v>592</v>
      </c>
      <c r="F93" s="32">
        <v>7823.2</v>
      </c>
      <c r="G93" s="32">
        <v>7823.2</v>
      </c>
      <c r="H93" s="32">
        <v>7823.2</v>
      </c>
      <c r="I93" s="32">
        <v>847.97</v>
      </c>
      <c r="J93" s="32">
        <v>847.97</v>
      </c>
      <c r="K93" s="32">
        <v>6975.23</v>
      </c>
    </row>
    <row r="94" spans="1:11" ht="15" customHeight="1" x14ac:dyDescent="0.25">
      <c r="A94" s="31">
        <v>144</v>
      </c>
      <c r="B94" s="13" t="s">
        <v>111</v>
      </c>
      <c r="C94" s="13" t="s">
        <v>595</v>
      </c>
      <c r="D94" s="13" t="s">
        <v>606</v>
      </c>
      <c r="E94" s="13" t="s">
        <v>592</v>
      </c>
      <c r="F94" s="32">
        <v>7823.2</v>
      </c>
      <c r="G94" s="32">
        <v>7823.2</v>
      </c>
      <c r="H94" s="32">
        <v>7823.2</v>
      </c>
      <c r="I94" s="32">
        <v>847.97</v>
      </c>
      <c r="J94" s="32">
        <v>847.97</v>
      </c>
      <c r="K94" s="32">
        <v>6975.23</v>
      </c>
    </row>
    <row r="95" spans="1:11" ht="15" customHeight="1" x14ac:dyDescent="0.25">
      <c r="A95" s="31">
        <v>351</v>
      </c>
      <c r="B95" s="13" t="s">
        <v>112</v>
      </c>
      <c r="C95" s="13" t="s">
        <v>572</v>
      </c>
      <c r="D95" s="13" t="s">
        <v>607</v>
      </c>
      <c r="E95" s="13" t="s">
        <v>592</v>
      </c>
      <c r="F95" s="32">
        <v>2695</v>
      </c>
      <c r="G95" s="32">
        <v>2695</v>
      </c>
      <c r="H95" s="32">
        <v>2695</v>
      </c>
      <c r="I95" s="32">
        <v>155.97</v>
      </c>
      <c r="J95" s="32">
        <v>155.97</v>
      </c>
      <c r="K95" s="32">
        <v>2539.0300000000002</v>
      </c>
    </row>
    <row r="96" spans="1:11" ht="15" customHeight="1" x14ac:dyDescent="0.25">
      <c r="A96" s="31">
        <v>132</v>
      </c>
      <c r="B96" s="13" t="s">
        <v>113</v>
      </c>
      <c r="C96" s="13" t="s">
        <v>599</v>
      </c>
      <c r="D96" s="13" t="s">
        <v>606</v>
      </c>
      <c r="E96" s="13" t="s">
        <v>592</v>
      </c>
      <c r="F96" s="32">
        <v>10171.32</v>
      </c>
      <c r="G96" s="32">
        <v>10171.32</v>
      </c>
      <c r="H96" s="32">
        <v>10171.32</v>
      </c>
      <c r="I96" s="32">
        <v>1349.53</v>
      </c>
      <c r="J96" s="32">
        <v>1349.53</v>
      </c>
      <c r="K96" s="32">
        <v>8821.7899999999991</v>
      </c>
    </row>
    <row r="97" spans="1:11" ht="15" customHeight="1" x14ac:dyDescent="0.25">
      <c r="A97" s="31">
        <v>303</v>
      </c>
      <c r="B97" s="13" t="s">
        <v>114</v>
      </c>
      <c r="C97" s="13" t="s">
        <v>600</v>
      </c>
      <c r="D97" s="13" t="s">
        <v>587</v>
      </c>
      <c r="E97" s="13" t="s">
        <v>592</v>
      </c>
      <c r="F97" s="32">
        <v>2695</v>
      </c>
      <c r="G97" s="32">
        <v>2695</v>
      </c>
      <c r="H97" s="32">
        <v>2695</v>
      </c>
      <c r="I97" s="32">
        <v>155.97</v>
      </c>
      <c r="J97" s="32">
        <v>155.97</v>
      </c>
      <c r="K97" s="32">
        <v>2539.0300000000002</v>
      </c>
    </row>
    <row r="98" spans="1:11" ht="15" customHeight="1" x14ac:dyDescent="0.25">
      <c r="A98" s="31">
        <v>455</v>
      </c>
      <c r="B98" s="13" t="s">
        <v>115</v>
      </c>
      <c r="C98" s="13" t="s">
        <v>595</v>
      </c>
      <c r="D98" s="13" t="s">
        <v>606</v>
      </c>
      <c r="E98" s="13" t="s">
        <v>592</v>
      </c>
      <c r="F98" s="32">
        <v>7823.2</v>
      </c>
      <c r="G98" s="32">
        <v>7823.2</v>
      </c>
      <c r="H98" s="32">
        <v>7823.2</v>
      </c>
      <c r="I98" s="32">
        <v>847.97</v>
      </c>
      <c r="J98" s="32">
        <v>847.97</v>
      </c>
      <c r="K98" s="32">
        <v>6975.23</v>
      </c>
    </row>
    <row r="99" spans="1:11" ht="15" customHeight="1" x14ac:dyDescent="0.25">
      <c r="A99" s="31">
        <v>337</v>
      </c>
      <c r="B99" s="13" t="s">
        <v>116</v>
      </c>
      <c r="C99" s="13" t="s">
        <v>595</v>
      </c>
      <c r="D99" s="13" t="s">
        <v>585</v>
      </c>
      <c r="E99" s="13" t="s">
        <v>592</v>
      </c>
      <c r="F99" s="32">
        <v>7823.2</v>
      </c>
      <c r="G99" s="32">
        <v>7823.2</v>
      </c>
      <c r="H99" s="32">
        <v>7823.2</v>
      </c>
      <c r="I99" s="32">
        <v>847.97</v>
      </c>
      <c r="J99" s="32">
        <v>847.97</v>
      </c>
      <c r="K99" s="32">
        <v>6975.23</v>
      </c>
    </row>
    <row r="100" spans="1:11" ht="15" customHeight="1" x14ac:dyDescent="0.25">
      <c r="A100" s="31">
        <v>485</v>
      </c>
      <c r="B100" s="13" t="s">
        <v>117</v>
      </c>
      <c r="C100" s="13" t="s">
        <v>595</v>
      </c>
      <c r="D100" s="13" t="s">
        <v>587</v>
      </c>
      <c r="E100" s="13" t="s">
        <v>592</v>
      </c>
      <c r="F100" s="32">
        <v>7823.2</v>
      </c>
      <c r="G100" s="32">
        <v>7823.2</v>
      </c>
      <c r="H100" s="32">
        <v>7823.2</v>
      </c>
      <c r="I100" s="32">
        <v>847.97</v>
      </c>
      <c r="J100" s="32">
        <v>847.97</v>
      </c>
      <c r="K100" s="32">
        <v>6975.23</v>
      </c>
    </row>
    <row r="101" spans="1:11" ht="15" customHeight="1" x14ac:dyDescent="0.25">
      <c r="A101" s="31">
        <v>449</v>
      </c>
      <c r="B101" s="13" t="s">
        <v>118</v>
      </c>
      <c r="C101" s="13" t="s">
        <v>595</v>
      </c>
      <c r="D101" s="13" t="s">
        <v>585</v>
      </c>
      <c r="E101" s="13" t="s">
        <v>592</v>
      </c>
      <c r="F101" s="32">
        <v>7823.2</v>
      </c>
      <c r="G101" s="32">
        <v>7823.2</v>
      </c>
      <c r="H101" s="32">
        <v>7823.2</v>
      </c>
      <c r="I101" s="32">
        <v>847.97</v>
      </c>
      <c r="J101" s="32">
        <v>847.97</v>
      </c>
      <c r="K101" s="32">
        <v>6975.23</v>
      </c>
    </row>
    <row r="102" spans="1:11" ht="15" customHeight="1" x14ac:dyDescent="0.25">
      <c r="A102" s="31">
        <v>439</v>
      </c>
      <c r="B102" s="13" t="s">
        <v>119</v>
      </c>
      <c r="C102" s="13" t="s">
        <v>595</v>
      </c>
      <c r="D102" s="13" t="s">
        <v>587</v>
      </c>
      <c r="E102" s="13" t="s">
        <v>592</v>
      </c>
      <c r="F102" s="32">
        <v>7823.2</v>
      </c>
      <c r="G102" s="32">
        <v>7823.2</v>
      </c>
      <c r="H102" s="32">
        <v>7823.2</v>
      </c>
      <c r="I102" s="32">
        <v>847.97</v>
      </c>
      <c r="J102" s="32">
        <v>847.97</v>
      </c>
      <c r="K102" s="32">
        <v>6975.23</v>
      </c>
    </row>
    <row r="103" spans="1:11" ht="15" customHeight="1" x14ac:dyDescent="0.25">
      <c r="A103" s="31">
        <v>368</v>
      </c>
      <c r="B103" s="13" t="s">
        <v>120</v>
      </c>
      <c r="C103" s="13" t="s">
        <v>595</v>
      </c>
      <c r="D103" s="13" t="s">
        <v>585</v>
      </c>
      <c r="E103" s="13" t="s">
        <v>592</v>
      </c>
      <c r="F103" s="32">
        <v>7823.2</v>
      </c>
      <c r="G103" s="32">
        <v>7823.2</v>
      </c>
      <c r="H103" s="32">
        <v>7823.2</v>
      </c>
      <c r="I103" s="32">
        <v>847.97</v>
      </c>
      <c r="J103" s="32">
        <v>847.97</v>
      </c>
      <c r="K103" s="32">
        <v>6975.23</v>
      </c>
    </row>
    <row r="104" spans="1:11" ht="15" customHeight="1" x14ac:dyDescent="0.25">
      <c r="A104" s="31">
        <v>276</v>
      </c>
      <c r="B104" s="13" t="s">
        <v>121</v>
      </c>
      <c r="C104" s="13" t="s">
        <v>595</v>
      </c>
      <c r="D104" s="13" t="s">
        <v>587</v>
      </c>
      <c r="E104" s="13" t="s">
        <v>592</v>
      </c>
      <c r="F104" s="32">
        <v>7823.2</v>
      </c>
      <c r="G104" s="32">
        <v>7823.2</v>
      </c>
      <c r="H104" s="32">
        <v>7823.2</v>
      </c>
      <c r="I104" s="32">
        <v>847.97</v>
      </c>
      <c r="J104" s="32">
        <v>847.97</v>
      </c>
      <c r="K104" s="32">
        <v>6975.23</v>
      </c>
    </row>
    <row r="105" spans="1:11" ht="15" customHeight="1" x14ac:dyDescent="0.25">
      <c r="A105" s="31">
        <v>320</v>
      </c>
      <c r="B105" s="13" t="s">
        <v>122</v>
      </c>
      <c r="C105" s="13" t="s">
        <v>595</v>
      </c>
      <c r="D105" s="13" t="s">
        <v>581</v>
      </c>
      <c r="E105" s="13" t="s">
        <v>592</v>
      </c>
      <c r="F105" s="32">
        <v>7823.2</v>
      </c>
      <c r="G105" s="32">
        <v>7823.2</v>
      </c>
      <c r="H105" s="32">
        <v>7823.2</v>
      </c>
      <c r="I105" s="32">
        <v>847.97</v>
      </c>
      <c r="J105" s="32">
        <v>847.97</v>
      </c>
      <c r="K105" s="32">
        <v>6975.23</v>
      </c>
    </row>
    <row r="106" spans="1:11" ht="15" customHeight="1" x14ac:dyDescent="0.25">
      <c r="A106" s="31">
        <v>210</v>
      </c>
      <c r="B106" s="13" t="s">
        <v>123</v>
      </c>
      <c r="C106" s="13" t="s">
        <v>560</v>
      </c>
      <c r="D106" s="13" t="s">
        <v>610</v>
      </c>
      <c r="E106" s="13" t="s">
        <v>592</v>
      </c>
      <c r="F106" s="32">
        <v>7823.2</v>
      </c>
      <c r="G106" s="32">
        <v>7823.2</v>
      </c>
      <c r="H106" s="32">
        <v>7823.2</v>
      </c>
      <c r="I106" s="32">
        <v>847.97</v>
      </c>
      <c r="J106" s="32">
        <v>847.97</v>
      </c>
      <c r="K106" s="32">
        <v>6975.23</v>
      </c>
    </row>
    <row r="107" spans="1:11" ht="15" customHeight="1" x14ac:dyDescent="0.25">
      <c r="A107" s="31">
        <v>493</v>
      </c>
      <c r="B107" s="13" t="s">
        <v>124</v>
      </c>
      <c r="C107" s="13" t="s">
        <v>595</v>
      </c>
      <c r="D107" s="13" t="s">
        <v>587</v>
      </c>
      <c r="E107" s="13" t="s">
        <v>592</v>
      </c>
      <c r="F107" s="32">
        <v>7823.2</v>
      </c>
      <c r="G107" s="32">
        <v>7823.2</v>
      </c>
      <c r="H107" s="32">
        <v>7823.2</v>
      </c>
      <c r="I107" s="32">
        <v>847.97</v>
      </c>
      <c r="J107" s="32">
        <v>847.97</v>
      </c>
      <c r="K107" s="32">
        <v>6975.23</v>
      </c>
    </row>
    <row r="108" spans="1:11" ht="15" customHeight="1" x14ac:dyDescent="0.25">
      <c r="A108" s="31">
        <v>417</v>
      </c>
      <c r="B108" s="13" t="s">
        <v>125</v>
      </c>
      <c r="C108" s="13" t="s">
        <v>595</v>
      </c>
      <c r="D108" s="13" t="s">
        <v>588</v>
      </c>
      <c r="E108" s="13" t="s">
        <v>592</v>
      </c>
      <c r="F108" s="32">
        <v>7823.2</v>
      </c>
      <c r="G108" s="32">
        <v>7823.2</v>
      </c>
      <c r="H108" s="32">
        <v>7823.2</v>
      </c>
      <c r="I108" s="32">
        <v>847.97</v>
      </c>
      <c r="J108" s="32">
        <v>847.97</v>
      </c>
      <c r="K108" s="32">
        <v>6975.23</v>
      </c>
    </row>
    <row r="109" spans="1:11" ht="15" customHeight="1" x14ac:dyDescent="0.25">
      <c r="A109" s="31">
        <v>184</v>
      </c>
      <c r="B109" s="13" t="s">
        <v>126</v>
      </c>
      <c r="C109" s="13" t="s">
        <v>597</v>
      </c>
      <c r="D109" s="13" t="s">
        <v>581</v>
      </c>
      <c r="E109" s="13" t="s">
        <v>592</v>
      </c>
      <c r="F109" s="32">
        <v>2695</v>
      </c>
      <c r="G109" s="32">
        <v>2695</v>
      </c>
      <c r="H109" s="32">
        <v>2695</v>
      </c>
      <c r="I109" s="32">
        <v>155.97</v>
      </c>
      <c r="J109" s="32">
        <v>155.97</v>
      </c>
      <c r="K109" s="32">
        <v>2539.0300000000002</v>
      </c>
    </row>
    <row r="110" spans="1:11" ht="15" customHeight="1" x14ac:dyDescent="0.25">
      <c r="A110" s="31">
        <v>512</v>
      </c>
      <c r="B110" s="13" t="s">
        <v>127</v>
      </c>
      <c r="C110" s="13" t="s">
        <v>597</v>
      </c>
      <c r="D110" s="13" t="s">
        <v>577</v>
      </c>
      <c r="E110" s="13" t="s">
        <v>592</v>
      </c>
      <c r="F110" s="32">
        <v>2695</v>
      </c>
      <c r="G110" s="32">
        <v>2695</v>
      </c>
      <c r="H110" s="32">
        <v>2695</v>
      </c>
      <c r="I110" s="32">
        <v>155.97</v>
      </c>
      <c r="J110" s="32">
        <v>155.97</v>
      </c>
      <c r="K110" s="32">
        <v>2539.0300000000002</v>
      </c>
    </row>
    <row r="111" spans="1:11" ht="15" customHeight="1" x14ac:dyDescent="0.25">
      <c r="A111" s="31">
        <v>304</v>
      </c>
      <c r="B111" s="13" t="s">
        <v>128</v>
      </c>
      <c r="C111" s="13" t="s">
        <v>559</v>
      </c>
      <c r="D111" s="13" t="s">
        <v>610</v>
      </c>
      <c r="E111" s="13" t="s">
        <v>592</v>
      </c>
      <c r="F111" s="32">
        <v>7823.2</v>
      </c>
      <c r="G111" s="32">
        <v>7823.2</v>
      </c>
      <c r="H111" s="32">
        <v>7823.2</v>
      </c>
      <c r="I111" s="32">
        <v>847.97</v>
      </c>
      <c r="J111" s="32">
        <v>847.97</v>
      </c>
      <c r="K111" s="32">
        <v>6975.23</v>
      </c>
    </row>
    <row r="112" spans="1:11" ht="15" customHeight="1" x14ac:dyDescent="0.25">
      <c r="A112" s="31">
        <v>495</v>
      </c>
      <c r="B112" s="13" t="s">
        <v>129</v>
      </c>
      <c r="C112" s="13" t="s">
        <v>598</v>
      </c>
      <c r="D112" s="13" t="s">
        <v>581</v>
      </c>
      <c r="E112" s="13" t="s">
        <v>592</v>
      </c>
      <c r="F112" s="32">
        <v>3850</v>
      </c>
      <c r="G112" s="32">
        <v>3850</v>
      </c>
      <c r="H112" s="32">
        <v>3850</v>
      </c>
      <c r="I112" s="32">
        <v>262.39999999999998</v>
      </c>
      <c r="J112" s="32">
        <v>262.39999999999998</v>
      </c>
      <c r="K112" s="32">
        <v>3587.6</v>
      </c>
    </row>
    <row r="113" spans="1:11" ht="15" customHeight="1" x14ac:dyDescent="0.25">
      <c r="A113" s="31">
        <v>482</v>
      </c>
      <c r="B113" s="13" t="s">
        <v>130</v>
      </c>
      <c r="C113" s="13" t="s">
        <v>595</v>
      </c>
      <c r="D113" s="13" t="s">
        <v>587</v>
      </c>
      <c r="E113" s="13" t="s">
        <v>592</v>
      </c>
      <c r="F113" s="32">
        <v>7823.2</v>
      </c>
      <c r="G113" s="32">
        <v>7823.2</v>
      </c>
      <c r="H113" s="32">
        <v>7823.2</v>
      </c>
      <c r="I113" s="32">
        <v>847.97</v>
      </c>
      <c r="J113" s="32">
        <v>847.97</v>
      </c>
      <c r="K113" s="32">
        <v>6975.23</v>
      </c>
    </row>
    <row r="114" spans="1:11" ht="15" customHeight="1" x14ac:dyDescent="0.25">
      <c r="A114" s="31">
        <v>175</v>
      </c>
      <c r="B114" s="13" t="s">
        <v>131</v>
      </c>
      <c r="C114" s="13" t="s">
        <v>561</v>
      </c>
      <c r="D114" s="13" t="s">
        <v>577</v>
      </c>
      <c r="E114" s="13" t="s">
        <v>592</v>
      </c>
      <c r="F114" s="32">
        <v>10171.32</v>
      </c>
      <c r="G114" s="32">
        <v>10171.32</v>
      </c>
      <c r="H114" s="32">
        <v>10171.32</v>
      </c>
      <c r="I114" s="32">
        <v>1349.53</v>
      </c>
      <c r="J114" s="32">
        <v>1349.53</v>
      </c>
      <c r="K114" s="32">
        <v>8821.7899999999991</v>
      </c>
    </row>
    <row r="115" spans="1:11" ht="15" customHeight="1" x14ac:dyDescent="0.25">
      <c r="A115" s="31">
        <v>260</v>
      </c>
      <c r="B115" s="13" t="s">
        <v>132</v>
      </c>
      <c r="C115" s="13" t="s">
        <v>559</v>
      </c>
      <c r="D115" s="13" t="s">
        <v>577</v>
      </c>
      <c r="E115" s="13" t="s">
        <v>592</v>
      </c>
      <c r="F115" s="32">
        <v>7823.2</v>
      </c>
      <c r="G115" s="32">
        <v>7823.2</v>
      </c>
      <c r="H115" s="32">
        <v>7823.2</v>
      </c>
      <c r="I115" s="32">
        <v>847.97</v>
      </c>
      <c r="J115" s="32">
        <v>847.97</v>
      </c>
      <c r="K115" s="32">
        <v>6975.23</v>
      </c>
    </row>
    <row r="116" spans="1:11" ht="15" customHeight="1" x14ac:dyDescent="0.25">
      <c r="A116" s="31">
        <v>256</v>
      </c>
      <c r="B116" s="13" t="s">
        <v>133</v>
      </c>
      <c r="C116" s="13" t="s">
        <v>559</v>
      </c>
      <c r="D116" s="13" t="s">
        <v>581</v>
      </c>
      <c r="E116" s="13" t="s">
        <v>592</v>
      </c>
      <c r="F116" s="32">
        <v>7823.2</v>
      </c>
      <c r="G116" s="32">
        <v>7823.2</v>
      </c>
      <c r="H116" s="32">
        <v>7823.2</v>
      </c>
      <c r="I116" s="32">
        <v>847.97</v>
      </c>
      <c r="J116" s="32">
        <v>847.97</v>
      </c>
      <c r="K116" s="32">
        <v>6975.23</v>
      </c>
    </row>
    <row r="117" spans="1:11" ht="15" customHeight="1" x14ac:dyDescent="0.25">
      <c r="A117" s="31">
        <v>428</v>
      </c>
      <c r="B117" s="13" t="s">
        <v>134</v>
      </c>
      <c r="C117" s="13" t="s">
        <v>595</v>
      </c>
      <c r="D117" s="13" t="s">
        <v>585</v>
      </c>
      <c r="E117" s="13" t="s">
        <v>592</v>
      </c>
      <c r="F117" s="32">
        <v>7823.2</v>
      </c>
      <c r="G117" s="32">
        <v>7823.2</v>
      </c>
      <c r="H117" s="32">
        <v>7823.2</v>
      </c>
      <c r="I117" s="32">
        <v>847.97</v>
      </c>
      <c r="J117" s="32">
        <v>847.97</v>
      </c>
      <c r="K117" s="32">
        <v>6975.23</v>
      </c>
    </row>
    <row r="118" spans="1:11" ht="15" customHeight="1" x14ac:dyDescent="0.25">
      <c r="A118" s="31">
        <v>167</v>
      </c>
      <c r="B118" s="13" t="s">
        <v>135</v>
      </c>
      <c r="C118" s="13" t="s">
        <v>597</v>
      </c>
      <c r="D118" s="13" t="s">
        <v>581</v>
      </c>
      <c r="E118" s="13" t="s">
        <v>592</v>
      </c>
      <c r="F118" s="32">
        <v>2695</v>
      </c>
      <c r="G118" s="32">
        <v>2695</v>
      </c>
      <c r="H118" s="32">
        <v>2695</v>
      </c>
      <c r="I118" s="32">
        <v>155.97</v>
      </c>
      <c r="J118" s="32">
        <v>155.97</v>
      </c>
      <c r="K118" s="32">
        <v>2539.0300000000002</v>
      </c>
    </row>
    <row r="119" spans="1:11" ht="15" customHeight="1" x14ac:dyDescent="0.25">
      <c r="A119" s="31">
        <v>405</v>
      </c>
      <c r="B119" s="13" t="s">
        <v>136</v>
      </c>
      <c r="C119" s="13" t="s">
        <v>599</v>
      </c>
      <c r="D119" s="13" t="s">
        <v>606</v>
      </c>
      <c r="E119" s="13" t="s">
        <v>592</v>
      </c>
      <c r="F119" s="32">
        <v>10171.32</v>
      </c>
      <c r="G119" s="32">
        <v>10171.32</v>
      </c>
      <c r="H119" s="32">
        <v>10171.32</v>
      </c>
      <c r="I119" s="32">
        <v>1349.53</v>
      </c>
      <c r="J119" s="32">
        <v>1349.53</v>
      </c>
      <c r="K119" s="32">
        <v>8821.7899999999991</v>
      </c>
    </row>
    <row r="120" spans="1:11" ht="15" customHeight="1" x14ac:dyDescent="0.25">
      <c r="A120" s="31">
        <v>341</v>
      </c>
      <c r="B120" s="13" t="s">
        <v>137</v>
      </c>
      <c r="C120" s="13" t="s">
        <v>596</v>
      </c>
      <c r="D120" s="13" t="s">
        <v>604</v>
      </c>
      <c r="E120" s="13" t="s">
        <v>592</v>
      </c>
      <c r="F120" s="32">
        <v>15601.72</v>
      </c>
      <c r="G120" s="32">
        <v>15601.72</v>
      </c>
      <c r="H120" s="32">
        <v>15601.72</v>
      </c>
      <c r="I120" s="32">
        <v>2513.58</v>
      </c>
      <c r="J120" s="32">
        <v>2513.58</v>
      </c>
      <c r="K120" s="32">
        <v>13088.14</v>
      </c>
    </row>
    <row r="121" spans="1:11" ht="15" customHeight="1" x14ac:dyDescent="0.25">
      <c r="A121" s="31">
        <v>391</v>
      </c>
      <c r="B121" s="13" t="s">
        <v>138</v>
      </c>
      <c r="C121" s="13" t="s">
        <v>597</v>
      </c>
      <c r="D121" s="13" t="s">
        <v>605</v>
      </c>
      <c r="E121" s="13" t="s">
        <v>592</v>
      </c>
      <c r="F121" s="32">
        <v>2695</v>
      </c>
      <c r="G121" s="32">
        <v>2695</v>
      </c>
      <c r="H121" s="32">
        <v>2695</v>
      </c>
      <c r="I121" s="32">
        <v>155.97</v>
      </c>
      <c r="J121" s="32">
        <v>155.97</v>
      </c>
      <c r="K121" s="32">
        <v>2539.0300000000002</v>
      </c>
    </row>
    <row r="122" spans="1:11" ht="15" customHeight="1" x14ac:dyDescent="0.25">
      <c r="A122" s="31">
        <v>456</v>
      </c>
      <c r="B122" s="13" t="s">
        <v>139</v>
      </c>
      <c r="C122" s="13" t="s">
        <v>595</v>
      </c>
      <c r="D122" s="13" t="s">
        <v>585</v>
      </c>
      <c r="E122" s="13" t="s">
        <v>592</v>
      </c>
      <c r="F122" s="32">
        <v>7823.2</v>
      </c>
      <c r="G122" s="32">
        <v>7823.2</v>
      </c>
      <c r="H122" s="32">
        <v>7823.2</v>
      </c>
      <c r="I122" s="32">
        <v>847.97</v>
      </c>
      <c r="J122" s="32">
        <v>847.97</v>
      </c>
      <c r="K122" s="32">
        <v>6975.23</v>
      </c>
    </row>
    <row r="123" spans="1:11" ht="15" customHeight="1" x14ac:dyDescent="0.25">
      <c r="A123" s="31">
        <v>326</v>
      </c>
      <c r="B123" s="13" t="s">
        <v>140</v>
      </c>
      <c r="C123" s="13" t="s">
        <v>597</v>
      </c>
      <c r="D123" s="13" t="s">
        <v>581</v>
      </c>
      <c r="E123" s="13" t="s">
        <v>592</v>
      </c>
      <c r="F123" s="32">
        <v>2695</v>
      </c>
      <c r="G123" s="32">
        <v>2695</v>
      </c>
      <c r="H123" s="32">
        <v>2695</v>
      </c>
      <c r="I123" s="32">
        <v>155.97</v>
      </c>
      <c r="J123" s="32">
        <v>155.97</v>
      </c>
      <c r="K123" s="32">
        <v>2539.0300000000002</v>
      </c>
    </row>
    <row r="124" spans="1:11" ht="15" customHeight="1" x14ac:dyDescent="0.25">
      <c r="A124" s="31">
        <v>309</v>
      </c>
      <c r="B124" s="13" t="s">
        <v>141</v>
      </c>
      <c r="C124" s="13" t="s">
        <v>543</v>
      </c>
      <c r="D124" s="13" t="s">
        <v>583</v>
      </c>
      <c r="E124" s="13" t="s">
        <v>592</v>
      </c>
      <c r="F124" s="32">
        <v>10171.32</v>
      </c>
      <c r="G124" s="32">
        <v>10171.32</v>
      </c>
      <c r="H124" s="32">
        <v>10171.32</v>
      </c>
      <c r="I124" s="32">
        <v>1349.53</v>
      </c>
      <c r="J124" s="32">
        <v>1349.53</v>
      </c>
      <c r="K124" s="32">
        <v>8821.7899999999991</v>
      </c>
    </row>
    <row r="125" spans="1:11" ht="15" customHeight="1" x14ac:dyDescent="0.25">
      <c r="A125" s="31">
        <v>446</v>
      </c>
      <c r="B125" s="13" t="s">
        <v>142</v>
      </c>
      <c r="C125" s="13" t="s">
        <v>595</v>
      </c>
      <c r="D125" s="13" t="s">
        <v>587</v>
      </c>
      <c r="E125" s="13" t="s">
        <v>592</v>
      </c>
      <c r="F125" s="32">
        <v>7823.2</v>
      </c>
      <c r="G125" s="32">
        <v>7823.2</v>
      </c>
      <c r="H125" s="32">
        <v>7823.2</v>
      </c>
      <c r="I125" s="32">
        <v>847.97</v>
      </c>
      <c r="J125" s="32">
        <v>847.97</v>
      </c>
      <c r="K125" s="32">
        <v>6975.23</v>
      </c>
    </row>
    <row r="126" spans="1:11" ht="15" customHeight="1" x14ac:dyDescent="0.25">
      <c r="A126" s="31">
        <v>224</v>
      </c>
      <c r="B126" s="13" t="s">
        <v>143</v>
      </c>
      <c r="C126" s="13" t="s">
        <v>595</v>
      </c>
      <c r="D126" s="13" t="s">
        <v>581</v>
      </c>
      <c r="E126" s="13" t="s">
        <v>592</v>
      </c>
      <c r="F126" s="32">
        <v>7823.2</v>
      </c>
      <c r="G126" s="32">
        <v>7823.2</v>
      </c>
      <c r="H126" s="32">
        <v>7823.2</v>
      </c>
      <c r="I126" s="32">
        <v>847.97</v>
      </c>
      <c r="J126" s="32">
        <v>847.97</v>
      </c>
      <c r="K126" s="32">
        <v>6975.23</v>
      </c>
    </row>
    <row r="127" spans="1:11" ht="15" customHeight="1" x14ac:dyDescent="0.25">
      <c r="A127" s="31">
        <v>178</v>
      </c>
      <c r="B127" s="13" t="s">
        <v>144</v>
      </c>
      <c r="C127" s="13" t="s">
        <v>599</v>
      </c>
      <c r="D127" s="13" t="s">
        <v>606</v>
      </c>
      <c r="E127" s="13" t="s">
        <v>592</v>
      </c>
      <c r="F127" s="32">
        <v>10171.32</v>
      </c>
      <c r="G127" s="32">
        <v>10171.32</v>
      </c>
      <c r="H127" s="32">
        <v>10171.32</v>
      </c>
      <c r="I127" s="32">
        <v>1349.53</v>
      </c>
      <c r="J127" s="32">
        <v>1349.53</v>
      </c>
      <c r="K127" s="32">
        <v>8821.7899999999991</v>
      </c>
    </row>
    <row r="128" spans="1:11" ht="15" customHeight="1" x14ac:dyDescent="0.25">
      <c r="A128" s="31">
        <v>290</v>
      </c>
      <c r="B128" s="13" t="s">
        <v>145</v>
      </c>
      <c r="C128" s="13" t="s">
        <v>559</v>
      </c>
      <c r="D128" s="13" t="s">
        <v>608</v>
      </c>
      <c r="E128" s="13" t="s">
        <v>592</v>
      </c>
      <c r="F128" s="32">
        <v>7823.2</v>
      </c>
      <c r="G128" s="32">
        <v>7823.2</v>
      </c>
      <c r="H128" s="32">
        <v>7823.2</v>
      </c>
      <c r="I128" s="32">
        <v>847.97</v>
      </c>
      <c r="J128" s="32">
        <v>847.97</v>
      </c>
      <c r="K128" s="32">
        <v>6975.23</v>
      </c>
    </row>
    <row r="129" spans="1:11" ht="15" customHeight="1" x14ac:dyDescent="0.25">
      <c r="A129" s="31">
        <v>497</v>
      </c>
      <c r="B129" s="13" t="s">
        <v>146</v>
      </c>
      <c r="C129" s="13" t="s">
        <v>595</v>
      </c>
      <c r="D129" s="13" t="s">
        <v>587</v>
      </c>
      <c r="E129" s="13" t="s">
        <v>592</v>
      </c>
      <c r="F129" s="32">
        <v>7823.2</v>
      </c>
      <c r="G129" s="32">
        <v>7823.2</v>
      </c>
      <c r="H129" s="32">
        <v>7823.2</v>
      </c>
      <c r="I129" s="32">
        <v>847.97</v>
      </c>
      <c r="J129" s="32">
        <v>847.97</v>
      </c>
      <c r="K129" s="32">
        <v>6975.23</v>
      </c>
    </row>
    <row r="130" spans="1:11" ht="15" customHeight="1" x14ac:dyDescent="0.25">
      <c r="A130" s="31">
        <v>143</v>
      </c>
      <c r="B130" s="13" t="s">
        <v>147</v>
      </c>
      <c r="C130" s="13" t="s">
        <v>543</v>
      </c>
      <c r="D130" s="13" t="s">
        <v>588</v>
      </c>
      <c r="E130" s="13" t="s">
        <v>592</v>
      </c>
      <c r="F130" s="32">
        <v>10171.32</v>
      </c>
      <c r="G130" s="32">
        <v>10171.32</v>
      </c>
      <c r="H130" s="32">
        <v>10171.32</v>
      </c>
      <c r="I130" s="32">
        <v>1349.53</v>
      </c>
      <c r="J130" s="32">
        <v>1349.53</v>
      </c>
      <c r="K130" s="32">
        <v>8821.7899999999991</v>
      </c>
    </row>
    <row r="131" spans="1:11" ht="15" customHeight="1" x14ac:dyDescent="0.25">
      <c r="A131" s="31">
        <v>419</v>
      </c>
      <c r="B131" s="13" t="s">
        <v>148</v>
      </c>
      <c r="C131" s="13" t="s">
        <v>595</v>
      </c>
      <c r="D131" s="13" t="s">
        <v>588</v>
      </c>
      <c r="E131" s="13" t="s">
        <v>592</v>
      </c>
      <c r="F131" s="32">
        <v>7823.2</v>
      </c>
      <c r="G131" s="32">
        <v>7823.2</v>
      </c>
      <c r="H131" s="32">
        <v>7823.2</v>
      </c>
      <c r="I131" s="32">
        <v>847.97</v>
      </c>
      <c r="J131" s="32">
        <v>847.97</v>
      </c>
      <c r="K131" s="32">
        <v>6975.23</v>
      </c>
    </row>
    <row r="132" spans="1:11" ht="15" customHeight="1" x14ac:dyDescent="0.25">
      <c r="A132" s="31">
        <v>491</v>
      </c>
      <c r="B132" s="13" t="s">
        <v>149</v>
      </c>
      <c r="C132" s="13" t="s">
        <v>595</v>
      </c>
      <c r="D132" s="13" t="s">
        <v>587</v>
      </c>
      <c r="E132" s="13" t="s">
        <v>592</v>
      </c>
      <c r="F132" s="32">
        <v>7823.2</v>
      </c>
      <c r="G132" s="32">
        <v>7823.2</v>
      </c>
      <c r="H132" s="32">
        <v>7823.2</v>
      </c>
      <c r="I132" s="32">
        <v>847.97</v>
      </c>
      <c r="J132" s="32">
        <v>847.97</v>
      </c>
      <c r="K132" s="32">
        <v>6975.23</v>
      </c>
    </row>
    <row r="133" spans="1:11" ht="15" customHeight="1" x14ac:dyDescent="0.25">
      <c r="A133" s="31">
        <v>433</v>
      </c>
      <c r="B133" s="13" t="s">
        <v>150</v>
      </c>
      <c r="C133" s="13" t="s">
        <v>597</v>
      </c>
      <c r="D133" s="13" t="s">
        <v>605</v>
      </c>
      <c r="E133" s="13" t="s">
        <v>592</v>
      </c>
      <c r="F133" s="32">
        <v>2695</v>
      </c>
      <c r="G133" s="32">
        <v>2695</v>
      </c>
      <c r="H133" s="32">
        <v>2695</v>
      </c>
      <c r="I133" s="32">
        <v>155.97</v>
      </c>
      <c r="J133" s="32">
        <v>155.97</v>
      </c>
      <c r="K133" s="32">
        <v>2539.0300000000002</v>
      </c>
    </row>
    <row r="134" spans="1:11" ht="15" customHeight="1" x14ac:dyDescent="0.25">
      <c r="A134" s="31">
        <v>222</v>
      </c>
      <c r="B134" s="13" t="s">
        <v>151</v>
      </c>
      <c r="C134" s="13" t="s">
        <v>559</v>
      </c>
      <c r="D134" s="13" t="s">
        <v>577</v>
      </c>
      <c r="E134" s="13" t="s">
        <v>592</v>
      </c>
      <c r="F134" s="32">
        <v>7823.2</v>
      </c>
      <c r="G134" s="32">
        <v>7823.2</v>
      </c>
      <c r="H134" s="32">
        <v>7823.2</v>
      </c>
      <c r="I134" s="32">
        <v>847.97</v>
      </c>
      <c r="J134" s="32">
        <v>847.97</v>
      </c>
      <c r="K134" s="32">
        <v>6975.23</v>
      </c>
    </row>
    <row r="135" spans="1:11" ht="15" customHeight="1" x14ac:dyDescent="0.25">
      <c r="A135" s="31">
        <v>265</v>
      </c>
      <c r="B135" s="13" t="s">
        <v>152</v>
      </c>
      <c r="C135" s="13" t="s">
        <v>599</v>
      </c>
      <c r="D135" s="13" t="s">
        <v>578</v>
      </c>
      <c r="E135" s="13" t="s">
        <v>592</v>
      </c>
      <c r="F135" s="32">
        <v>10171.32</v>
      </c>
      <c r="G135" s="32">
        <v>10171.32</v>
      </c>
      <c r="H135" s="32">
        <v>10171.32</v>
      </c>
      <c r="I135" s="32">
        <v>1349.53</v>
      </c>
      <c r="J135" s="32">
        <v>1349.53</v>
      </c>
      <c r="K135" s="32">
        <v>8821.7899999999991</v>
      </c>
    </row>
    <row r="136" spans="1:11" ht="15" customHeight="1" x14ac:dyDescent="0.25">
      <c r="A136" s="31">
        <v>409</v>
      </c>
      <c r="B136" s="13" t="s">
        <v>153</v>
      </c>
      <c r="C136" s="13" t="s">
        <v>595</v>
      </c>
      <c r="D136" s="13" t="s">
        <v>588</v>
      </c>
      <c r="E136" s="13" t="s">
        <v>592</v>
      </c>
      <c r="F136" s="32">
        <v>7823.2</v>
      </c>
      <c r="G136" s="32">
        <v>7823.2</v>
      </c>
      <c r="H136" s="32">
        <v>7823.2</v>
      </c>
      <c r="I136" s="32">
        <v>847.97</v>
      </c>
      <c r="J136" s="32">
        <v>847.97</v>
      </c>
      <c r="K136" s="32">
        <v>6975.23</v>
      </c>
    </row>
    <row r="137" spans="1:11" ht="15" customHeight="1" x14ac:dyDescent="0.25">
      <c r="A137" s="31">
        <v>329</v>
      </c>
      <c r="B137" s="13" t="s">
        <v>154</v>
      </c>
      <c r="C137" s="13" t="s">
        <v>595</v>
      </c>
      <c r="D137" s="13" t="s">
        <v>581</v>
      </c>
      <c r="E137" s="13" t="s">
        <v>592</v>
      </c>
      <c r="F137" s="32">
        <v>7823.2</v>
      </c>
      <c r="G137" s="32">
        <v>7823.2</v>
      </c>
      <c r="H137" s="32">
        <v>7823.2</v>
      </c>
      <c r="I137" s="32">
        <v>847.97</v>
      </c>
      <c r="J137" s="32">
        <v>847.97</v>
      </c>
      <c r="K137" s="32">
        <v>6975.23</v>
      </c>
    </row>
    <row r="138" spans="1:11" ht="15" customHeight="1" x14ac:dyDescent="0.25">
      <c r="A138" s="31">
        <v>127</v>
      </c>
      <c r="B138" s="13" t="s">
        <v>155</v>
      </c>
      <c r="C138" s="13" t="s">
        <v>559</v>
      </c>
      <c r="D138" s="13" t="s">
        <v>588</v>
      </c>
      <c r="E138" s="13" t="s">
        <v>592</v>
      </c>
      <c r="F138" s="32">
        <v>7823.2</v>
      </c>
      <c r="G138" s="32">
        <v>7823.2</v>
      </c>
      <c r="H138" s="32">
        <v>7823.2</v>
      </c>
      <c r="I138" s="32">
        <v>847.97</v>
      </c>
      <c r="J138" s="32">
        <v>847.97</v>
      </c>
      <c r="K138" s="32">
        <v>6975.23</v>
      </c>
    </row>
    <row r="139" spans="1:11" ht="15" customHeight="1" x14ac:dyDescent="0.25">
      <c r="A139" s="31">
        <v>416</v>
      </c>
      <c r="B139" s="13" t="s">
        <v>156</v>
      </c>
      <c r="C139" s="13" t="s">
        <v>595</v>
      </c>
      <c r="D139" s="13" t="s">
        <v>588</v>
      </c>
      <c r="E139" s="13" t="s">
        <v>592</v>
      </c>
      <c r="F139" s="32">
        <v>7823.2</v>
      </c>
      <c r="G139" s="32">
        <v>7823.2</v>
      </c>
      <c r="H139" s="32">
        <v>7823.2</v>
      </c>
      <c r="I139" s="32">
        <v>847.97</v>
      </c>
      <c r="J139" s="32">
        <v>847.97</v>
      </c>
      <c r="K139" s="32">
        <v>6975.23</v>
      </c>
    </row>
    <row r="140" spans="1:11" ht="15" customHeight="1" x14ac:dyDescent="0.25">
      <c r="A140" s="31">
        <v>403</v>
      </c>
      <c r="B140" s="13" t="s">
        <v>157</v>
      </c>
      <c r="C140" s="13" t="s">
        <v>595</v>
      </c>
      <c r="D140" s="13" t="s">
        <v>588</v>
      </c>
      <c r="E140" s="13" t="s">
        <v>592</v>
      </c>
      <c r="F140" s="32">
        <v>7823.2</v>
      </c>
      <c r="G140" s="32">
        <v>7823.2</v>
      </c>
      <c r="H140" s="32">
        <v>7823.2</v>
      </c>
      <c r="I140" s="32">
        <v>847.97</v>
      </c>
      <c r="J140" s="32">
        <v>847.97</v>
      </c>
      <c r="K140" s="32">
        <v>6975.23</v>
      </c>
    </row>
    <row r="141" spans="1:11" ht="15" customHeight="1" x14ac:dyDescent="0.25">
      <c r="A141" s="31">
        <v>266</v>
      </c>
      <c r="B141" s="13" t="s">
        <v>158</v>
      </c>
      <c r="C141" s="13" t="s">
        <v>543</v>
      </c>
      <c r="D141" s="13" t="s">
        <v>587</v>
      </c>
      <c r="E141" s="13" t="s">
        <v>592</v>
      </c>
      <c r="F141" s="32">
        <v>10171.32</v>
      </c>
      <c r="G141" s="32">
        <v>10171.32</v>
      </c>
      <c r="H141" s="32">
        <v>10171.32</v>
      </c>
      <c r="I141" s="32">
        <v>1349.53</v>
      </c>
      <c r="J141" s="32">
        <v>1349.53</v>
      </c>
      <c r="K141" s="32">
        <v>8821.7899999999991</v>
      </c>
    </row>
    <row r="142" spans="1:11" ht="15" customHeight="1" x14ac:dyDescent="0.25">
      <c r="A142" s="31">
        <v>385</v>
      </c>
      <c r="B142" s="13" t="s">
        <v>159</v>
      </c>
      <c r="C142" s="13" t="s">
        <v>595</v>
      </c>
      <c r="D142" s="13" t="s">
        <v>588</v>
      </c>
      <c r="E142" s="13" t="s">
        <v>592</v>
      </c>
      <c r="F142" s="32">
        <v>7823.2</v>
      </c>
      <c r="G142" s="32">
        <v>7823.2</v>
      </c>
      <c r="H142" s="32">
        <v>7823.2</v>
      </c>
      <c r="I142" s="32">
        <v>847.97</v>
      </c>
      <c r="J142" s="32">
        <v>847.97</v>
      </c>
      <c r="K142" s="32">
        <v>6975.23</v>
      </c>
    </row>
    <row r="143" spans="1:11" ht="15" customHeight="1" x14ac:dyDescent="0.25">
      <c r="A143" s="31">
        <v>421</v>
      </c>
      <c r="B143" s="13" t="s">
        <v>160</v>
      </c>
      <c r="C143" s="13" t="s">
        <v>595</v>
      </c>
      <c r="D143" s="13" t="s">
        <v>588</v>
      </c>
      <c r="E143" s="13" t="s">
        <v>592</v>
      </c>
      <c r="F143" s="32">
        <v>7823.2</v>
      </c>
      <c r="G143" s="32">
        <v>7823.2</v>
      </c>
      <c r="H143" s="32">
        <v>7823.2</v>
      </c>
      <c r="I143" s="32">
        <v>847.97</v>
      </c>
      <c r="J143" s="32">
        <v>847.97</v>
      </c>
      <c r="K143" s="32">
        <v>6975.23</v>
      </c>
    </row>
    <row r="144" spans="1:11" ht="15" customHeight="1" x14ac:dyDescent="0.25">
      <c r="A144" s="31">
        <v>338</v>
      </c>
      <c r="B144" s="13" t="s">
        <v>161</v>
      </c>
      <c r="C144" s="13" t="s">
        <v>595</v>
      </c>
      <c r="D144" s="13" t="s">
        <v>585</v>
      </c>
      <c r="E144" s="13" t="s">
        <v>592</v>
      </c>
      <c r="F144" s="32">
        <v>7823.2</v>
      </c>
      <c r="G144" s="32">
        <v>7823.2</v>
      </c>
      <c r="H144" s="32">
        <v>7823.2</v>
      </c>
      <c r="I144" s="32">
        <v>847.97</v>
      </c>
      <c r="J144" s="32">
        <v>847.97</v>
      </c>
      <c r="K144" s="32">
        <v>6975.23</v>
      </c>
    </row>
    <row r="145" spans="1:11" ht="15" customHeight="1" x14ac:dyDescent="0.25">
      <c r="A145" s="31">
        <v>223</v>
      </c>
      <c r="B145" s="13" t="s">
        <v>162</v>
      </c>
      <c r="C145" s="13" t="s">
        <v>595</v>
      </c>
      <c r="D145" s="13" t="s">
        <v>581</v>
      </c>
      <c r="E145" s="13" t="s">
        <v>592</v>
      </c>
      <c r="F145" s="32">
        <v>7823.2</v>
      </c>
      <c r="G145" s="32">
        <v>7823.2</v>
      </c>
      <c r="H145" s="32">
        <v>7823.2</v>
      </c>
      <c r="I145" s="32">
        <v>847.97</v>
      </c>
      <c r="J145" s="32">
        <v>847.97</v>
      </c>
      <c r="K145" s="32">
        <v>6975.23</v>
      </c>
    </row>
    <row r="146" spans="1:11" ht="15" customHeight="1" x14ac:dyDescent="0.25">
      <c r="A146" s="31">
        <v>453</v>
      </c>
      <c r="B146" s="13" t="s">
        <v>163</v>
      </c>
      <c r="C146" s="13" t="s">
        <v>595</v>
      </c>
      <c r="D146" s="13" t="s">
        <v>606</v>
      </c>
      <c r="E146" s="13" t="s">
        <v>592</v>
      </c>
      <c r="F146" s="32">
        <v>7823.2</v>
      </c>
      <c r="G146" s="32">
        <v>7823.2</v>
      </c>
      <c r="H146" s="32">
        <v>7823.2</v>
      </c>
      <c r="I146" s="32">
        <v>847.97</v>
      </c>
      <c r="J146" s="32">
        <v>847.97</v>
      </c>
      <c r="K146" s="32">
        <v>6975.23</v>
      </c>
    </row>
    <row r="147" spans="1:11" ht="15" customHeight="1" x14ac:dyDescent="0.25">
      <c r="A147" s="31">
        <v>352</v>
      </c>
      <c r="B147" s="13" t="s">
        <v>164</v>
      </c>
      <c r="C147" s="13" t="s">
        <v>595</v>
      </c>
      <c r="D147" s="13" t="s">
        <v>585</v>
      </c>
      <c r="E147" s="13" t="s">
        <v>592</v>
      </c>
      <c r="F147" s="32">
        <v>7823.2</v>
      </c>
      <c r="G147" s="32">
        <v>7823.2</v>
      </c>
      <c r="H147" s="32">
        <v>7823.2</v>
      </c>
      <c r="I147" s="32">
        <v>847.97</v>
      </c>
      <c r="J147" s="32">
        <v>847.97</v>
      </c>
      <c r="K147" s="32">
        <v>6975.23</v>
      </c>
    </row>
    <row r="148" spans="1:11" ht="15" customHeight="1" x14ac:dyDescent="0.25">
      <c r="A148" s="31">
        <v>284</v>
      </c>
      <c r="B148" s="13" t="s">
        <v>165</v>
      </c>
      <c r="C148" s="13" t="s">
        <v>559</v>
      </c>
      <c r="D148" s="13" t="s">
        <v>587</v>
      </c>
      <c r="E148" s="13" t="s">
        <v>592</v>
      </c>
      <c r="F148" s="32">
        <v>7823.2</v>
      </c>
      <c r="G148" s="32">
        <v>7823.2</v>
      </c>
      <c r="H148" s="32">
        <v>7823.2</v>
      </c>
      <c r="I148" s="32">
        <v>847.97</v>
      </c>
      <c r="J148" s="32">
        <v>847.97</v>
      </c>
      <c r="K148" s="32">
        <v>6975.23</v>
      </c>
    </row>
    <row r="149" spans="1:11" ht="15" customHeight="1" x14ac:dyDescent="0.25">
      <c r="A149" s="31">
        <v>205</v>
      </c>
      <c r="B149" s="13" t="s">
        <v>166</v>
      </c>
      <c r="C149" s="13" t="s">
        <v>598</v>
      </c>
      <c r="D149" s="13" t="s">
        <v>581</v>
      </c>
      <c r="E149" s="13" t="s">
        <v>592</v>
      </c>
      <c r="F149" s="32">
        <v>3850</v>
      </c>
      <c r="G149" s="32">
        <v>3850</v>
      </c>
      <c r="H149" s="32">
        <v>3850</v>
      </c>
      <c r="I149" s="32">
        <v>262.39999999999998</v>
      </c>
      <c r="J149" s="32">
        <v>262.39999999999998</v>
      </c>
      <c r="K149" s="32">
        <v>3587.6</v>
      </c>
    </row>
    <row r="150" spans="1:11" ht="15" customHeight="1" x14ac:dyDescent="0.25">
      <c r="A150" s="31">
        <v>362</v>
      </c>
      <c r="B150" s="13" t="s">
        <v>167</v>
      </c>
      <c r="C150" s="13" t="s">
        <v>598</v>
      </c>
      <c r="D150" s="13" t="s">
        <v>581</v>
      </c>
      <c r="E150" s="13" t="s">
        <v>592</v>
      </c>
      <c r="F150" s="32">
        <v>3850</v>
      </c>
      <c r="G150" s="32">
        <v>3850</v>
      </c>
      <c r="H150" s="32">
        <v>3850</v>
      </c>
      <c r="I150" s="32">
        <v>262.39999999999998</v>
      </c>
      <c r="J150" s="32">
        <v>262.39999999999998</v>
      </c>
      <c r="K150" s="32">
        <v>3587.6</v>
      </c>
    </row>
    <row r="151" spans="1:11" ht="15" customHeight="1" x14ac:dyDescent="0.25">
      <c r="A151" s="31">
        <v>300</v>
      </c>
      <c r="B151" s="13" t="s">
        <v>168</v>
      </c>
      <c r="C151" s="13" t="s">
        <v>572</v>
      </c>
      <c r="D151" s="13" t="s">
        <v>611</v>
      </c>
      <c r="E151" s="13" t="s">
        <v>592</v>
      </c>
      <c r="F151" s="32">
        <v>2695</v>
      </c>
      <c r="G151" s="32">
        <v>2695</v>
      </c>
      <c r="H151" s="32">
        <v>2695</v>
      </c>
      <c r="I151" s="32">
        <v>155.97</v>
      </c>
      <c r="J151" s="32">
        <v>155.97</v>
      </c>
      <c r="K151" s="32">
        <v>2539.0300000000002</v>
      </c>
    </row>
    <row r="152" spans="1:11" ht="15" customHeight="1" x14ac:dyDescent="0.25">
      <c r="A152" s="31">
        <v>198</v>
      </c>
      <c r="B152" s="13" t="s">
        <v>169</v>
      </c>
      <c r="C152" s="13" t="s">
        <v>597</v>
      </c>
      <c r="D152" s="13" t="s">
        <v>581</v>
      </c>
      <c r="E152" s="13" t="s">
        <v>592</v>
      </c>
      <c r="F152" s="32">
        <v>2695</v>
      </c>
      <c r="G152" s="32">
        <v>2695</v>
      </c>
      <c r="H152" s="32">
        <v>2695</v>
      </c>
      <c r="I152" s="32">
        <v>155.97</v>
      </c>
      <c r="J152" s="32">
        <v>155.97</v>
      </c>
      <c r="K152" s="32">
        <v>2539.0300000000002</v>
      </c>
    </row>
    <row r="153" spans="1:11" ht="15" customHeight="1" x14ac:dyDescent="0.25">
      <c r="A153" s="31">
        <v>286</v>
      </c>
      <c r="B153" s="13" t="s">
        <v>170</v>
      </c>
      <c r="C153" s="13" t="s">
        <v>572</v>
      </c>
      <c r="D153" s="13" t="s">
        <v>587</v>
      </c>
      <c r="E153" s="13" t="s">
        <v>592</v>
      </c>
      <c r="F153" s="32">
        <v>2695</v>
      </c>
      <c r="G153" s="32">
        <v>2695</v>
      </c>
      <c r="H153" s="32">
        <v>2695</v>
      </c>
      <c r="I153" s="32">
        <v>155.97</v>
      </c>
      <c r="J153" s="32">
        <v>155.97</v>
      </c>
      <c r="K153" s="32">
        <v>2539.0300000000002</v>
      </c>
    </row>
    <row r="154" spans="1:11" ht="15" customHeight="1" x14ac:dyDescent="0.25">
      <c r="A154" s="31">
        <v>262</v>
      </c>
      <c r="B154" s="13" t="s">
        <v>171</v>
      </c>
      <c r="C154" s="13" t="s">
        <v>559</v>
      </c>
      <c r="D154" s="13" t="s">
        <v>587</v>
      </c>
      <c r="E154" s="13" t="s">
        <v>592</v>
      </c>
      <c r="F154" s="32">
        <v>7823.2</v>
      </c>
      <c r="G154" s="32">
        <v>7823.2</v>
      </c>
      <c r="H154" s="32">
        <v>7823.2</v>
      </c>
      <c r="I154" s="32">
        <v>847.97</v>
      </c>
      <c r="J154" s="32">
        <v>847.97</v>
      </c>
      <c r="K154" s="32">
        <v>6975.23</v>
      </c>
    </row>
    <row r="155" spans="1:11" ht="15" customHeight="1" x14ac:dyDescent="0.25">
      <c r="A155" s="31">
        <v>192</v>
      </c>
      <c r="B155" s="13" t="s">
        <v>172</v>
      </c>
      <c r="C155" s="13" t="s">
        <v>595</v>
      </c>
      <c r="D155" s="13" t="s">
        <v>581</v>
      </c>
      <c r="E155" s="13" t="s">
        <v>592</v>
      </c>
      <c r="F155" s="32">
        <v>7823.2</v>
      </c>
      <c r="G155" s="32">
        <v>7823.2</v>
      </c>
      <c r="H155" s="32">
        <v>7823.2</v>
      </c>
      <c r="I155" s="32">
        <v>847.97</v>
      </c>
      <c r="J155" s="32">
        <v>847.97</v>
      </c>
      <c r="K155" s="32">
        <v>6975.23</v>
      </c>
    </row>
    <row r="156" spans="1:11" ht="15" customHeight="1" x14ac:dyDescent="0.25">
      <c r="A156" s="31">
        <v>258</v>
      </c>
      <c r="B156" s="13" t="s">
        <v>173</v>
      </c>
      <c r="C156" s="13" t="s">
        <v>559</v>
      </c>
      <c r="D156" s="13" t="s">
        <v>581</v>
      </c>
      <c r="E156" s="13" t="s">
        <v>592</v>
      </c>
      <c r="F156" s="32">
        <v>7823.2</v>
      </c>
      <c r="G156" s="32">
        <v>7823.2</v>
      </c>
      <c r="H156" s="32">
        <v>7823.2</v>
      </c>
      <c r="I156" s="32">
        <v>847.97</v>
      </c>
      <c r="J156" s="32">
        <v>847.97</v>
      </c>
      <c r="K156" s="32">
        <v>6975.23</v>
      </c>
    </row>
    <row r="157" spans="1:11" ht="15" customHeight="1" x14ac:dyDescent="0.25">
      <c r="A157" s="31">
        <v>505</v>
      </c>
      <c r="B157" s="13" t="s">
        <v>174</v>
      </c>
      <c r="C157" s="13" t="s">
        <v>595</v>
      </c>
      <c r="D157" s="13" t="s">
        <v>610</v>
      </c>
      <c r="E157" s="13" t="s">
        <v>592</v>
      </c>
      <c r="F157" s="32">
        <v>7823.2</v>
      </c>
      <c r="G157" s="32">
        <v>7823.2</v>
      </c>
      <c r="H157" s="32">
        <v>7823.2</v>
      </c>
      <c r="I157" s="32">
        <v>847.97</v>
      </c>
      <c r="J157" s="32">
        <v>847.97</v>
      </c>
      <c r="K157" s="32">
        <v>6975.23</v>
      </c>
    </row>
    <row r="158" spans="1:11" ht="15" customHeight="1" x14ac:dyDescent="0.25">
      <c r="A158" s="31">
        <v>152</v>
      </c>
      <c r="B158" s="13" t="s">
        <v>175</v>
      </c>
      <c r="C158" s="13" t="s">
        <v>561</v>
      </c>
      <c r="D158" s="13" t="s">
        <v>588</v>
      </c>
      <c r="E158" s="13" t="s">
        <v>592</v>
      </c>
      <c r="F158" s="32">
        <v>10171.32</v>
      </c>
      <c r="G158" s="32">
        <v>10171.32</v>
      </c>
      <c r="H158" s="32">
        <v>10171.32</v>
      </c>
      <c r="I158" s="32">
        <v>1349.53</v>
      </c>
      <c r="J158" s="32">
        <v>1349.53</v>
      </c>
      <c r="K158" s="32">
        <v>8821.7899999999991</v>
      </c>
    </row>
    <row r="159" spans="1:11" ht="15" customHeight="1" x14ac:dyDescent="0.25">
      <c r="A159" s="31">
        <v>407</v>
      </c>
      <c r="B159" s="13" t="s">
        <v>176</v>
      </c>
      <c r="C159" s="13" t="s">
        <v>595</v>
      </c>
      <c r="D159" s="13" t="s">
        <v>588</v>
      </c>
      <c r="E159" s="13" t="s">
        <v>592</v>
      </c>
      <c r="F159" s="32">
        <v>7823.2</v>
      </c>
      <c r="G159" s="32">
        <v>7823.2</v>
      </c>
      <c r="H159" s="32">
        <v>7823.2</v>
      </c>
      <c r="I159" s="32">
        <v>847.97</v>
      </c>
      <c r="J159" s="32">
        <v>847.97</v>
      </c>
      <c r="K159" s="32">
        <v>6975.23</v>
      </c>
    </row>
    <row r="160" spans="1:11" ht="15" customHeight="1" x14ac:dyDescent="0.25">
      <c r="A160" s="31">
        <v>203</v>
      </c>
      <c r="B160" s="13" t="s">
        <v>177</v>
      </c>
      <c r="C160" s="13" t="s">
        <v>597</v>
      </c>
      <c r="D160" s="13" t="s">
        <v>581</v>
      </c>
      <c r="E160" s="13" t="s">
        <v>592</v>
      </c>
      <c r="F160" s="32">
        <v>3850</v>
      </c>
      <c r="G160" s="32">
        <v>3850</v>
      </c>
      <c r="H160" s="32">
        <v>3850</v>
      </c>
      <c r="I160" s="32">
        <v>262.39999999999998</v>
      </c>
      <c r="J160" s="32">
        <v>262.39999999999998</v>
      </c>
      <c r="K160" s="32">
        <v>3587.6</v>
      </c>
    </row>
    <row r="161" spans="1:11" ht="15" customHeight="1" x14ac:dyDescent="0.25">
      <c r="A161" s="31">
        <v>7</v>
      </c>
      <c r="B161" s="13" t="s">
        <v>178</v>
      </c>
      <c r="C161" s="13" t="s">
        <v>561</v>
      </c>
      <c r="D161" s="13" t="s">
        <v>573</v>
      </c>
      <c r="E161" s="13" t="s">
        <v>592</v>
      </c>
      <c r="F161" s="32">
        <v>15601.72</v>
      </c>
      <c r="G161" s="32">
        <v>15601.72</v>
      </c>
      <c r="H161" s="32">
        <v>15601.72</v>
      </c>
      <c r="I161" s="32">
        <v>2513.58</v>
      </c>
      <c r="J161" s="32">
        <v>2513.58</v>
      </c>
      <c r="K161" s="32">
        <v>13088.14</v>
      </c>
    </row>
    <row r="162" spans="1:11" ht="15" customHeight="1" x14ac:dyDescent="0.25">
      <c r="A162" s="31">
        <v>140</v>
      </c>
      <c r="B162" s="13" t="s">
        <v>179</v>
      </c>
      <c r="C162" s="13" t="s">
        <v>543</v>
      </c>
      <c r="D162" s="13" t="s">
        <v>588</v>
      </c>
      <c r="E162" s="13" t="s">
        <v>592</v>
      </c>
      <c r="F162" s="32">
        <v>10171.32</v>
      </c>
      <c r="G162" s="32">
        <v>10171.32</v>
      </c>
      <c r="H162" s="32">
        <v>10171.32</v>
      </c>
      <c r="I162" s="32">
        <v>1349.53</v>
      </c>
      <c r="J162" s="32">
        <v>1349.53</v>
      </c>
      <c r="K162" s="32">
        <v>8821.7899999999991</v>
      </c>
    </row>
    <row r="163" spans="1:11" ht="15" customHeight="1" x14ac:dyDescent="0.25">
      <c r="A163" s="31">
        <v>316</v>
      </c>
      <c r="B163" s="13" t="s">
        <v>180</v>
      </c>
      <c r="C163" s="13" t="s">
        <v>595</v>
      </c>
      <c r="D163" s="13" t="s">
        <v>587</v>
      </c>
      <c r="E163" s="13" t="s">
        <v>592</v>
      </c>
      <c r="F163" s="32">
        <v>7823.2</v>
      </c>
      <c r="G163" s="32">
        <v>7823.2</v>
      </c>
      <c r="H163" s="32">
        <v>7823.2</v>
      </c>
      <c r="I163" s="32">
        <v>847.97</v>
      </c>
      <c r="J163" s="32">
        <v>847.97</v>
      </c>
      <c r="K163" s="32">
        <v>6975.23</v>
      </c>
    </row>
    <row r="164" spans="1:11" ht="15" customHeight="1" x14ac:dyDescent="0.25">
      <c r="A164" s="31">
        <v>323</v>
      </c>
      <c r="B164" s="13" t="s">
        <v>181</v>
      </c>
      <c r="C164" s="13" t="s">
        <v>598</v>
      </c>
      <c r="D164" s="13" t="s">
        <v>581</v>
      </c>
      <c r="E164" s="13" t="s">
        <v>592</v>
      </c>
      <c r="F164" s="32">
        <v>3850</v>
      </c>
      <c r="G164" s="32">
        <v>3850</v>
      </c>
      <c r="H164" s="32">
        <v>3850</v>
      </c>
      <c r="I164" s="32">
        <v>262.39999999999998</v>
      </c>
      <c r="J164" s="32">
        <v>262.39999999999998</v>
      </c>
      <c r="K164" s="32">
        <v>3587.6</v>
      </c>
    </row>
    <row r="165" spans="1:11" ht="15" customHeight="1" x14ac:dyDescent="0.25">
      <c r="A165" s="31">
        <v>206</v>
      </c>
      <c r="B165" s="13" t="s">
        <v>182</v>
      </c>
      <c r="C165" s="13" t="s">
        <v>595</v>
      </c>
      <c r="D165" s="13" t="s">
        <v>581</v>
      </c>
      <c r="E165" s="13" t="s">
        <v>592</v>
      </c>
      <c r="F165" s="32">
        <v>7823.2</v>
      </c>
      <c r="G165" s="32">
        <v>7823.2</v>
      </c>
      <c r="H165" s="32">
        <v>7823.2</v>
      </c>
      <c r="I165" s="32">
        <v>847.97</v>
      </c>
      <c r="J165" s="32">
        <v>847.97</v>
      </c>
      <c r="K165" s="32">
        <v>6975.23</v>
      </c>
    </row>
    <row r="166" spans="1:11" ht="15" customHeight="1" x14ac:dyDescent="0.25">
      <c r="A166" s="31">
        <v>287</v>
      </c>
      <c r="B166" s="13" t="s">
        <v>183</v>
      </c>
      <c r="C166" s="13" t="s">
        <v>572</v>
      </c>
      <c r="D166" s="13" t="s">
        <v>587</v>
      </c>
      <c r="E166" s="13" t="s">
        <v>592</v>
      </c>
      <c r="F166" s="32">
        <v>2695</v>
      </c>
      <c r="G166" s="32">
        <v>2695</v>
      </c>
      <c r="H166" s="32">
        <v>2695</v>
      </c>
      <c r="I166" s="32">
        <v>155.97</v>
      </c>
      <c r="J166" s="32">
        <v>155.97</v>
      </c>
      <c r="K166" s="32">
        <v>2539.0300000000002</v>
      </c>
    </row>
    <row r="167" spans="1:11" ht="15" customHeight="1" x14ac:dyDescent="0.25">
      <c r="A167" s="31">
        <v>164</v>
      </c>
      <c r="B167" s="13" t="s">
        <v>184</v>
      </c>
      <c r="C167" s="13" t="s">
        <v>561</v>
      </c>
      <c r="D167" s="13" t="s">
        <v>581</v>
      </c>
      <c r="E167" s="13" t="s">
        <v>592</v>
      </c>
      <c r="F167" s="32">
        <v>10171.32</v>
      </c>
      <c r="G167" s="32">
        <v>10171.32</v>
      </c>
      <c r="H167" s="32">
        <v>10171.32</v>
      </c>
      <c r="I167" s="32">
        <v>1349.53</v>
      </c>
      <c r="J167" s="32">
        <v>1349.53</v>
      </c>
      <c r="K167" s="32">
        <v>8821.7899999999991</v>
      </c>
    </row>
    <row r="168" spans="1:11" ht="15" customHeight="1" x14ac:dyDescent="0.25">
      <c r="A168" s="31">
        <v>291</v>
      </c>
      <c r="B168" s="13" t="s">
        <v>185</v>
      </c>
      <c r="C168" s="13" t="s">
        <v>559</v>
      </c>
      <c r="D168" s="13" t="s">
        <v>584</v>
      </c>
      <c r="E168" s="13" t="s">
        <v>592</v>
      </c>
      <c r="F168" s="32">
        <v>7823.2</v>
      </c>
      <c r="G168" s="32">
        <v>7823.2</v>
      </c>
      <c r="H168" s="32">
        <v>7823.2</v>
      </c>
      <c r="I168" s="32">
        <v>847.97</v>
      </c>
      <c r="J168" s="32">
        <v>847.97</v>
      </c>
      <c r="K168" s="32">
        <v>6975.23</v>
      </c>
    </row>
    <row r="169" spans="1:11" ht="15" customHeight="1" x14ac:dyDescent="0.25">
      <c r="A169" s="31">
        <v>413</v>
      </c>
      <c r="B169" s="13" t="s">
        <v>186</v>
      </c>
      <c r="C169" s="13" t="s">
        <v>595</v>
      </c>
      <c r="D169" s="13" t="s">
        <v>588</v>
      </c>
      <c r="E169" s="13" t="s">
        <v>592</v>
      </c>
      <c r="F169" s="32">
        <v>7823.2</v>
      </c>
      <c r="G169" s="32">
        <v>7823.2</v>
      </c>
      <c r="H169" s="32">
        <v>7823.2</v>
      </c>
      <c r="I169" s="32">
        <v>847.97</v>
      </c>
      <c r="J169" s="32">
        <v>847.97</v>
      </c>
      <c r="K169" s="32">
        <v>6975.23</v>
      </c>
    </row>
    <row r="170" spans="1:11" ht="15" customHeight="1" x14ac:dyDescent="0.25">
      <c r="A170" s="31">
        <v>384</v>
      </c>
      <c r="B170" s="13" t="s">
        <v>187</v>
      </c>
      <c r="C170" s="13" t="s">
        <v>595</v>
      </c>
      <c r="D170" s="13" t="s">
        <v>585</v>
      </c>
      <c r="E170" s="13" t="s">
        <v>592</v>
      </c>
      <c r="F170" s="32">
        <v>7823.2</v>
      </c>
      <c r="G170" s="32">
        <v>7823.2</v>
      </c>
      <c r="H170" s="32">
        <v>7823.2</v>
      </c>
      <c r="I170" s="32">
        <v>847.97</v>
      </c>
      <c r="J170" s="32">
        <v>847.97</v>
      </c>
      <c r="K170" s="32">
        <v>6975.23</v>
      </c>
    </row>
    <row r="171" spans="1:11" ht="15" customHeight="1" x14ac:dyDescent="0.25">
      <c r="A171" s="31">
        <v>414</v>
      </c>
      <c r="B171" s="13" t="s">
        <v>188</v>
      </c>
      <c r="C171" s="13" t="s">
        <v>595</v>
      </c>
      <c r="D171" s="13" t="s">
        <v>588</v>
      </c>
      <c r="E171" s="13" t="s">
        <v>592</v>
      </c>
      <c r="F171" s="32">
        <v>7823.2</v>
      </c>
      <c r="G171" s="32">
        <v>7823.2</v>
      </c>
      <c r="H171" s="32">
        <v>7823.2</v>
      </c>
      <c r="I171" s="32">
        <v>847.97</v>
      </c>
      <c r="J171" s="32">
        <v>847.97</v>
      </c>
      <c r="K171" s="32">
        <v>6975.23</v>
      </c>
    </row>
    <row r="172" spans="1:11" ht="15" customHeight="1" x14ac:dyDescent="0.25">
      <c r="A172" s="31">
        <v>398</v>
      </c>
      <c r="B172" s="13" t="s">
        <v>189</v>
      </c>
      <c r="C172" s="13" t="s">
        <v>595</v>
      </c>
      <c r="D172" s="13" t="s">
        <v>588</v>
      </c>
      <c r="E172" s="13" t="s">
        <v>592</v>
      </c>
      <c r="F172" s="32">
        <v>7823.2</v>
      </c>
      <c r="G172" s="32">
        <v>7823.2</v>
      </c>
      <c r="H172" s="32">
        <v>7823.2</v>
      </c>
      <c r="I172" s="32">
        <v>847.97</v>
      </c>
      <c r="J172" s="32">
        <v>847.97</v>
      </c>
      <c r="K172" s="32">
        <v>6975.23</v>
      </c>
    </row>
    <row r="173" spans="1:11" ht="15" customHeight="1" x14ac:dyDescent="0.25">
      <c r="A173" s="31">
        <v>294</v>
      </c>
      <c r="B173" s="13" t="s">
        <v>190</v>
      </c>
      <c r="C173" s="13" t="s">
        <v>562</v>
      </c>
      <c r="D173" s="13" t="s">
        <v>587</v>
      </c>
      <c r="E173" s="13" t="s">
        <v>592</v>
      </c>
      <c r="F173" s="32">
        <v>3850</v>
      </c>
      <c r="G173" s="32">
        <v>3850</v>
      </c>
      <c r="H173" s="32">
        <v>3850</v>
      </c>
      <c r="I173" s="32">
        <v>262.39999999999998</v>
      </c>
      <c r="J173" s="32">
        <v>262.39999999999998</v>
      </c>
      <c r="K173" s="32">
        <v>3587.6</v>
      </c>
    </row>
    <row r="174" spans="1:11" ht="15" customHeight="1" x14ac:dyDescent="0.25">
      <c r="A174" s="31">
        <v>315</v>
      </c>
      <c r="B174" s="13" t="s">
        <v>191</v>
      </c>
      <c r="C174" s="13" t="s">
        <v>595</v>
      </c>
      <c r="D174" s="13" t="s">
        <v>587</v>
      </c>
      <c r="E174" s="13" t="s">
        <v>592</v>
      </c>
      <c r="F174" s="32">
        <v>7823.2</v>
      </c>
      <c r="G174" s="32">
        <v>7823.2</v>
      </c>
      <c r="H174" s="32">
        <v>7823.2</v>
      </c>
      <c r="I174" s="32">
        <v>847.97</v>
      </c>
      <c r="J174" s="32">
        <v>847.97</v>
      </c>
      <c r="K174" s="32">
        <v>6975.23</v>
      </c>
    </row>
    <row r="175" spans="1:11" ht="15" customHeight="1" x14ac:dyDescent="0.25">
      <c r="A175" s="31">
        <v>321</v>
      </c>
      <c r="B175" s="13" t="s">
        <v>192</v>
      </c>
      <c r="C175" s="13" t="s">
        <v>598</v>
      </c>
      <c r="D175" s="13" t="s">
        <v>581</v>
      </c>
      <c r="E175" s="13" t="s">
        <v>592</v>
      </c>
      <c r="F175" s="32">
        <v>3850</v>
      </c>
      <c r="G175" s="32">
        <v>3850</v>
      </c>
      <c r="H175" s="32">
        <v>3850</v>
      </c>
      <c r="I175" s="32">
        <v>262.39999999999998</v>
      </c>
      <c r="J175" s="32">
        <v>262.39999999999998</v>
      </c>
      <c r="K175" s="32">
        <v>3587.6</v>
      </c>
    </row>
    <row r="176" spans="1:11" ht="15" customHeight="1" x14ac:dyDescent="0.25">
      <c r="A176" s="31">
        <v>172</v>
      </c>
      <c r="B176" s="13" t="s">
        <v>193</v>
      </c>
      <c r="C176" s="13" t="s">
        <v>595</v>
      </c>
      <c r="D176" s="13" t="s">
        <v>606</v>
      </c>
      <c r="E176" s="13" t="s">
        <v>592</v>
      </c>
      <c r="F176" s="32">
        <v>7823.2</v>
      </c>
      <c r="G176" s="32">
        <v>7823.2</v>
      </c>
      <c r="H176" s="32">
        <v>7823.2</v>
      </c>
      <c r="I176" s="32">
        <v>847.97</v>
      </c>
      <c r="J176" s="32">
        <v>847.97</v>
      </c>
      <c r="K176" s="32">
        <v>6975.23</v>
      </c>
    </row>
    <row r="177" spans="1:11" ht="15" customHeight="1" x14ac:dyDescent="0.25">
      <c r="A177" s="31">
        <v>382</v>
      </c>
      <c r="B177" s="13" t="s">
        <v>194</v>
      </c>
      <c r="C177" s="13" t="s">
        <v>595</v>
      </c>
      <c r="D177" s="13" t="s">
        <v>588</v>
      </c>
      <c r="E177" s="13" t="s">
        <v>592</v>
      </c>
      <c r="F177" s="32">
        <v>7823.2</v>
      </c>
      <c r="G177" s="32">
        <v>7823.2</v>
      </c>
      <c r="H177" s="32">
        <v>7823.2</v>
      </c>
      <c r="I177" s="32">
        <v>847.97</v>
      </c>
      <c r="J177" s="32">
        <v>847.97</v>
      </c>
      <c r="K177" s="32">
        <v>6975.23</v>
      </c>
    </row>
    <row r="178" spans="1:11" ht="15" customHeight="1" x14ac:dyDescent="0.25">
      <c r="A178" s="31">
        <v>196</v>
      </c>
      <c r="B178" s="13" t="s">
        <v>195</v>
      </c>
      <c r="C178" s="13" t="s">
        <v>599</v>
      </c>
      <c r="D178" s="13" t="s">
        <v>585</v>
      </c>
      <c r="E178" s="13" t="s">
        <v>592</v>
      </c>
      <c r="F178" s="32">
        <v>10171.32</v>
      </c>
      <c r="G178" s="32">
        <v>10171.32</v>
      </c>
      <c r="H178" s="32">
        <v>10171.32</v>
      </c>
      <c r="I178" s="32">
        <v>1349.53</v>
      </c>
      <c r="J178" s="32">
        <v>1349.53</v>
      </c>
      <c r="K178" s="32">
        <v>8821.7899999999991</v>
      </c>
    </row>
    <row r="179" spans="1:11" ht="15" customHeight="1" x14ac:dyDescent="0.25">
      <c r="A179" s="31">
        <v>481</v>
      </c>
      <c r="B179" s="13" t="s">
        <v>196</v>
      </c>
      <c r="C179" s="13" t="s">
        <v>597</v>
      </c>
      <c r="D179" s="13" t="s">
        <v>605</v>
      </c>
      <c r="E179" s="13" t="s">
        <v>592</v>
      </c>
      <c r="F179" s="32">
        <v>2695</v>
      </c>
      <c r="G179" s="32">
        <v>2695</v>
      </c>
      <c r="H179" s="32">
        <v>2695</v>
      </c>
      <c r="I179" s="32">
        <v>155.97</v>
      </c>
      <c r="J179" s="32">
        <v>155.97</v>
      </c>
      <c r="K179" s="32">
        <v>2539.0300000000002</v>
      </c>
    </row>
    <row r="180" spans="1:11" ht="15" customHeight="1" x14ac:dyDescent="0.25">
      <c r="A180" s="31">
        <v>277</v>
      </c>
      <c r="B180" s="13" t="s">
        <v>197</v>
      </c>
      <c r="C180" s="13" t="s">
        <v>562</v>
      </c>
      <c r="D180" s="13" t="s">
        <v>606</v>
      </c>
      <c r="E180" s="13" t="s">
        <v>592</v>
      </c>
      <c r="F180" s="32">
        <v>3850</v>
      </c>
      <c r="G180" s="32">
        <v>3850</v>
      </c>
      <c r="H180" s="32">
        <v>3850</v>
      </c>
      <c r="I180" s="32">
        <v>262.39999999999998</v>
      </c>
      <c r="J180" s="32">
        <v>262.39999999999998</v>
      </c>
      <c r="K180" s="32">
        <v>3587.6</v>
      </c>
    </row>
    <row r="181" spans="1:11" ht="15" customHeight="1" x14ac:dyDescent="0.25">
      <c r="A181" s="31">
        <v>282</v>
      </c>
      <c r="B181" s="13" t="s">
        <v>198</v>
      </c>
      <c r="C181" s="13" t="s">
        <v>560</v>
      </c>
      <c r="D181" s="13" t="s">
        <v>587</v>
      </c>
      <c r="E181" s="13" t="s">
        <v>592</v>
      </c>
      <c r="F181" s="32">
        <v>7823.2</v>
      </c>
      <c r="G181" s="32">
        <v>7823.2</v>
      </c>
      <c r="H181" s="32">
        <v>7823.2</v>
      </c>
      <c r="I181" s="32">
        <v>847.97</v>
      </c>
      <c r="J181" s="32">
        <v>847.97</v>
      </c>
      <c r="K181" s="32">
        <v>6975.23</v>
      </c>
    </row>
    <row r="182" spans="1:11" ht="15" customHeight="1" x14ac:dyDescent="0.25">
      <c r="A182" s="31">
        <v>179</v>
      </c>
      <c r="B182" s="13" t="s">
        <v>199</v>
      </c>
      <c r="C182" s="13" t="s">
        <v>599</v>
      </c>
      <c r="D182" s="13" t="s">
        <v>606</v>
      </c>
      <c r="E182" s="13" t="s">
        <v>592</v>
      </c>
      <c r="F182" s="32">
        <v>10171.32</v>
      </c>
      <c r="G182" s="32">
        <v>10171.32</v>
      </c>
      <c r="H182" s="32">
        <v>10171.32</v>
      </c>
      <c r="I182" s="32">
        <v>1349.53</v>
      </c>
      <c r="J182" s="32">
        <v>1349.53</v>
      </c>
      <c r="K182" s="32">
        <v>8821.7899999999991</v>
      </c>
    </row>
    <row r="183" spans="1:11" ht="15" customHeight="1" x14ac:dyDescent="0.25">
      <c r="A183" s="31">
        <v>400</v>
      </c>
      <c r="B183" s="13" t="s">
        <v>200</v>
      </c>
      <c r="C183" s="13" t="s">
        <v>597</v>
      </c>
      <c r="D183" s="13" t="s">
        <v>605</v>
      </c>
      <c r="E183" s="13" t="s">
        <v>592</v>
      </c>
      <c r="F183" s="32">
        <v>2695</v>
      </c>
      <c r="G183" s="32">
        <v>2695</v>
      </c>
      <c r="H183" s="32">
        <v>2695</v>
      </c>
      <c r="I183" s="32">
        <v>155.97</v>
      </c>
      <c r="J183" s="32">
        <v>155.97</v>
      </c>
      <c r="K183" s="32">
        <v>2539.0300000000002</v>
      </c>
    </row>
    <row r="184" spans="1:11" ht="15" customHeight="1" x14ac:dyDescent="0.25">
      <c r="A184" s="31">
        <v>229</v>
      </c>
      <c r="B184" s="13" t="s">
        <v>201</v>
      </c>
      <c r="C184" s="13" t="s">
        <v>560</v>
      </c>
      <c r="D184" s="13" t="s">
        <v>583</v>
      </c>
      <c r="E184" s="13" t="s">
        <v>592</v>
      </c>
      <c r="F184" s="32">
        <v>7823.2</v>
      </c>
      <c r="G184" s="32">
        <v>7823.2</v>
      </c>
      <c r="H184" s="32">
        <v>7823.2</v>
      </c>
      <c r="I184" s="32">
        <v>847.97</v>
      </c>
      <c r="J184" s="32">
        <v>847.97</v>
      </c>
      <c r="K184" s="32">
        <v>6975.23</v>
      </c>
    </row>
    <row r="185" spans="1:11" ht="15" customHeight="1" x14ac:dyDescent="0.25">
      <c r="A185" s="31">
        <v>448</v>
      </c>
      <c r="B185" s="13" t="s">
        <v>202</v>
      </c>
      <c r="C185" s="13" t="s">
        <v>597</v>
      </c>
      <c r="D185" s="13" t="s">
        <v>605</v>
      </c>
      <c r="E185" s="13" t="s">
        <v>592</v>
      </c>
      <c r="F185" s="32">
        <v>2695</v>
      </c>
      <c r="G185" s="32">
        <v>2695</v>
      </c>
      <c r="H185" s="32">
        <v>2695</v>
      </c>
      <c r="I185" s="32">
        <v>155.97</v>
      </c>
      <c r="J185" s="32">
        <v>155.97</v>
      </c>
      <c r="K185" s="32">
        <v>2539.0300000000002</v>
      </c>
    </row>
    <row r="186" spans="1:11" ht="15" customHeight="1" x14ac:dyDescent="0.25">
      <c r="A186" s="31">
        <v>199</v>
      </c>
      <c r="B186" s="13" t="s">
        <v>203</v>
      </c>
      <c r="C186" s="13" t="s">
        <v>597</v>
      </c>
      <c r="D186" s="13" t="s">
        <v>581</v>
      </c>
      <c r="E186" s="13" t="s">
        <v>592</v>
      </c>
      <c r="F186" s="32">
        <v>3850</v>
      </c>
      <c r="G186" s="32">
        <v>3850</v>
      </c>
      <c r="H186" s="32">
        <v>3850</v>
      </c>
      <c r="I186" s="32">
        <v>262.39999999999998</v>
      </c>
      <c r="J186" s="32">
        <v>262.39999999999998</v>
      </c>
      <c r="K186" s="32">
        <v>3587.6</v>
      </c>
    </row>
    <row r="187" spans="1:11" ht="15" customHeight="1" x14ac:dyDescent="0.25">
      <c r="A187" s="31">
        <v>436</v>
      </c>
      <c r="B187" s="13" t="s">
        <v>204</v>
      </c>
      <c r="C187" s="13" t="s">
        <v>595</v>
      </c>
      <c r="D187" s="13" t="s">
        <v>587</v>
      </c>
      <c r="E187" s="13" t="s">
        <v>592</v>
      </c>
      <c r="F187" s="32">
        <v>7823.2</v>
      </c>
      <c r="G187" s="32">
        <v>7823.2</v>
      </c>
      <c r="H187" s="32">
        <v>7823.2</v>
      </c>
      <c r="I187" s="32">
        <v>847.97</v>
      </c>
      <c r="J187" s="32">
        <v>847.97</v>
      </c>
      <c r="K187" s="32">
        <v>6975.23</v>
      </c>
    </row>
    <row r="188" spans="1:11" ht="15" customHeight="1" x14ac:dyDescent="0.25">
      <c r="A188" s="31">
        <v>447</v>
      </c>
      <c r="B188" s="13" t="s">
        <v>205</v>
      </c>
      <c r="C188" s="13" t="s">
        <v>600</v>
      </c>
      <c r="D188" s="13" t="s">
        <v>608</v>
      </c>
      <c r="E188" s="13" t="s">
        <v>592</v>
      </c>
      <c r="F188" s="32">
        <v>2695</v>
      </c>
      <c r="G188" s="32">
        <v>2695</v>
      </c>
      <c r="H188" s="32">
        <v>2695</v>
      </c>
      <c r="I188" s="32">
        <v>155.97</v>
      </c>
      <c r="J188" s="32">
        <v>155.97</v>
      </c>
      <c r="K188" s="32">
        <v>2539.0300000000002</v>
      </c>
    </row>
    <row r="189" spans="1:11" ht="15" customHeight="1" x14ac:dyDescent="0.25">
      <c r="A189" s="31">
        <v>490</v>
      </c>
      <c r="B189" s="13" t="s">
        <v>206</v>
      </c>
      <c r="C189" s="13" t="s">
        <v>595</v>
      </c>
      <c r="D189" s="13" t="s">
        <v>587</v>
      </c>
      <c r="E189" s="13" t="s">
        <v>592</v>
      </c>
      <c r="F189" s="32">
        <v>7823.2</v>
      </c>
      <c r="G189" s="32">
        <v>7823.2</v>
      </c>
      <c r="H189" s="32">
        <v>7823.2</v>
      </c>
      <c r="I189" s="32">
        <v>847.97</v>
      </c>
      <c r="J189" s="32">
        <v>847.97</v>
      </c>
      <c r="K189" s="32">
        <v>6975.23</v>
      </c>
    </row>
    <row r="190" spans="1:11" ht="15" customHeight="1" x14ac:dyDescent="0.25">
      <c r="A190" s="31">
        <v>243</v>
      </c>
      <c r="B190" s="13" t="s">
        <v>207</v>
      </c>
      <c r="C190" s="13" t="s">
        <v>561</v>
      </c>
      <c r="D190" s="13" t="s">
        <v>585</v>
      </c>
      <c r="E190" s="13" t="s">
        <v>592</v>
      </c>
      <c r="F190" s="32">
        <v>10171.32</v>
      </c>
      <c r="G190" s="32">
        <v>10171.32</v>
      </c>
      <c r="H190" s="32">
        <v>10171.32</v>
      </c>
      <c r="I190" s="32">
        <v>1349.53</v>
      </c>
      <c r="J190" s="32">
        <v>1349.53</v>
      </c>
      <c r="K190" s="32">
        <v>8821.7899999999991</v>
      </c>
    </row>
    <row r="191" spans="1:11" ht="15" customHeight="1" x14ac:dyDescent="0.25">
      <c r="A191" s="31">
        <v>253</v>
      </c>
      <c r="B191" s="13" t="s">
        <v>208</v>
      </c>
      <c r="C191" s="13" t="s">
        <v>561</v>
      </c>
      <c r="D191" s="13" t="s">
        <v>581</v>
      </c>
      <c r="E191" s="13" t="s">
        <v>592</v>
      </c>
      <c r="F191" s="32">
        <v>10171.32</v>
      </c>
      <c r="G191" s="32">
        <v>10171.32</v>
      </c>
      <c r="H191" s="32">
        <v>10171.32</v>
      </c>
      <c r="I191" s="32">
        <v>1349.53</v>
      </c>
      <c r="J191" s="32">
        <v>1349.53</v>
      </c>
      <c r="K191" s="32">
        <v>8821.7899999999991</v>
      </c>
    </row>
    <row r="192" spans="1:11" ht="15" customHeight="1" x14ac:dyDescent="0.25">
      <c r="A192" s="31">
        <v>249</v>
      </c>
      <c r="B192" s="13" t="s">
        <v>209</v>
      </c>
      <c r="C192" s="13" t="s">
        <v>561</v>
      </c>
      <c r="D192" s="13" t="s">
        <v>581</v>
      </c>
      <c r="E192" s="13" t="s">
        <v>592</v>
      </c>
      <c r="F192" s="32">
        <v>10171.32</v>
      </c>
      <c r="G192" s="32">
        <v>10171.32</v>
      </c>
      <c r="H192" s="32">
        <v>10171.32</v>
      </c>
      <c r="I192" s="32">
        <v>1349.53</v>
      </c>
      <c r="J192" s="32">
        <v>1349.53</v>
      </c>
      <c r="K192" s="32">
        <v>8821.7899999999991</v>
      </c>
    </row>
    <row r="193" spans="1:11" ht="15" customHeight="1" x14ac:dyDescent="0.25">
      <c r="A193" s="31">
        <v>335</v>
      </c>
      <c r="B193" s="13" t="s">
        <v>210</v>
      </c>
      <c r="C193" s="13" t="s">
        <v>595</v>
      </c>
      <c r="D193" s="13" t="s">
        <v>581</v>
      </c>
      <c r="E193" s="13" t="s">
        <v>592</v>
      </c>
      <c r="F193" s="32">
        <v>7823.2</v>
      </c>
      <c r="G193" s="32">
        <v>7823.2</v>
      </c>
      <c r="H193" s="32">
        <v>7823.2</v>
      </c>
      <c r="I193" s="32">
        <v>847.97</v>
      </c>
      <c r="J193" s="32">
        <v>847.97</v>
      </c>
      <c r="K193" s="32">
        <v>6975.23</v>
      </c>
    </row>
    <row r="194" spans="1:11" ht="15" customHeight="1" x14ac:dyDescent="0.25">
      <c r="A194" s="31">
        <v>340</v>
      </c>
      <c r="B194" s="13" t="s">
        <v>211</v>
      </c>
      <c r="C194" s="13" t="s">
        <v>599</v>
      </c>
      <c r="D194" s="13" t="s">
        <v>585</v>
      </c>
      <c r="E194" s="13" t="s">
        <v>592</v>
      </c>
      <c r="F194" s="32">
        <v>10171.32</v>
      </c>
      <c r="G194" s="32">
        <v>10171.32</v>
      </c>
      <c r="H194" s="32">
        <v>10171.32</v>
      </c>
      <c r="I194" s="32">
        <v>1349.53</v>
      </c>
      <c r="J194" s="32">
        <v>1349.53</v>
      </c>
      <c r="K194" s="32">
        <v>8821.7899999999991</v>
      </c>
    </row>
    <row r="195" spans="1:11" ht="15" customHeight="1" x14ac:dyDescent="0.25">
      <c r="A195" s="31">
        <v>394</v>
      </c>
      <c r="B195" s="13" t="s">
        <v>212</v>
      </c>
      <c r="C195" s="13" t="s">
        <v>597</v>
      </c>
      <c r="D195" s="13" t="s">
        <v>605</v>
      </c>
      <c r="E195" s="13" t="s">
        <v>592</v>
      </c>
      <c r="F195" s="32">
        <v>2695</v>
      </c>
      <c r="G195" s="32">
        <v>2695</v>
      </c>
      <c r="H195" s="32">
        <v>2695</v>
      </c>
      <c r="I195" s="32">
        <v>155.97</v>
      </c>
      <c r="J195" s="32">
        <v>155.97</v>
      </c>
      <c r="K195" s="32">
        <v>2539.0300000000002</v>
      </c>
    </row>
    <row r="196" spans="1:11" ht="15" customHeight="1" x14ac:dyDescent="0.25">
      <c r="A196" s="31">
        <v>246</v>
      </c>
      <c r="B196" s="13" t="s">
        <v>213</v>
      </c>
      <c r="C196" s="13" t="s">
        <v>560</v>
      </c>
      <c r="D196" s="13" t="s">
        <v>609</v>
      </c>
      <c r="E196" s="13" t="s">
        <v>592</v>
      </c>
      <c r="F196" s="32">
        <v>7823.2</v>
      </c>
      <c r="G196" s="32">
        <v>7823.2</v>
      </c>
      <c r="H196" s="32">
        <v>7823.2</v>
      </c>
      <c r="I196" s="32">
        <v>847.97</v>
      </c>
      <c r="J196" s="32">
        <v>847.97</v>
      </c>
      <c r="K196" s="32">
        <v>6975.23</v>
      </c>
    </row>
    <row r="197" spans="1:11" ht="15" customHeight="1" x14ac:dyDescent="0.25">
      <c r="A197" s="31">
        <v>387</v>
      </c>
      <c r="B197" s="13" t="s">
        <v>214</v>
      </c>
      <c r="C197" s="13" t="s">
        <v>597</v>
      </c>
      <c r="D197" s="13" t="s">
        <v>605</v>
      </c>
      <c r="E197" s="13" t="s">
        <v>592</v>
      </c>
      <c r="F197" s="32">
        <v>2695</v>
      </c>
      <c r="G197" s="32">
        <v>2695</v>
      </c>
      <c r="H197" s="32">
        <v>2695</v>
      </c>
      <c r="I197" s="32">
        <v>155.97</v>
      </c>
      <c r="J197" s="32">
        <v>155.97</v>
      </c>
      <c r="K197" s="32">
        <v>2539.0300000000002</v>
      </c>
    </row>
    <row r="198" spans="1:11" ht="15" customHeight="1" x14ac:dyDescent="0.25">
      <c r="A198" s="31">
        <v>289</v>
      </c>
      <c r="B198" s="13" t="s">
        <v>215</v>
      </c>
      <c r="C198" s="13" t="s">
        <v>560</v>
      </c>
      <c r="D198" s="13" t="s">
        <v>584</v>
      </c>
      <c r="E198" s="13" t="s">
        <v>592</v>
      </c>
      <c r="F198" s="32">
        <v>7823.2</v>
      </c>
      <c r="G198" s="32">
        <v>7823.2</v>
      </c>
      <c r="H198" s="32">
        <v>7823.2</v>
      </c>
      <c r="I198" s="32">
        <v>847.97</v>
      </c>
      <c r="J198" s="32">
        <v>847.97</v>
      </c>
      <c r="K198" s="32">
        <v>6975.23</v>
      </c>
    </row>
    <row r="199" spans="1:11" ht="15" customHeight="1" x14ac:dyDescent="0.25">
      <c r="A199" s="31">
        <v>426</v>
      </c>
      <c r="B199" s="13" t="s">
        <v>216</v>
      </c>
      <c r="C199" s="13" t="s">
        <v>595</v>
      </c>
      <c r="D199" s="13" t="s">
        <v>588</v>
      </c>
      <c r="E199" s="13" t="s">
        <v>592</v>
      </c>
      <c r="F199" s="32">
        <v>7823.2</v>
      </c>
      <c r="G199" s="32">
        <v>7823.2</v>
      </c>
      <c r="H199" s="32">
        <v>7823.2</v>
      </c>
      <c r="I199" s="32">
        <v>847.97</v>
      </c>
      <c r="J199" s="32">
        <v>847.97</v>
      </c>
      <c r="K199" s="32">
        <v>6975.23</v>
      </c>
    </row>
    <row r="200" spans="1:11" ht="15" customHeight="1" x14ac:dyDescent="0.25">
      <c r="A200" s="31">
        <v>333</v>
      </c>
      <c r="B200" s="13" t="s">
        <v>217</v>
      </c>
      <c r="C200" s="13" t="s">
        <v>598</v>
      </c>
      <c r="D200" s="13" t="s">
        <v>581</v>
      </c>
      <c r="E200" s="13" t="s">
        <v>592</v>
      </c>
      <c r="F200" s="32">
        <v>3850</v>
      </c>
      <c r="G200" s="32">
        <v>3850</v>
      </c>
      <c r="H200" s="32">
        <v>3850</v>
      </c>
      <c r="I200" s="32">
        <v>262.39999999999998</v>
      </c>
      <c r="J200" s="32">
        <v>262.39999999999998</v>
      </c>
      <c r="K200" s="32">
        <v>3587.6</v>
      </c>
    </row>
    <row r="201" spans="1:11" ht="15" customHeight="1" x14ac:dyDescent="0.25">
      <c r="A201" s="31">
        <v>273</v>
      </c>
      <c r="B201" s="13" t="s">
        <v>218</v>
      </c>
      <c r="C201" s="13" t="s">
        <v>559</v>
      </c>
      <c r="D201" s="13" t="s">
        <v>588</v>
      </c>
      <c r="E201" s="13" t="s">
        <v>592</v>
      </c>
      <c r="F201" s="32">
        <v>7823.2</v>
      </c>
      <c r="G201" s="32">
        <v>7823.2</v>
      </c>
      <c r="H201" s="32">
        <v>7823.2</v>
      </c>
      <c r="I201" s="32">
        <v>847.97</v>
      </c>
      <c r="J201" s="32">
        <v>847.97</v>
      </c>
      <c r="K201" s="32">
        <v>6975.23</v>
      </c>
    </row>
    <row r="202" spans="1:11" ht="15" customHeight="1" x14ac:dyDescent="0.25">
      <c r="A202" s="31">
        <v>406</v>
      </c>
      <c r="B202" s="13" t="s">
        <v>219</v>
      </c>
      <c r="C202" s="13" t="s">
        <v>595</v>
      </c>
      <c r="D202" s="13" t="s">
        <v>588</v>
      </c>
      <c r="E202" s="13" t="s">
        <v>592</v>
      </c>
      <c r="F202" s="32">
        <v>7823.2</v>
      </c>
      <c r="G202" s="32">
        <v>7823.2</v>
      </c>
      <c r="H202" s="32">
        <v>7823.2</v>
      </c>
      <c r="I202" s="32">
        <v>847.97</v>
      </c>
      <c r="J202" s="32">
        <v>847.97</v>
      </c>
      <c r="K202" s="32">
        <v>6975.23</v>
      </c>
    </row>
    <row r="203" spans="1:11" ht="15" customHeight="1" x14ac:dyDescent="0.25">
      <c r="A203" s="31">
        <v>182</v>
      </c>
      <c r="B203" s="13" t="s">
        <v>220</v>
      </c>
      <c r="C203" s="13" t="s">
        <v>559</v>
      </c>
      <c r="D203" s="13" t="s">
        <v>577</v>
      </c>
      <c r="E203" s="13" t="s">
        <v>592</v>
      </c>
      <c r="F203" s="32">
        <v>7823.2</v>
      </c>
      <c r="G203" s="32">
        <v>7823.2</v>
      </c>
      <c r="H203" s="32">
        <v>7823.2</v>
      </c>
      <c r="I203" s="32">
        <v>847.97</v>
      </c>
      <c r="J203" s="32">
        <v>847.97</v>
      </c>
      <c r="K203" s="32">
        <v>6975.23</v>
      </c>
    </row>
    <row r="204" spans="1:11" ht="15" customHeight="1" x14ac:dyDescent="0.25">
      <c r="A204" s="31">
        <v>483</v>
      </c>
      <c r="B204" s="13" t="s">
        <v>221</v>
      </c>
      <c r="C204" s="13" t="s">
        <v>597</v>
      </c>
      <c r="D204" s="13" t="s">
        <v>605</v>
      </c>
      <c r="E204" s="13" t="s">
        <v>592</v>
      </c>
      <c r="F204" s="32">
        <v>2695</v>
      </c>
      <c r="G204" s="32">
        <v>2695</v>
      </c>
      <c r="H204" s="32">
        <v>2695</v>
      </c>
      <c r="I204" s="32">
        <v>155.97</v>
      </c>
      <c r="J204" s="32">
        <v>155.97</v>
      </c>
      <c r="K204" s="32">
        <v>2539.0300000000002</v>
      </c>
    </row>
    <row r="205" spans="1:11" ht="15" customHeight="1" x14ac:dyDescent="0.25">
      <c r="A205" s="31">
        <v>146</v>
      </c>
      <c r="B205" s="13" t="s">
        <v>222</v>
      </c>
      <c r="C205" s="13" t="s">
        <v>595</v>
      </c>
      <c r="D205" s="13" t="s">
        <v>581</v>
      </c>
      <c r="E205" s="13" t="s">
        <v>592</v>
      </c>
      <c r="F205" s="32">
        <v>7823.2</v>
      </c>
      <c r="G205" s="32">
        <v>7823.2</v>
      </c>
      <c r="H205" s="32">
        <v>7823.2</v>
      </c>
      <c r="I205" s="32">
        <v>847.97</v>
      </c>
      <c r="J205" s="32">
        <v>847.97</v>
      </c>
      <c r="K205" s="32">
        <v>6975.23</v>
      </c>
    </row>
    <row r="206" spans="1:11" ht="15" customHeight="1" x14ac:dyDescent="0.25">
      <c r="A206" s="31">
        <v>238</v>
      </c>
      <c r="B206" s="13" t="s">
        <v>223</v>
      </c>
      <c r="C206" s="13" t="s">
        <v>543</v>
      </c>
      <c r="D206" s="13" t="s">
        <v>581</v>
      </c>
      <c r="E206" s="13" t="s">
        <v>592</v>
      </c>
      <c r="F206" s="32">
        <v>10171.32</v>
      </c>
      <c r="G206" s="32">
        <v>10171.32</v>
      </c>
      <c r="H206" s="32">
        <v>10171.32</v>
      </c>
      <c r="I206" s="32">
        <v>1349.53</v>
      </c>
      <c r="J206" s="32">
        <v>1349.53</v>
      </c>
      <c r="K206" s="32">
        <v>8821.7899999999991</v>
      </c>
    </row>
    <row r="207" spans="1:11" ht="15" customHeight="1" x14ac:dyDescent="0.25">
      <c r="A207" s="31">
        <v>252</v>
      </c>
      <c r="B207" s="13" t="s">
        <v>224</v>
      </c>
      <c r="C207" s="13" t="s">
        <v>543</v>
      </c>
      <c r="D207" s="13" t="s">
        <v>581</v>
      </c>
      <c r="E207" s="13" t="s">
        <v>592</v>
      </c>
      <c r="F207" s="32">
        <v>10171.32</v>
      </c>
      <c r="G207" s="32">
        <v>10171.32</v>
      </c>
      <c r="H207" s="32">
        <v>10171.32</v>
      </c>
      <c r="I207" s="32">
        <v>1349.53</v>
      </c>
      <c r="J207" s="32">
        <v>1349.53</v>
      </c>
      <c r="K207" s="32">
        <v>8821.7899999999991</v>
      </c>
    </row>
    <row r="208" spans="1:11" ht="15" customHeight="1" x14ac:dyDescent="0.25">
      <c r="A208" s="31">
        <v>498</v>
      </c>
      <c r="B208" s="13" t="s">
        <v>225</v>
      </c>
      <c r="C208" s="13" t="s">
        <v>599</v>
      </c>
      <c r="D208" s="13" t="s">
        <v>606</v>
      </c>
      <c r="E208" s="13" t="s">
        <v>592</v>
      </c>
      <c r="F208" s="32">
        <v>10171.32</v>
      </c>
      <c r="G208" s="32">
        <v>10171.32</v>
      </c>
      <c r="H208" s="32">
        <v>10171.32</v>
      </c>
      <c r="I208" s="32">
        <v>1349.53</v>
      </c>
      <c r="J208" s="32">
        <v>1349.53</v>
      </c>
      <c r="K208" s="32">
        <v>8821.7899999999991</v>
      </c>
    </row>
    <row r="209" spans="1:11" ht="15" customHeight="1" x14ac:dyDescent="0.25">
      <c r="A209" s="31">
        <v>297</v>
      </c>
      <c r="B209" s="13" t="s">
        <v>226</v>
      </c>
      <c r="C209" s="13" t="s">
        <v>560</v>
      </c>
      <c r="D209" s="13" t="s">
        <v>610</v>
      </c>
      <c r="E209" s="13" t="s">
        <v>592</v>
      </c>
      <c r="F209" s="32">
        <v>7823.2</v>
      </c>
      <c r="G209" s="32">
        <v>7823.2</v>
      </c>
      <c r="H209" s="32">
        <v>7823.2</v>
      </c>
      <c r="I209" s="32">
        <v>847.97</v>
      </c>
      <c r="J209" s="32">
        <v>847.97</v>
      </c>
      <c r="K209" s="32">
        <v>6975.23</v>
      </c>
    </row>
    <row r="210" spans="1:11" ht="15" customHeight="1" x14ac:dyDescent="0.25">
      <c r="A210" s="31">
        <v>359</v>
      </c>
      <c r="B210" s="13" t="s">
        <v>227</v>
      </c>
      <c r="C210" s="13" t="s">
        <v>595</v>
      </c>
      <c r="D210" s="13" t="s">
        <v>585</v>
      </c>
      <c r="E210" s="13" t="s">
        <v>592</v>
      </c>
      <c r="F210" s="32">
        <v>7823.2</v>
      </c>
      <c r="G210" s="32">
        <v>7823.2</v>
      </c>
      <c r="H210" s="32">
        <v>7823.2</v>
      </c>
      <c r="I210" s="32">
        <v>847.97</v>
      </c>
      <c r="J210" s="32">
        <v>847.97</v>
      </c>
      <c r="K210" s="32">
        <v>6975.23</v>
      </c>
    </row>
    <row r="211" spans="1:11" ht="15" customHeight="1" x14ac:dyDescent="0.25">
      <c r="A211" s="31">
        <v>220</v>
      </c>
      <c r="B211" s="13" t="s">
        <v>228</v>
      </c>
      <c r="C211" s="13" t="s">
        <v>561</v>
      </c>
      <c r="D211" s="13" t="s">
        <v>581</v>
      </c>
      <c r="E211" s="13" t="s">
        <v>592</v>
      </c>
      <c r="F211" s="32">
        <v>10171.32</v>
      </c>
      <c r="G211" s="32">
        <v>10171.32</v>
      </c>
      <c r="H211" s="32">
        <v>10171.32</v>
      </c>
      <c r="I211" s="32">
        <v>1349.53</v>
      </c>
      <c r="J211" s="32">
        <v>1349.53</v>
      </c>
      <c r="K211" s="32">
        <v>8821.7899999999991</v>
      </c>
    </row>
    <row r="212" spans="1:11" ht="15" customHeight="1" x14ac:dyDescent="0.25">
      <c r="A212" s="31">
        <v>166</v>
      </c>
      <c r="B212" s="13" t="s">
        <v>229</v>
      </c>
      <c r="C212" s="13" t="s">
        <v>595</v>
      </c>
      <c r="D212" s="13" t="s">
        <v>581</v>
      </c>
      <c r="E212" s="13" t="s">
        <v>592</v>
      </c>
      <c r="F212" s="32">
        <v>7823.2</v>
      </c>
      <c r="G212" s="32">
        <v>7823.2</v>
      </c>
      <c r="H212" s="32">
        <v>7823.2</v>
      </c>
      <c r="I212" s="32">
        <v>847.97</v>
      </c>
      <c r="J212" s="32">
        <v>847.97</v>
      </c>
      <c r="K212" s="32">
        <v>6975.23</v>
      </c>
    </row>
    <row r="213" spans="1:11" ht="15" customHeight="1" x14ac:dyDescent="0.25">
      <c r="A213" s="31">
        <v>187</v>
      </c>
      <c r="B213" s="13" t="s">
        <v>230</v>
      </c>
      <c r="C213" s="13" t="s">
        <v>543</v>
      </c>
      <c r="D213" s="13" t="s">
        <v>583</v>
      </c>
      <c r="E213" s="13" t="s">
        <v>592</v>
      </c>
      <c r="F213" s="32">
        <v>10171.32</v>
      </c>
      <c r="G213" s="32">
        <v>10171.32</v>
      </c>
      <c r="H213" s="32">
        <v>10171.32</v>
      </c>
      <c r="I213" s="32">
        <v>1349.53</v>
      </c>
      <c r="J213" s="32">
        <v>1349.53</v>
      </c>
      <c r="K213" s="32">
        <v>8821.7899999999991</v>
      </c>
    </row>
    <row r="214" spans="1:11" ht="15" customHeight="1" x14ac:dyDescent="0.25">
      <c r="A214" s="31">
        <v>395</v>
      </c>
      <c r="B214" s="13" t="s">
        <v>231</v>
      </c>
      <c r="C214" s="13" t="s">
        <v>595</v>
      </c>
      <c r="D214" s="13" t="s">
        <v>609</v>
      </c>
      <c r="E214" s="13" t="s">
        <v>592</v>
      </c>
      <c r="F214" s="32">
        <v>7823.2</v>
      </c>
      <c r="G214" s="32">
        <v>7823.2</v>
      </c>
      <c r="H214" s="32">
        <v>7823.2</v>
      </c>
      <c r="I214" s="32">
        <v>847.97</v>
      </c>
      <c r="J214" s="32">
        <v>847.97</v>
      </c>
      <c r="K214" s="32">
        <v>6975.23</v>
      </c>
    </row>
    <row r="215" spans="1:11" ht="15" customHeight="1" x14ac:dyDescent="0.25">
      <c r="A215" s="31">
        <v>201</v>
      </c>
      <c r="B215" s="13" t="s">
        <v>232</v>
      </c>
      <c r="C215" s="13" t="s">
        <v>599</v>
      </c>
      <c r="D215" s="13" t="s">
        <v>606</v>
      </c>
      <c r="E215" s="13" t="s">
        <v>592</v>
      </c>
      <c r="F215" s="32">
        <v>10171.32</v>
      </c>
      <c r="G215" s="32">
        <v>10171.32</v>
      </c>
      <c r="H215" s="32">
        <v>10171.32</v>
      </c>
      <c r="I215" s="32">
        <v>1349.53</v>
      </c>
      <c r="J215" s="32">
        <v>1349.53</v>
      </c>
      <c r="K215" s="32">
        <v>8821.7899999999991</v>
      </c>
    </row>
    <row r="216" spans="1:11" ht="15" customHeight="1" x14ac:dyDescent="0.25">
      <c r="A216" s="31">
        <v>349</v>
      </c>
      <c r="B216" s="13" t="s">
        <v>233</v>
      </c>
      <c r="C216" s="13" t="s">
        <v>595</v>
      </c>
      <c r="D216" s="13" t="s">
        <v>585</v>
      </c>
      <c r="E216" s="13" t="s">
        <v>592</v>
      </c>
      <c r="F216" s="32">
        <v>7823.2</v>
      </c>
      <c r="G216" s="32">
        <v>7823.2</v>
      </c>
      <c r="H216" s="32">
        <v>7823.2</v>
      </c>
      <c r="I216" s="32">
        <v>847.97</v>
      </c>
      <c r="J216" s="32">
        <v>847.97</v>
      </c>
      <c r="K216" s="32">
        <v>6975.23</v>
      </c>
    </row>
    <row r="217" spans="1:11" ht="15" customHeight="1" x14ac:dyDescent="0.25">
      <c r="A217" s="31">
        <v>376</v>
      </c>
      <c r="B217" s="13" t="s">
        <v>234</v>
      </c>
      <c r="C217" s="13" t="s">
        <v>595</v>
      </c>
      <c r="D217" s="13" t="s">
        <v>585</v>
      </c>
      <c r="E217" s="13" t="s">
        <v>592</v>
      </c>
      <c r="F217" s="32">
        <v>7823.2</v>
      </c>
      <c r="G217" s="32">
        <v>7823.2</v>
      </c>
      <c r="H217" s="32">
        <v>7823.2</v>
      </c>
      <c r="I217" s="32">
        <v>847.97</v>
      </c>
      <c r="J217" s="32">
        <v>847.97</v>
      </c>
      <c r="K217" s="32">
        <v>6975.23</v>
      </c>
    </row>
    <row r="218" spans="1:11" ht="15" customHeight="1" x14ac:dyDescent="0.25">
      <c r="A218" s="31">
        <v>511</v>
      </c>
      <c r="B218" s="13" t="s">
        <v>235</v>
      </c>
      <c r="C218" s="13" t="s">
        <v>595</v>
      </c>
      <c r="D218" s="13" t="s">
        <v>578</v>
      </c>
      <c r="E218" s="13" t="s">
        <v>592</v>
      </c>
      <c r="F218" s="32">
        <v>7823.2</v>
      </c>
      <c r="G218" s="32">
        <v>7823.2</v>
      </c>
      <c r="H218" s="32">
        <v>7823.2</v>
      </c>
      <c r="I218" s="32">
        <v>847.97</v>
      </c>
      <c r="J218" s="32">
        <v>847.97</v>
      </c>
      <c r="K218" s="32">
        <v>6975.23</v>
      </c>
    </row>
    <row r="219" spans="1:11" ht="15" customHeight="1" x14ac:dyDescent="0.25">
      <c r="A219" s="31">
        <v>327</v>
      </c>
      <c r="B219" s="13" t="s">
        <v>236</v>
      </c>
      <c r="C219" s="13" t="s">
        <v>598</v>
      </c>
      <c r="D219" s="13" t="s">
        <v>581</v>
      </c>
      <c r="E219" s="13" t="s">
        <v>592</v>
      </c>
      <c r="F219" s="32">
        <v>3850</v>
      </c>
      <c r="G219" s="32">
        <v>3850</v>
      </c>
      <c r="H219" s="32">
        <v>3850</v>
      </c>
      <c r="I219" s="32">
        <v>262.39999999999998</v>
      </c>
      <c r="J219" s="32">
        <v>262.39999999999998</v>
      </c>
      <c r="K219" s="32">
        <v>3587.6</v>
      </c>
    </row>
    <row r="220" spans="1:11" ht="15" customHeight="1" x14ac:dyDescent="0.25">
      <c r="A220" s="31">
        <v>348</v>
      </c>
      <c r="B220" s="13" t="s">
        <v>237</v>
      </c>
      <c r="C220" s="13" t="s">
        <v>562</v>
      </c>
      <c r="D220" s="13" t="s">
        <v>607</v>
      </c>
      <c r="E220" s="13" t="s">
        <v>592</v>
      </c>
      <c r="F220" s="32">
        <v>3850</v>
      </c>
      <c r="G220" s="32">
        <v>3850</v>
      </c>
      <c r="H220" s="32">
        <v>3850</v>
      </c>
      <c r="I220" s="32">
        <v>262.39999999999998</v>
      </c>
      <c r="J220" s="32">
        <v>262.39999999999998</v>
      </c>
      <c r="K220" s="32">
        <v>3587.6</v>
      </c>
    </row>
    <row r="221" spans="1:11" ht="15" customHeight="1" x14ac:dyDescent="0.25">
      <c r="A221" s="31">
        <v>360</v>
      </c>
      <c r="B221" s="13" t="s">
        <v>238</v>
      </c>
      <c r="C221" s="13" t="s">
        <v>598</v>
      </c>
      <c r="D221" s="13" t="s">
        <v>581</v>
      </c>
      <c r="E221" s="13" t="s">
        <v>592</v>
      </c>
      <c r="F221" s="32">
        <v>3850</v>
      </c>
      <c r="G221" s="32">
        <v>3850</v>
      </c>
      <c r="H221" s="32">
        <v>3850</v>
      </c>
      <c r="I221" s="32">
        <v>262.39999999999998</v>
      </c>
      <c r="J221" s="32">
        <v>262.39999999999998</v>
      </c>
      <c r="K221" s="32">
        <v>3587.6</v>
      </c>
    </row>
    <row r="222" spans="1:11" ht="15" customHeight="1" x14ac:dyDescent="0.25">
      <c r="A222" s="31">
        <v>397</v>
      </c>
      <c r="B222" s="13" t="s">
        <v>239</v>
      </c>
      <c r="C222" s="13" t="s">
        <v>597</v>
      </c>
      <c r="D222" s="13" t="s">
        <v>605</v>
      </c>
      <c r="E222" s="13" t="s">
        <v>592</v>
      </c>
      <c r="F222" s="32">
        <v>2695</v>
      </c>
      <c r="G222" s="32">
        <v>2695</v>
      </c>
      <c r="H222" s="32">
        <v>2695</v>
      </c>
      <c r="I222" s="32">
        <v>155.97</v>
      </c>
      <c r="J222" s="32">
        <v>155.97</v>
      </c>
      <c r="K222" s="32">
        <v>2539.0300000000002</v>
      </c>
    </row>
    <row r="223" spans="1:11" ht="15" customHeight="1" x14ac:dyDescent="0.25">
      <c r="A223" s="31">
        <v>435</v>
      </c>
      <c r="B223" s="13" t="s">
        <v>240</v>
      </c>
      <c r="C223" s="13" t="s">
        <v>598</v>
      </c>
      <c r="D223" s="13" t="s">
        <v>581</v>
      </c>
      <c r="E223" s="13" t="s">
        <v>592</v>
      </c>
      <c r="F223" s="32">
        <v>3850</v>
      </c>
      <c r="G223" s="32">
        <v>3850</v>
      </c>
      <c r="H223" s="32">
        <v>3850</v>
      </c>
      <c r="I223" s="32">
        <v>262.39999999999998</v>
      </c>
      <c r="J223" s="32">
        <v>262.39999999999998</v>
      </c>
      <c r="K223" s="32">
        <v>3587.6</v>
      </c>
    </row>
    <row r="224" spans="1:11" ht="15" customHeight="1" x14ac:dyDescent="0.25">
      <c r="A224" s="31">
        <v>432</v>
      </c>
      <c r="B224" s="13" t="s">
        <v>241</v>
      </c>
      <c r="C224" s="13" t="s">
        <v>595</v>
      </c>
      <c r="D224" s="13" t="s">
        <v>585</v>
      </c>
      <c r="E224" s="13" t="s">
        <v>592</v>
      </c>
      <c r="F224" s="32">
        <v>7823.2</v>
      </c>
      <c r="G224" s="32">
        <v>7823.2</v>
      </c>
      <c r="H224" s="32">
        <v>7823.2</v>
      </c>
      <c r="I224" s="32">
        <v>847.97</v>
      </c>
      <c r="J224" s="32">
        <v>847.97</v>
      </c>
      <c r="K224" s="32">
        <v>6975.23</v>
      </c>
    </row>
    <row r="225" spans="1:11" ht="15" customHeight="1" x14ac:dyDescent="0.25">
      <c r="A225" s="31">
        <v>22</v>
      </c>
      <c r="B225" s="13" t="s">
        <v>242</v>
      </c>
      <c r="C225" s="13" t="s">
        <v>543</v>
      </c>
      <c r="D225" s="13" t="s">
        <v>584</v>
      </c>
      <c r="E225" s="13" t="s">
        <v>592</v>
      </c>
      <c r="F225" s="32">
        <v>10171.32</v>
      </c>
      <c r="G225" s="32">
        <v>10171.32</v>
      </c>
      <c r="H225" s="32">
        <v>10171.32</v>
      </c>
      <c r="I225" s="32">
        <v>1349.53</v>
      </c>
      <c r="J225" s="32">
        <v>1349.53</v>
      </c>
      <c r="K225" s="32">
        <v>8821.7899999999991</v>
      </c>
    </row>
    <row r="226" spans="1:11" ht="15" customHeight="1" x14ac:dyDescent="0.25">
      <c r="A226" s="31">
        <v>312</v>
      </c>
      <c r="B226" s="13" t="s">
        <v>243</v>
      </c>
      <c r="C226" s="13" t="s">
        <v>560</v>
      </c>
      <c r="D226" s="13" t="s">
        <v>612</v>
      </c>
      <c r="E226" s="13" t="s">
        <v>592</v>
      </c>
      <c r="F226" s="32">
        <v>7823.2</v>
      </c>
      <c r="G226" s="32">
        <v>7823.2</v>
      </c>
      <c r="H226" s="32">
        <v>7823.2</v>
      </c>
      <c r="I226" s="32">
        <v>847.97</v>
      </c>
      <c r="J226" s="32">
        <v>847.97</v>
      </c>
      <c r="K226" s="32">
        <v>6975.23</v>
      </c>
    </row>
    <row r="227" spans="1:11" ht="15" customHeight="1" x14ac:dyDescent="0.25">
      <c r="A227" s="31">
        <v>496</v>
      </c>
      <c r="B227" s="13" t="s">
        <v>244</v>
      </c>
      <c r="C227" s="13" t="s">
        <v>602</v>
      </c>
      <c r="D227" s="13" t="s">
        <v>581</v>
      </c>
      <c r="E227" s="13" t="s">
        <v>592</v>
      </c>
      <c r="F227" s="32">
        <v>2695</v>
      </c>
      <c r="G227" s="32">
        <v>2695</v>
      </c>
      <c r="H227" s="32">
        <v>2695</v>
      </c>
      <c r="I227" s="32">
        <v>155.97</v>
      </c>
      <c r="J227" s="32">
        <v>155.97</v>
      </c>
      <c r="K227" s="32">
        <v>2539.0300000000002</v>
      </c>
    </row>
    <row r="228" spans="1:11" ht="15" customHeight="1" x14ac:dyDescent="0.25">
      <c r="A228" s="31">
        <v>288</v>
      </c>
      <c r="B228" s="13" t="s">
        <v>245</v>
      </c>
      <c r="C228" s="13" t="s">
        <v>560</v>
      </c>
      <c r="D228" s="13" t="s">
        <v>587</v>
      </c>
      <c r="E228" s="13" t="s">
        <v>592</v>
      </c>
      <c r="F228" s="32">
        <v>7823.2</v>
      </c>
      <c r="G228" s="32">
        <v>7823.2</v>
      </c>
      <c r="H228" s="32">
        <v>7823.2</v>
      </c>
      <c r="I228" s="32">
        <v>847.97</v>
      </c>
      <c r="J228" s="32">
        <v>847.97</v>
      </c>
      <c r="K228" s="32">
        <v>6975.23</v>
      </c>
    </row>
    <row r="229" spans="1:11" ht="15" customHeight="1" x14ac:dyDescent="0.25">
      <c r="A229" s="31">
        <v>188</v>
      </c>
      <c r="B229" s="13" t="s">
        <v>246</v>
      </c>
      <c r="C229" s="13" t="s">
        <v>560</v>
      </c>
      <c r="D229" s="13" t="s">
        <v>583</v>
      </c>
      <c r="E229" s="13" t="s">
        <v>592</v>
      </c>
      <c r="F229" s="32">
        <v>7823.2</v>
      </c>
      <c r="G229" s="32">
        <v>7823.2</v>
      </c>
      <c r="H229" s="32">
        <v>7823.2</v>
      </c>
      <c r="I229" s="32">
        <v>847.97</v>
      </c>
      <c r="J229" s="32">
        <v>847.97</v>
      </c>
      <c r="K229" s="32">
        <v>6975.23</v>
      </c>
    </row>
    <row r="230" spans="1:11" ht="15" customHeight="1" x14ac:dyDescent="0.25">
      <c r="A230" s="31">
        <v>217</v>
      </c>
      <c r="B230" s="13" t="s">
        <v>247</v>
      </c>
      <c r="C230" s="13" t="s">
        <v>598</v>
      </c>
      <c r="D230" s="13" t="s">
        <v>581</v>
      </c>
      <c r="E230" s="13" t="s">
        <v>592</v>
      </c>
      <c r="F230" s="32">
        <v>3850</v>
      </c>
      <c r="G230" s="32">
        <v>3850</v>
      </c>
      <c r="H230" s="32">
        <v>3850</v>
      </c>
      <c r="I230" s="32">
        <v>262.39999999999998</v>
      </c>
      <c r="J230" s="32">
        <v>262.39999999999998</v>
      </c>
      <c r="K230" s="32">
        <v>3587.6</v>
      </c>
    </row>
    <row r="231" spans="1:11" ht="15" customHeight="1" x14ac:dyDescent="0.25">
      <c r="A231" s="31">
        <v>292</v>
      </c>
      <c r="B231" s="13" t="s">
        <v>248</v>
      </c>
      <c r="C231" s="13" t="s">
        <v>562</v>
      </c>
      <c r="D231" s="13" t="s">
        <v>588</v>
      </c>
      <c r="E231" s="13" t="s">
        <v>592</v>
      </c>
      <c r="F231" s="32">
        <v>3850</v>
      </c>
      <c r="G231" s="32">
        <v>3850</v>
      </c>
      <c r="H231" s="32">
        <v>3850</v>
      </c>
      <c r="I231" s="32">
        <v>262.39999999999998</v>
      </c>
      <c r="J231" s="32">
        <v>262.39999999999998</v>
      </c>
      <c r="K231" s="32">
        <v>3587.6</v>
      </c>
    </row>
    <row r="232" spans="1:11" ht="15" customHeight="1" x14ac:dyDescent="0.25">
      <c r="A232" s="31">
        <v>494</v>
      </c>
      <c r="B232" s="13" t="s">
        <v>249</v>
      </c>
      <c r="C232" s="13" t="s">
        <v>595</v>
      </c>
      <c r="D232" s="13" t="s">
        <v>585</v>
      </c>
      <c r="E232" s="13" t="s">
        <v>592</v>
      </c>
      <c r="F232" s="32">
        <v>7823.2</v>
      </c>
      <c r="G232" s="32">
        <v>7823.2</v>
      </c>
      <c r="H232" s="32">
        <v>7823.2</v>
      </c>
      <c r="I232" s="32">
        <v>847.97</v>
      </c>
      <c r="J232" s="32">
        <v>847.97</v>
      </c>
      <c r="K232" s="32">
        <v>6975.23</v>
      </c>
    </row>
    <row r="233" spans="1:11" ht="15" customHeight="1" x14ac:dyDescent="0.25">
      <c r="A233" s="31">
        <v>347</v>
      </c>
      <c r="B233" s="13" t="s">
        <v>250</v>
      </c>
      <c r="C233" s="13" t="s">
        <v>562</v>
      </c>
      <c r="D233" s="13" t="s">
        <v>607</v>
      </c>
      <c r="E233" s="13" t="s">
        <v>592</v>
      </c>
      <c r="F233" s="32">
        <v>3850</v>
      </c>
      <c r="G233" s="32">
        <v>3850</v>
      </c>
      <c r="H233" s="32">
        <v>3850</v>
      </c>
      <c r="I233" s="32">
        <v>262.39999999999998</v>
      </c>
      <c r="J233" s="32">
        <v>262.39999999999998</v>
      </c>
      <c r="K233" s="32">
        <v>3587.6</v>
      </c>
    </row>
    <row r="234" spans="1:11" ht="15" customHeight="1" x14ac:dyDescent="0.25">
      <c r="A234" s="31">
        <v>440</v>
      </c>
      <c r="B234" s="13" t="s">
        <v>251</v>
      </c>
      <c r="C234" s="13" t="s">
        <v>595</v>
      </c>
      <c r="D234" s="13" t="s">
        <v>587</v>
      </c>
      <c r="E234" s="13" t="s">
        <v>592</v>
      </c>
      <c r="F234" s="32">
        <v>7823.2</v>
      </c>
      <c r="G234" s="32">
        <v>7823.2</v>
      </c>
      <c r="H234" s="32">
        <v>7823.2</v>
      </c>
      <c r="I234" s="32">
        <v>847.97</v>
      </c>
      <c r="J234" s="32">
        <v>847.97</v>
      </c>
      <c r="K234" s="32">
        <v>6975.23</v>
      </c>
    </row>
    <row r="235" spans="1:11" ht="15" customHeight="1" x14ac:dyDescent="0.25">
      <c r="A235" s="31">
        <v>344</v>
      </c>
      <c r="B235" s="13" t="s">
        <v>252</v>
      </c>
      <c r="C235" s="13" t="s">
        <v>572</v>
      </c>
      <c r="D235" s="13" t="s">
        <v>607</v>
      </c>
      <c r="E235" s="13" t="s">
        <v>592</v>
      </c>
      <c r="F235" s="32">
        <v>2695</v>
      </c>
      <c r="G235" s="32">
        <v>2695</v>
      </c>
      <c r="H235" s="32">
        <v>2695</v>
      </c>
      <c r="I235" s="32">
        <v>155.97</v>
      </c>
      <c r="J235" s="32">
        <v>155.97</v>
      </c>
      <c r="K235" s="32">
        <v>2539.0300000000002</v>
      </c>
    </row>
    <row r="236" spans="1:11" ht="15" customHeight="1" x14ac:dyDescent="0.25">
      <c r="A236" s="31">
        <v>177</v>
      </c>
      <c r="B236" s="13" t="s">
        <v>253</v>
      </c>
      <c r="C236" s="13" t="s">
        <v>561</v>
      </c>
      <c r="D236" s="13" t="s">
        <v>577</v>
      </c>
      <c r="E236" s="13" t="s">
        <v>592</v>
      </c>
      <c r="F236" s="32">
        <v>10171.32</v>
      </c>
      <c r="G236" s="32">
        <v>10171.32</v>
      </c>
      <c r="H236" s="32">
        <v>10171.32</v>
      </c>
      <c r="I236" s="32">
        <v>1349.53</v>
      </c>
      <c r="J236" s="32">
        <v>1349.53</v>
      </c>
      <c r="K236" s="32">
        <v>8821.7899999999991</v>
      </c>
    </row>
    <row r="237" spans="1:11" ht="15" customHeight="1" x14ac:dyDescent="0.25">
      <c r="A237" s="31">
        <v>204</v>
      </c>
      <c r="B237" s="13" t="s">
        <v>254</v>
      </c>
      <c r="C237" s="13" t="s">
        <v>595</v>
      </c>
      <c r="D237" s="13" t="s">
        <v>581</v>
      </c>
      <c r="E237" s="13" t="s">
        <v>592</v>
      </c>
      <c r="F237" s="32">
        <v>7823.2</v>
      </c>
      <c r="G237" s="32">
        <v>7823.2</v>
      </c>
      <c r="H237" s="32">
        <v>7823.2</v>
      </c>
      <c r="I237" s="32">
        <v>847.97</v>
      </c>
      <c r="J237" s="32">
        <v>847.97</v>
      </c>
      <c r="K237" s="32">
        <v>6975.23</v>
      </c>
    </row>
    <row r="238" spans="1:11" ht="15" customHeight="1" x14ac:dyDescent="0.25">
      <c r="A238" s="31">
        <v>241</v>
      </c>
      <c r="B238" s="13" t="s">
        <v>255</v>
      </c>
      <c r="C238" s="13" t="s">
        <v>560</v>
      </c>
      <c r="D238" s="13" t="s">
        <v>581</v>
      </c>
      <c r="E238" s="13" t="s">
        <v>592</v>
      </c>
      <c r="F238" s="32">
        <v>7823.2</v>
      </c>
      <c r="G238" s="32">
        <v>7823.2</v>
      </c>
      <c r="H238" s="32">
        <v>7823.2</v>
      </c>
      <c r="I238" s="32">
        <v>847.97</v>
      </c>
      <c r="J238" s="32">
        <v>847.97</v>
      </c>
      <c r="K238" s="32">
        <v>6975.23</v>
      </c>
    </row>
    <row r="239" spans="1:11" ht="15" customHeight="1" x14ac:dyDescent="0.25">
      <c r="A239" s="31">
        <v>269</v>
      </c>
      <c r="B239" s="13" t="s">
        <v>256</v>
      </c>
      <c r="C239" s="13" t="s">
        <v>560</v>
      </c>
      <c r="D239" s="13" t="s">
        <v>587</v>
      </c>
      <c r="E239" s="13" t="s">
        <v>592</v>
      </c>
      <c r="F239" s="32">
        <v>7823.2</v>
      </c>
      <c r="G239" s="32">
        <v>7823.2</v>
      </c>
      <c r="H239" s="32">
        <v>7823.2</v>
      </c>
      <c r="I239" s="32">
        <v>847.97</v>
      </c>
      <c r="J239" s="32">
        <v>847.97</v>
      </c>
      <c r="K239" s="32">
        <v>6975.23</v>
      </c>
    </row>
    <row r="240" spans="1:11" ht="15" customHeight="1" x14ac:dyDescent="0.25">
      <c r="A240" s="31">
        <v>285</v>
      </c>
      <c r="B240" s="13" t="s">
        <v>257</v>
      </c>
      <c r="C240" s="13" t="s">
        <v>560</v>
      </c>
      <c r="D240" s="13" t="s">
        <v>587</v>
      </c>
      <c r="E240" s="13" t="s">
        <v>592</v>
      </c>
      <c r="F240" s="32">
        <v>7823.2</v>
      </c>
      <c r="G240" s="32">
        <v>7823.2</v>
      </c>
      <c r="H240" s="32">
        <v>7823.2</v>
      </c>
      <c r="I240" s="32">
        <v>847.97</v>
      </c>
      <c r="J240" s="32">
        <v>847.97</v>
      </c>
      <c r="K240" s="32">
        <v>6975.23</v>
      </c>
    </row>
    <row r="241" spans="1:11" ht="15" customHeight="1" x14ac:dyDescent="0.25">
      <c r="A241" s="31">
        <v>314</v>
      </c>
      <c r="B241" s="13" t="s">
        <v>258</v>
      </c>
      <c r="C241" s="13" t="s">
        <v>597</v>
      </c>
      <c r="D241" s="13" t="s">
        <v>577</v>
      </c>
      <c r="E241" s="13" t="s">
        <v>592</v>
      </c>
      <c r="F241" s="32">
        <v>2695</v>
      </c>
      <c r="G241" s="32">
        <v>2695</v>
      </c>
      <c r="H241" s="32">
        <v>2695</v>
      </c>
      <c r="I241" s="32">
        <v>155.97</v>
      </c>
      <c r="J241" s="32">
        <v>155.97</v>
      </c>
      <c r="K241" s="32">
        <v>2539.0300000000002</v>
      </c>
    </row>
    <row r="242" spans="1:11" ht="15" customHeight="1" x14ac:dyDescent="0.25">
      <c r="A242" s="31">
        <v>380</v>
      </c>
      <c r="B242" s="13" t="s">
        <v>259</v>
      </c>
      <c r="C242" s="13" t="s">
        <v>595</v>
      </c>
      <c r="D242" s="13" t="s">
        <v>585</v>
      </c>
      <c r="E242" s="13" t="s">
        <v>592</v>
      </c>
      <c r="F242" s="32">
        <v>7823.2</v>
      </c>
      <c r="G242" s="32">
        <v>7823.2</v>
      </c>
      <c r="H242" s="32">
        <v>7823.2</v>
      </c>
      <c r="I242" s="32">
        <v>847.97</v>
      </c>
      <c r="J242" s="32">
        <v>847.97</v>
      </c>
      <c r="K242" s="32">
        <v>6975.23</v>
      </c>
    </row>
    <row r="243" spans="1:11" ht="15" customHeight="1" x14ac:dyDescent="0.25">
      <c r="A243" s="31">
        <v>168</v>
      </c>
      <c r="B243" s="13" t="s">
        <v>260</v>
      </c>
      <c r="C243" s="13" t="s">
        <v>561</v>
      </c>
      <c r="D243" s="13" t="s">
        <v>587</v>
      </c>
      <c r="E243" s="13" t="s">
        <v>592</v>
      </c>
      <c r="F243" s="32">
        <v>10171.32</v>
      </c>
      <c r="G243" s="32">
        <v>10171.32</v>
      </c>
      <c r="H243" s="32">
        <v>10171.32</v>
      </c>
      <c r="I243" s="32">
        <v>1349.53</v>
      </c>
      <c r="J243" s="32">
        <v>1349.53</v>
      </c>
      <c r="K243" s="32">
        <v>8821.7899999999991</v>
      </c>
    </row>
    <row r="244" spans="1:11" ht="15" customHeight="1" x14ac:dyDescent="0.25">
      <c r="A244" s="31">
        <v>264</v>
      </c>
      <c r="B244" s="13" t="s">
        <v>261</v>
      </c>
      <c r="C244" s="13" t="s">
        <v>559</v>
      </c>
      <c r="D244" s="13" t="s">
        <v>587</v>
      </c>
      <c r="E244" s="13" t="s">
        <v>592</v>
      </c>
      <c r="F244" s="32">
        <v>7823.2</v>
      </c>
      <c r="G244" s="32">
        <v>7823.2</v>
      </c>
      <c r="H244" s="32">
        <v>7823.2</v>
      </c>
      <c r="I244" s="32">
        <v>847.97</v>
      </c>
      <c r="J244" s="32">
        <v>847.97</v>
      </c>
      <c r="K244" s="32">
        <v>6975.23</v>
      </c>
    </row>
    <row r="245" spans="1:11" ht="15" customHeight="1" x14ac:dyDescent="0.25">
      <c r="A245" s="31">
        <v>174</v>
      </c>
      <c r="B245" s="13" t="s">
        <v>262</v>
      </c>
      <c r="C245" s="13" t="s">
        <v>595</v>
      </c>
      <c r="D245" s="13" t="s">
        <v>610</v>
      </c>
      <c r="E245" s="13" t="s">
        <v>592</v>
      </c>
      <c r="F245" s="32">
        <v>7823.2</v>
      </c>
      <c r="G245" s="32">
        <v>7823.2</v>
      </c>
      <c r="H245" s="32">
        <v>7823.2</v>
      </c>
      <c r="I245" s="32">
        <v>847.97</v>
      </c>
      <c r="J245" s="32">
        <v>847.97</v>
      </c>
      <c r="K245" s="32">
        <v>6975.23</v>
      </c>
    </row>
    <row r="246" spans="1:11" ht="15" customHeight="1" x14ac:dyDescent="0.25">
      <c r="A246" s="31">
        <v>271</v>
      </c>
      <c r="B246" s="13" t="s">
        <v>263</v>
      </c>
      <c r="C246" s="13" t="s">
        <v>560</v>
      </c>
      <c r="D246" s="13" t="s">
        <v>583</v>
      </c>
      <c r="E246" s="13" t="s">
        <v>592</v>
      </c>
      <c r="F246" s="32">
        <v>10171.32</v>
      </c>
      <c r="G246" s="32">
        <v>10171.32</v>
      </c>
      <c r="H246" s="32">
        <v>10171.32</v>
      </c>
      <c r="I246" s="32">
        <v>1349.53</v>
      </c>
      <c r="J246" s="32">
        <v>1349.53</v>
      </c>
      <c r="K246" s="32">
        <v>8821.7899999999991</v>
      </c>
    </row>
    <row r="247" spans="1:11" ht="15" customHeight="1" x14ac:dyDescent="0.25">
      <c r="A247" s="31">
        <v>377</v>
      </c>
      <c r="B247" s="13" t="s">
        <v>264</v>
      </c>
      <c r="C247" s="13" t="s">
        <v>595</v>
      </c>
      <c r="D247" s="13" t="s">
        <v>585</v>
      </c>
      <c r="E247" s="13" t="s">
        <v>592</v>
      </c>
      <c r="F247" s="32">
        <v>7823.2</v>
      </c>
      <c r="G247" s="32">
        <v>7823.2</v>
      </c>
      <c r="H247" s="32">
        <v>7823.2</v>
      </c>
      <c r="I247" s="32">
        <v>847.97</v>
      </c>
      <c r="J247" s="32">
        <v>847.97</v>
      </c>
      <c r="K247" s="32">
        <v>6975.23</v>
      </c>
    </row>
    <row r="248" spans="1:11" ht="15" customHeight="1" x14ac:dyDescent="0.25">
      <c r="A248" s="31">
        <v>245</v>
      </c>
      <c r="B248" s="13" t="s">
        <v>265</v>
      </c>
      <c r="C248" s="13" t="s">
        <v>559</v>
      </c>
      <c r="D248" s="13" t="s">
        <v>581</v>
      </c>
      <c r="E248" s="13" t="s">
        <v>592</v>
      </c>
      <c r="F248" s="32">
        <v>7823.2</v>
      </c>
      <c r="G248" s="32">
        <v>7823.2</v>
      </c>
      <c r="H248" s="32">
        <v>7823.2</v>
      </c>
      <c r="I248" s="32">
        <v>847.97</v>
      </c>
      <c r="J248" s="32">
        <v>847.97</v>
      </c>
      <c r="K248" s="32">
        <v>6975.23</v>
      </c>
    </row>
    <row r="249" spans="1:11" ht="15" customHeight="1" x14ac:dyDescent="0.25">
      <c r="A249" s="31">
        <v>507</v>
      </c>
      <c r="B249" s="13" t="s">
        <v>266</v>
      </c>
      <c r="C249" s="13" t="s">
        <v>603</v>
      </c>
      <c r="D249" s="13" t="s">
        <v>589</v>
      </c>
      <c r="E249" s="13" t="s">
        <v>592</v>
      </c>
      <c r="F249" s="32">
        <v>7823.2</v>
      </c>
      <c r="G249" s="32">
        <v>7823.2</v>
      </c>
      <c r="H249" s="32">
        <v>7823.2</v>
      </c>
      <c r="I249" s="32">
        <v>847.97</v>
      </c>
      <c r="J249" s="32">
        <v>847.97</v>
      </c>
      <c r="K249" s="32">
        <v>6975.23</v>
      </c>
    </row>
    <row r="250" spans="1:11" ht="15" customHeight="1" x14ac:dyDescent="0.25">
      <c r="A250" s="31">
        <v>451</v>
      </c>
      <c r="B250" s="13" t="s">
        <v>267</v>
      </c>
      <c r="C250" s="13" t="s">
        <v>600</v>
      </c>
      <c r="D250" s="13" t="s">
        <v>605</v>
      </c>
      <c r="E250" s="13" t="s">
        <v>592</v>
      </c>
      <c r="F250" s="32">
        <v>2695</v>
      </c>
      <c r="G250" s="32">
        <v>2695</v>
      </c>
      <c r="H250" s="32">
        <v>2695</v>
      </c>
      <c r="I250" s="32">
        <v>155.97</v>
      </c>
      <c r="J250" s="32">
        <v>155.97</v>
      </c>
      <c r="K250" s="32">
        <v>2539.0300000000002</v>
      </c>
    </row>
    <row r="251" spans="1:11" ht="15" customHeight="1" x14ac:dyDescent="0.25">
      <c r="A251" s="31">
        <v>255</v>
      </c>
      <c r="B251" s="13" t="s">
        <v>268</v>
      </c>
      <c r="C251" s="13" t="s">
        <v>543</v>
      </c>
      <c r="D251" s="13" t="s">
        <v>581</v>
      </c>
      <c r="E251" s="13" t="s">
        <v>592</v>
      </c>
      <c r="F251" s="32">
        <v>10171.32</v>
      </c>
      <c r="G251" s="32">
        <v>10171.32</v>
      </c>
      <c r="H251" s="32">
        <v>10171.32</v>
      </c>
      <c r="I251" s="32">
        <v>1349.53</v>
      </c>
      <c r="J251" s="32">
        <v>1349.53</v>
      </c>
      <c r="K251" s="32">
        <v>8821.7899999999991</v>
      </c>
    </row>
    <row r="252" spans="1:11" ht="15" customHeight="1" x14ac:dyDescent="0.25">
      <c r="A252" s="31">
        <v>353</v>
      </c>
      <c r="B252" s="13" t="s">
        <v>269</v>
      </c>
      <c r="C252" s="13" t="s">
        <v>595</v>
      </c>
      <c r="D252" s="13" t="s">
        <v>610</v>
      </c>
      <c r="E252" s="13" t="s">
        <v>592</v>
      </c>
      <c r="F252" s="32">
        <v>7823.2</v>
      </c>
      <c r="G252" s="32">
        <v>7823.2</v>
      </c>
      <c r="H252" s="32">
        <v>7823.2</v>
      </c>
      <c r="I252" s="32">
        <v>847.97</v>
      </c>
      <c r="J252" s="32">
        <v>847.97</v>
      </c>
      <c r="K252" s="32">
        <v>6975.23</v>
      </c>
    </row>
    <row r="253" spans="1:11" ht="15" customHeight="1" x14ac:dyDescent="0.25">
      <c r="A253" s="31">
        <v>383</v>
      </c>
      <c r="B253" s="13" t="s">
        <v>270</v>
      </c>
      <c r="C253" s="13" t="s">
        <v>595</v>
      </c>
      <c r="D253" s="13" t="s">
        <v>585</v>
      </c>
      <c r="E253" s="13" t="s">
        <v>592</v>
      </c>
      <c r="F253" s="32">
        <v>7823.2</v>
      </c>
      <c r="G253" s="32">
        <v>7823.2</v>
      </c>
      <c r="H253" s="32">
        <v>7823.2</v>
      </c>
      <c r="I253" s="32">
        <v>847.97</v>
      </c>
      <c r="J253" s="32">
        <v>847.97</v>
      </c>
      <c r="K253" s="32">
        <v>6975.23</v>
      </c>
    </row>
    <row r="254" spans="1:11" ht="15" customHeight="1" x14ac:dyDescent="0.25">
      <c r="A254" s="31">
        <v>480</v>
      </c>
      <c r="B254" s="13" t="s">
        <v>271</v>
      </c>
      <c r="C254" s="13" t="s">
        <v>598</v>
      </c>
      <c r="D254" s="13" t="s">
        <v>581</v>
      </c>
      <c r="E254" s="13" t="s">
        <v>592</v>
      </c>
      <c r="F254" s="32">
        <v>3850</v>
      </c>
      <c r="G254" s="32">
        <v>3850</v>
      </c>
      <c r="H254" s="32">
        <v>3850</v>
      </c>
      <c r="I254" s="32">
        <v>262.39999999999998</v>
      </c>
      <c r="J254" s="32">
        <v>262.39999999999998</v>
      </c>
      <c r="K254" s="32">
        <v>3587.6</v>
      </c>
    </row>
    <row r="255" spans="1:11" ht="15" customHeight="1" x14ac:dyDescent="0.25">
      <c r="A255" s="31">
        <v>216</v>
      </c>
      <c r="B255" s="13" t="s">
        <v>272</v>
      </c>
      <c r="C255" s="13" t="s">
        <v>561</v>
      </c>
      <c r="D255" s="13" t="s">
        <v>588</v>
      </c>
      <c r="E255" s="13" t="s">
        <v>592</v>
      </c>
      <c r="F255" s="32">
        <v>10171.32</v>
      </c>
      <c r="G255" s="32">
        <v>10171.32</v>
      </c>
      <c r="H255" s="32">
        <v>10171.32</v>
      </c>
      <c r="I255" s="32">
        <v>1349.53</v>
      </c>
      <c r="J255" s="32">
        <v>1349.53</v>
      </c>
      <c r="K255" s="32">
        <v>8821.7899999999991</v>
      </c>
    </row>
    <row r="256" spans="1:11" ht="15" customHeight="1" x14ac:dyDescent="0.25">
      <c r="A256" s="31">
        <v>235</v>
      </c>
      <c r="B256" s="13" t="s">
        <v>273</v>
      </c>
      <c r="C256" s="13" t="s">
        <v>562</v>
      </c>
      <c r="D256" s="13" t="s">
        <v>581</v>
      </c>
      <c r="E256" s="13" t="s">
        <v>592</v>
      </c>
      <c r="F256" s="32">
        <v>3850</v>
      </c>
      <c r="G256" s="32">
        <v>3850</v>
      </c>
      <c r="H256" s="32">
        <v>3850</v>
      </c>
      <c r="I256" s="32">
        <v>262.39999999999998</v>
      </c>
      <c r="J256" s="32">
        <v>262.39999999999998</v>
      </c>
      <c r="K256" s="32">
        <v>3587.6</v>
      </c>
    </row>
    <row r="257" spans="1:11" ht="15" customHeight="1" x14ac:dyDescent="0.25">
      <c r="A257" s="31">
        <v>386</v>
      </c>
      <c r="B257" s="13" t="s">
        <v>274</v>
      </c>
      <c r="C257" s="13" t="s">
        <v>595</v>
      </c>
      <c r="D257" s="13" t="s">
        <v>588</v>
      </c>
      <c r="E257" s="13" t="s">
        <v>592</v>
      </c>
      <c r="F257" s="32">
        <v>7823.2</v>
      </c>
      <c r="G257" s="32">
        <v>7823.2</v>
      </c>
      <c r="H257" s="32">
        <v>7823.2</v>
      </c>
      <c r="I257" s="32">
        <v>847.97</v>
      </c>
      <c r="J257" s="32">
        <v>847.97</v>
      </c>
      <c r="K257" s="32">
        <v>6975.23</v>
      </c>
    </row>
    <row r="258" spans="1:11" ht="15" customHeight="1" x14ac:dyDescent="0.25">
      <c r="A258" s="31">
        <v>499</v>
      </c>
      <c r="B258" s="13" t="s">
        <v>275</v>
      </c>
      <c r="C258" s="13" t="s">
        <v>597</v>
      </c>
      <c r="D258" s="13" t="s">
        <v>605</v>
      </c>
      <c r="E258" s="13" t="s">
        <v>592</v>
      </c>
      <c r="F258" s="32">
        <v>2695</v>
      </c>
      <c r="G258" s="32">
        <v>2695</v>
      </c>
      <c r="H258" s="32">
        <v>2695</v>
      </c>
      <c r="I258" s="32">
        <v>155.97</v>
      </c>
      <c r="J258" s="32">
        <v>155.97</v>
      </c>
      <c r="K258" s="32">
        <v>2539.0300000000002</v>
      </c>
    </row>
    <row r="259" spans="1:11" ht="15" customHeight="1" x14ac:dyDescent="0.25">
      <c r="A259" s="31">
        <v>185</v>
      </c>
      <c r="B259" s="13" t="s">
        <v>276</v>
      </c>
      <c r="C259" s="13" t="s">
        <v>561</v>
      </c>
      <c r="D259" s="13" t="s">
        <v>583</v>
      </c>
      <c r="E259" s="13" t="s">
        <v>592</v>
      </c>
      <c r="F259" s="32">
        <v>10171.32</v>
      </c>
      <c r="G259" s="32">
        <v>10171.32</v>
      </c>
      <c r="H259" s="32">
        <v>10171.32</v>
      </c>
      <c r="I259" s="32">
        <v>1349.53</v>
      </c>
      <c r="J259" s="32">
        <v>1349.53</v>
      </c>
      <c r="K259" s="32">
        <v>8821.7899999999991</v>
      </c>
    </row>
    <row r="260" spans="1:11" ht="15" customHeight="1" x14ac:dyDescent="0.25">
      <c r="A260" s="31">
        <v>408</v>
      </c>
      <c r="B260" s="13" t="s">
        <v>277</v>
      </c>
      <c r="C260" s="13" t="s">
        <v>595</v>
      </c>
      <c r="D260" s="13" t="s">
        <v>588</v>
      </c>
      <c r="E260" s="13" t="s">
        <v>592</v>
      </c>
      <c r="F260" s="32">
        <v>7823.2</v>
      </c>
      <c r="G260" s="32">
        <v>7823.2</v>
      </c>
      <c r="H260" s="32">
        <v>7823.2</v>
      </c>
      <c r="I260" s="32">
        <v>847.97</v>
      </c>
      <c r="J260" s="32">
        <v>847.97</v>
      </c>
      <c r="K260" s="32">
        <v>6975.23</v>
      </c>
    </row>
    <row r="261" spans="1:11" ht="15" customHeight="1" x14ac:dyDescent="0.25">
      <c r="A261" s="31">
        <v>319</v>
      </c>
      <c r="B261" s="13" t="s">
        <v>278</v>
      </c>
      <c r="C261" s="13" t="s">
        <v>595</v>
      </c>
      <c r="D261" s="13" t="s">
        <v>581</v>
      </c>
      <c r="E261" s="13" t="s">
        <v>592</v>
      </c>
      <c r="F261" s="32">
        <v>7823.2</v>
      </c>
      <c r="G261" s="32">
        <v>7823.2</v>
      </c>
      <c r="H261" s="32">
        <v>7823.2</v>
      </c>
      <c r="I261" s="32">
        <v>847.97</v>
      </c>
      <c r="J261" s="32">
        <v>847.97</v>
      </c>
      <c r="K261" s="32">
        <v>6975.23</v>
      </c>
    </row>
    <row r="262" spans="1:11" ht="15" customHeight="1" x14ac:dyDescent="0.25">
      <c r="A262" s="31">
        <v>295</v>
      </c>
      <c r="B262" s="13" t="s">
        <v>279</v>
      </c>
      <c r="C262" s="13" t="s">
        <v>543</v>
      </c>
      <c r="D262" s="13" t="s">
        <v>577</v>
      </c>
      <c r="E262" s="13" t="s">
        <v>592</v>
      </c>
      <c r="F262" s="32">
        <v>10171.32</v>
      </c>
      <c r="G262" s="32">
        <v>10171.32</v>
      </c>
      <c r="H262" s="32">
        <v>10171.32</v>
      </c>
      <c r="I262" s="32">
        <v>1349.53</v>
      </c>
      <c r="J262" s="32">
        <v>1349.53</v>
      </c>
      <c r="K262" s="32">
        <v>8821.7899999999991</v>
      </c>
    </row>
    <row r="263" spans="1:11" ht="15" customHeight="1" x14ac:dyDescent="0.25">
      <c r="A263" s="31">
        <v>281</v>
      </c>
      <c r="B263" s="13" t="s">
        <v>280</v>
      </c>
      <c r="C263" s="13" t="s">
        <v>560</v>
      </c>
      <c r="D263" s="13" t="s">
        <v>587</v>
      </c>
      <c r="E263" s="13" t="s">
        <v>592</v>
      </c>
      <c r="F263" s="32">
        <v>7823.2</v>
      </c>
      <c r="G263" s="32">
        <v>7823.2</v>
      </c>
      <c r="H263" s="32">
        <v>7823.2</v>
      </c>
      <c r="I263" s="32">
        <v>847.97</v>
      </c>
      <c r="J263" s="32">
        <v>847.97</v>
      </c>
      <c r="K263" s="32">
        <v>6975.23</v>
      </c>
    </row>
    <row r="264" spans="1:11" ht="15" customHeight="1" x14ac:dyDescent="0.25">
      <c r="A264" s="31">
        <v>492</v>
      </c>
      <c r="B264" s="13" t="s">
        <v>281</v>
      </c>
      <c r="C264" s="13" t="s">
        <v>595</v>
      </c>
      <c r="D264" s="13" t="s">
        <v>587</v>
      </c>
      <c r="E264" s="13" t="s">
        <v>592</v>
      </c>
      <c r="F264" s="32">
        <v>7823.2</v>
      </c>
      <c r="G264" s="32">
        <v>7823.2</v>
      </c>
      <c r="H264" s="32">
        <v>7823.2</v>
      </c>
      <c r="I264" s="32">
        <v>847.97</v>
      </c>
      <c r="J264" s="32">
        <v>847.97</v>
      </c>
      <c r="K264" s="32">
        <v>6975.23</v>
      </c>
    </row>
    <row r="265" spans="1:11" ht="15" customHeight="1" x14ac:dyDescent="0.25">
      <c r="A265" s="31">
        <v>239</v>
      </c>
      <c r="B265" s="13" t="s">
        <v>282</v>
      </c>
      <c r="C265" s="13" t="s">
        <v>559</v>
      </c>
      <c r="D265" s="13" t="s">
        <v>581</v>
      </c>
      <c r="E265" s="13" t="s">
        <v>592</v>
      </c>
      <c r="F265" s="32">
        <v>7823.2</v>
      </c>
      <c r="G265" s="32">
        <v>7823.2</v>
      </c>
      <c r="H265" s="32">
        <v>7823.2</v>
      </c>
      <c r="I265" s="32">
        <v>847.97</v>
      </c>
      <c r="J265" s="32">
        <v>847.97</v>
      </c>
      <c r="K265" s="32">
        <v>6975.23</v>
      </c>
    </row>
    <row r="266" spans="1:11" ht="15" customHeight="1" x14ac:dyDescent="0.25">
      <c r="A266" s="31">
        <v>412</v>
      </c>
      <c r="B266" s="13" t="s">
        <v>283</v>
      </c>
      <c r="C266" s="13" t="s">
        <v>595</v>
      </c>
      <c r="D266" s="13" t="s">
        <v>588</v>
      </c>
      <c r="E266" s="13" t="s">
        <v>592</v>
      </c>
      <c r="F266" s="32">
        <v>7823.2</v>
      </c>
      <c r="G266" s="32">
        <v>7823.2</v>
      </c>
      <c r="H266" s="32">
        <v>7823.2</v>
      </c>
      <c r="I266" s="32">
        <v>847.97</v>
      </c>
      <c r="J266" s="32">
        <v>847.97</v>
      </c>
      <c r="K266" s="32">
        <v>6975.23</v>
      </c>
    </row>
    <row r="267" spans="1:11" ht="15" customHeight="1" x14ac:dyDescent="0.25">
      <c r="A267" s="31">
        <v>194</v>
      </c>
      <c r="B267" s="13" t="s">
        <v>284</v>
      </c>
      <c r="C267" s="13" t="s">
        <v>560</v>
      </c>
      <c r="D267" s="13" t="s">
        <v>584</v>
      </c>
      <c r="E267" s="13" t="s">
        <v>592</v>
      </c>
      <c r="F267" s="32">
        <v>7823.2</v>
      </c>
      <c r="G267" s="32">
        <v>7823.2</v>
      </c>
      <c r="H267" s="32">
        <v>7823.2</v>
      </c>
      <c r="I267" s="32">
        <v>847.97</v>
      </c>
      <c r="J267" s="32">
        <v>847.97</v>
      </c>
      <c r="K267" s="32">
        <v>6975.23</v>
      </c>
    </row>
    <row r="268" spans="1:11" ht="15" customHeight="1" x14ac:dyDescent="0.25">
      <c r="A268" s="31">
        <v>506</v>
      </c>
      <c r="B268" s="13" t="s">
        <v>285</v>
      </c>
      <c r="C268" s="13" t="s">
        <v>595</v>
      </c>
      <c r="D268" s="13" t="s">
        <v>577</v>
      </c>
      <c r="E268" s="13" t="s">
        <v>592</v>
      </c>
      <c r="F268" s="32">
        <v>7823.2</v>
      </c>
      <c r="G268" s="32">
        <v>7823.2</v>
      </c>
      <c r="H268" s="32">
        <v>7823.2</v>
      </c>
      <c r="I268" s="32">
        <v>847.97</v>
      </c>
      <c r="J268" s="32">
        <v>847.97</v>
      </c>
      <c r="K268" s="32">
        <v>6975.23</v>
      </c>
    </row>
    <row r="269" spans="1:11" ht="15" customHeight="1" x14ac:dyDescent="0.25">
      <c r="A269" s="31">
        <v>200</v>
      </c>
      <c r="B269" s="13" t="s">
        <v>286</v>
      </c>
      <c r="C269" s="13" t="s">
        <v>560</v>
      </c>
      <c r="D269" s="13" t="s">
        <v>577</v>
      </c>
      <c r="E269" s="13" t="s">
        <v>592</v>
      </c>
      <c r="F269" s="32">
        <v>7823.2</v>
      </c>
      <c r="G269" s="32">
        <v>7823.2</v>
      </c>
      <c r="H269" s="32">
        <v>7823.2</v>
      </c>
      <c r="I269" s="32">
        <v>847.97</v>
      </c>
      <c r="J269" s="32">
        <v>847.97</v>
      </c>
      <c r="K269" s="32">
        <v>6975.23</v>
      </c>
    </row>
    <row r="270" spans="1:11" ht="15" customHeight="1" x14ac:dyDescent="0.25">
      <c r="A270" s="31">
        <v>325</v>
      </c>
      <c r="B270" s="13" t="s">
        <v>287</v>
      </c>
      <c r="C270" s="13" t="s">
        <v>562</v>
      </c>
      <c r="D270" s="13" t="s">
        <v>607</v>
      </c>
      <c r="E270" s="13" t="s">
        <v>592</v>
      </c>
      <c r="F270" s="32">
        <v>3850</v>
      </c>
      <c r="G270" s="32">
        <v>3850</v>
      </c>
      <c r="H270" s="32">
        <v>3850</v>
      </c>
      <c r="I270" s="32">
        <v>262.39999999999998</v>
      </c>
      <c r="J270" s="32">
        <v>262.39999999999998</v>
      </c>
      <c r="K270" s="32">
        <v>3587.6</v>
      </c>
    </row>
    <row r="271" spans="1:11" ht="15" customHeight="1" x14ac:dyDescent="0.25">
      <c r="A271" s="31">
        <v>356</v>
      </c>
      <c r="B271" s="13" t="s">
        <v>288</v>
      </c>
      <c r="C271" s="13" t="s">
        <v>572</v>
      </c>
      <c r="D271" s="13" t="s">
        <v>607</v>
      </c>
      <c r="E271" s="13" t="s">
        <v>592</v>
      </c>
      <c r="F271" s="32">
        <v>2695</v>
      </c>
      <c r="G271" s="32">
        <v>2695</v>
      </c>
      <c r="H271" s="32">
        <v>2695</v>
      </c>
      <c r="I271" s="32">
        <v>155.97</v>
      </c>
      <c r="J271" s="32">
        <v>155.97</v>
      </c>
      <c r="K271" s="32">
        <v>2539.0300000000002</v>
      </c>
    </row>
    <row r="272" spans="1:11" ht="15" customHeight="1" x14ac:dyDescent="0.25">
      <c r="A272" s="31">
        <v>215</v>
      </c>
      <c r="B272" s="13" t="s">
        <v>289</v>
      </c>
      <c r="C272" s="13" t="s">
        <v>559</v>
      </c>
      <c r="D272" s="13" t="s">
        <v>578</v>
      </c>
      <c r="E272" s="13" t="s">
        <v>592</v>
      </c>
      <c r="F272" s="32">
        <v>7823.2</v>
      </c>
      <c r="G272" s="32">
        <v>7823.2</v>
      </c>
      <c r="H272" s="32">
        <v>7823.2</v>
      </c>
      <c r="I272" s="32">
        <v>847.97</v>
      </c>
      <c r="J272" s="32">
        <v>847.97</v>
      </c>
      <c r="K272" s="32">
        <v>6975.23</v>
      </c>
    </row>
    <row r="273" spans="1:13" ht="15" customHeight="1" x14ac:dyDescent="0.25">
      <c r="A273" s="31">
        <v>396</v>
      </c>
      <c r="B273" s="13" t="s">
        <v>290</v>
      </c>
      <c r="C273" s="13" t="s">
        <v>595</v>
      </c>
      <c r="D273" s="13" t="s">
        <v>605</v>
      </c>
      <c r="E273" s="13" t="s">
        <v>592</v>
      </c>
      <c r="F273" s="32">
        <v>7823.2</v>
      </c>
      <c r="G273" s="32">
        <v>7823.2</v>
      </c>
      <c r="H273" s="32">
        <v>7823.2</v>
      </c>
      <c r="I273" s="32">
        <v>847.97</v>
      </c>
      <c r="J273" s="32">
        <v>847.97</v>
      </c>
      <c r="K273" s="32">
        <v>6975.23</v>
      </c>
    </row>
    <row r="274" spans="1:13" ht="15" customHeight="1" x14ac:dyDescent="0.25">
      <c r="A274" s="31">
        <v>427</v>
      </c>
      <c r="B274" s="13" t="s">
        <v>291</v>
      </c>
      <c r="C274" s="13" t="s">
        <v>595</v>
      </c>
      <c r="D274" s="13" t="s">
        <v>588</v>
      </c>
      <c r="E274" s="13" t="s">
        <v>592</v>
      </c>
      <c r="F274" s="32">
        <v>7823.2</v>
      </c>
      <c r="G274" s="32">
        <v>7823.2</v>
      </c>
      <c r="H274" s="32">
        <v>7823.2</v>
      </c>
      <c r="I274" s="32">
        <v>847.97</v>
      </c>
      <c r="J274" s="32">
        <v>847.97</v>
      </c>
      <c r="K274" s="32">
        <v>6975.23</v>
      </c>
    </row>
    <row r="275" spans="1:13" ht="15" customHeight="1" x14ac:dyDescent="0.25">
      <c r="A275" s="31">
        <v>130</v>
      </c>
      <c r="B275" s="13" t="s">
        <v>292</v>
      </c>
      <c r="C275" s="13" t="s">
        <v>542</v>
      </c>
      <c r="D275" s="13" t="s">
        <v>588</v>
      </c>
      <c r="E275" s="13" t="s">
        <v>592</v>
      </c>
      <c r="F275" s="32">
        <v>10171.32</v>
      </c>
      <c r="G275" s="32">
        <v>10171.32</v>
      </c>
      <c r="H275" s="32">
        <v>10171.32</v>
      </c>
      <c r="I275" s="32">
        <v>1349.53</v>
      </c>
      <c r="J275" s="32">
        <v>1349.53</v>
      </c>
      <c r="K275" s="32">
        <v>8821.7899999999991</v>
      </c>
    </row>
    <row r="276" spans="1:13" ht="15" customHeight="1" x14ac:dyDescent="0.25">
      <c r="A276" s="31">
        <v>280</v>
      </c>
      <c r="B276" s="13" t="s">
        <v>293</v>
      </c>
      <c r="C276" s="13" t="s">
        <v>572</v>
      </c>
      <c r="D276" s="13" t="s">
        <v>587</v>
      </c>
      <c r="E276" s="13" t="s">
        <v>592</v>
      </c>
      <c r="F276" s="32">
        <v>2695</v>
      </c>
      <c r="G276" s="32">
        <v>2695</v>
      </c>
      <c r="H276" s="32">
        <v>2695</v>
      </c>
      <c r="I276" s="32">
        <v>155.97</v>
      </c>
      <c r="J276" s="32">
        <v>155.97</v>
      </c>
      <c r="K276" s="32">
        <v>2539.0300000000002</v>
      </c>
    </row>
    <row r="277" spans="1:13" ht="15" customHeight="1" x14ac:dyDescent="0.25">
      <c r="A277" s="31">
        <v>346</v>
      </c>
      <c r="B277" s="13" t="s">
        <v>294</v>
      </c>
      <c r="C277" s="13" t="s">
        <v>559</v>
      </c>
      <c r="D277" s="13" t="s">
        <v>577</v>
      </c>
      <c r="E277" s="13" t="s">
        <v>592</v>
      </c>
      <c r="F277" s="32">
        <v>7823.2</v>
      </c>
      <c r="G277" s="32">
        <v>7823.2</v>
      </c>
      <c r="H277" s="32">
        <v>7823.2</v>
      </c>
      <c r="I277" s="32">
        <v>847.97</v>
      </c>
      <c r="J277" s="32">
        <v>847.97</v>
      </c>
      <c r="K277" s="32">
        <v>6975.23</v>
      </c>
    </row>
    <row r="278" spans="1:13" ht="15" customHeight="1" x14ac:dyDescent="0.25">
      <c r="A278" s="31">
        <v>279</v>
      </c>
      <c r="B278" s="13" t="s">
        <v>295</v>
      </c>
      <c r="C278" s="13" t="s">
        <v>572</v>
      </c>
      <c r="D278" s="13" t="s">
        <v>587</v>
      </c>
      <c r="E278" s="13" t="s">
        <v>592</v>
      </c>
      <c r="F278" s="32">
        <v>2695</v>
      </c>
      <c r="G278" s="32">
        <v>2695</v>
      </c>
      <c r="H278" s="32">
        <v>2695</v>
      </c>
      <c r="I278" s="32">
        <v>155.97</v>
      </c>
      <c r="J278" s="32">
        <v>155.97</v>
      </c>
      <c r="K278" s="32">
        <v>2539.0300000000002</v>
      </c>
    </row>
    <row r="279" spans="1:13" ht="15" customHeight="1" x14ac:dyDescent="0.25">
      <c r="A279" s="31">
        <v>191</v>
      </c>
      <c r="B279" s="13" t="s">
        <v>296</v>
      </c>
      <c r="C279" s="13" t="s">
        <v>543</v>
      </c>
      <c r="D279" s="13" t="s">
        <v>584</v>
      </c>
      <c r="E279" s="13" t="s">
        <v>592</v>
      </c>
      <c r="F279" s="32">
        <v>10171.32</v>
      </c>
      <c r="G279" s="32">
        <v>10171.32</v>
      </c>
      <c r="H279" s="32">
        <v>10171.32</v>
      </c>
      <c r="I279" s="32">
        <v>1349.53</v>
      </c>
      <c r="J279" s="32">
        <v>1349.53</v>
      </c>
      <c r="K279" s="32">
        <v>8821.7899999999991</v>
      </c>
    </row>
    <row r="280" spans="1:13" ht="15" customHeight="1" x14ac:dyDescent="0.25">
      <c r="A280" s="31">
        <v>422</v>
      </c>
      <c r="B280" s="13" t="s">
        <v>297</v>
      </c>
      <c r="C280" s="13" t="s">
        <v>595</v>
      </c>
      <c r="D280" s="13" t="s">
        <v>588</v>
      </c>
      <c r="E280" s="13" t="s">
        <v>592</v>
      </c>
      <c r="F280" s="32">
        <v>7823.2</v>
      </c>
      <c r="G280" s="32">
        <v>7823.2</v>
      </c>
      <c r="H280" s="32">
        <v>7823.2</v>
      </c>
      <c r="I280" s="32">
        <v>847.97</v>
      </c>
      <c r="J280" s="32">
        <v>847.97</v>
      </c>
      <c r="K280" s="32">
        <v>6975.23</v>
      </c>
    </row>
    <row r="281" spans="1:13" ht="15" customHeight="1" x14ac:dyDescent="0.25">
      <c r="A281" s="31">
        <v>369</v>
      </c>
      <c r="B281" s="13" t="s">
        <v>298</v>
      </c>
      <c r="C281" s="13" t="s">
        <v>595</v>
      </c>
      <c r="D281" s="13" t="s">
        <v>585</v>
      </c>
      <c r="E281" s="13" t="s">
        <v>592</v>
      </c>
      <c r="F281" s="32">
        <v>7823.2</v>
      </c>
      <c r="G281" s="32">
        <v>7823.2</v>
      </c>
      <c r="H281" s="32">
        <v>7823.2</v>
      </c>
      <c r="I281" s="32">
        <v>847.97</v>
      </c>
      <c r="J281" s="32">
        <v>847.97</v>
      </c>
      <c r="K281" s="32">
        <v>6975.23</v>
      </c>
    </row>
    <row r="282" spans="1:13" ht="15" customHeight="1" x14ac:dyDescent="0.25">
      <c r="A282" s="31">
        <v>443</v>
      </c>
      <c r="B282" s="13" t="s">
        <v>299</v>
      </c>
      <c r="C282" s="13" t="s">
        <v>595</v>
      </c>
      <c r="D282" s="13" t="s">
        <v>587</v>
      </c>
      <c r="E282" s="13" t="s">
        <v>592</v>
      </c>
      <c r="F282" s="32">
        <v>7823.2</v>
      </c>
      <c r="G282" s="32">
        <v>7823.2</v>
      </c>
      <c r="H282" s="32">
        <v>7823.2</v>
      </c>
      <c r="I282" s="32">
        <v>847.97</v>
      </c>
      <c r="J282" s="32">
        <v>847.97</v>
      </c>
      <c r="K282" s="32">
        <v>6975.23</v>
      </c>
    </row>
    <row r="283" spans="1:13" ht="15" customHeight="1" x14ac:dyDescent="0.25">
      <c r="A283" s="31">
        <v>392</v>
      </c>
      <c r="B283" s="13" t="s">
        <v>300</v>
      </c>
      <c r="C283" s="13" t="s">
        <v>595</v>
      </c>
      <c r="D283" s="13" t="s">
        <v>605</v>
      </c>
      <c r="E283" s="13" t="s">
        <v>592</v>
      </c>
      <c r="F283" s="32">
        <v>7823.2</v>
      </c>
      <c r="G283" s="32">
        <v>7823.2</v>
      </c>
      <c r="H283" s="32">
        <v>7823.2</v>
      </c>
      <c r="I283" s="32">
        <v>847.97</v>
      </c>
      <c r="J283" s="32">
        <v>847.97</v>
      </c>
      <c r="K283" s="32">
        <v>6975.23</v>
      </c>
    </row>
    <row r="284" spans="1:13" ht="15" customHeight="1" x14ac:dyDescent="0.25">
      <c r="A284" s="31">
        <v>411</v>
      </c>
      <c r="B284" s="13" t="s">
        <v>301</v>
      </c>
      <c r="C284" s="13" t="s">
        <v>595</v>
      </c>
      <c r="D284" s="13" t="s">
        <v>588</v>
      </c>
      <c r="E284" s="13" t="s">
        <v>592</v>
      </c>
      <c r="F284" s="32">
        <v>7823.2</v>
      </c>
      <c r="G284" s="32">
        <v>7823.2</v>
      </c>
      <c r="H284" s="32">
        <v>7823.2</v>
      </c>
      <c r="I284" s="32">
        <v>847.97</v>
      </c>
      <c r="J284" s="32">
        <v>847.97</v>
      </c>
      <c r="K284" s="32">
        <v>6975.23</v>
      </c>
    </row>
    <row r="285" spans="1:13" ht="15" customHeight="1" x14ac:dyDescent="0.25">
      <c r="A285" s="31">
        <v>489</v>
      </c>
      <c r="B285" s="13" t="s">
        <v>302</v>
      </c>
      <c r="C285" s="13" t="s">
        <v>595</v>
      </c>
      <c r="D285" s="13" t="s">
        <v>587</v>
      </c>
      <c r="E285" s="13" t="s">
        <v>592</v>
      </c>
      <c r="F285" s="32">
        <v>7823.2</v>
      </c>
      <c r="G285" s="32">
        <v>7823.2</v>
      </c>
      <c r="H285" s="32">
        <v>7823.2</v>
      </c>
      <c r="I285" s="32">
        <v>847.97</v>
      </c>
      <c r="J285" s="32">
        <v>847.97</v>
      </c>
      <c r="K285" s="32">
        <v>6975.23</v>
      </c>
    </row>
    <row r="286" spans="1:13" ht="15" customHeight="1" x14ac:dyDescent="0.25">
      <c r="A286" s="31">
        <v>444</v>
      </c>
      <c r="B286" s="13" t="s">
        <v>303</v>
      </c>
      <c r="C286" s="13" t="s">
        <v>595</v>
      </c>
      <c r="D286" s="13" t="s">
        <v>587</v>
      </c>
      <c r="E286" s="13" t="s">
        <v>592</v>
      </c>
      <c r="F286" s="32">
        <v>7823.2</v>
      </c>
      <c r="G286" s="32">
        <v>7823.2</v>
      </c>
      <c r="H286" s="32">
        <v>7823.2</v>
      </c>
      <c r="I286" s="32">
        <v>847.97</v>
      </c>
      <c r="J286" s="32">
        <v>847.97</v>
      </c>
      <c r="K286" s="32">
        <v>6975.23</v>
      </c>
    </row>
    <row r="287" spans="1:13" ht="15" customHeight="1" x14ac:dyDescent="0.25">
      <c r="A287" s="31">
        <v>484</v>
      </c>
      <c r="B287" s="13" t="s">
        <v>304</v>
      </c>
      <c r="C287" s="13" t="s">
        <v>603</v>
      </c>
      <c r="D287" s="13" t="s">
        <v>577</v>
      </c>
      <c r="E287" s="13" t="s">
        <v>592</v>
      </c>
      <c r="F287" s="32">
        <v>7823.2</v>
      </c>
      <c r="G287" s="32">
        <v>7823.2</v>
      </c>
      <c r="H287" s="32">
        <v>7823.2</v>
      </c>
      <c r="I287" s="32">
        <v>847.97</v>
      </c>
      <c r="J287" s="32">
        <v>847.97</v>
      </c>
      <c r="K287" s="32">
        <v>6975.23</v>
      </c>
    </row>
    <row r="288" spans="1:13" ht="15" customHeight="1" x14ac:dyDescent="0.25">
      <c r="A288" s="31">
        <v>259</v>
      </c>
      <c r="B288" s="13" t="s">
        <v>305</v>
      </c>
      <c r="C288" s="13" t="s">
        <v>559</v>
      </c>
      <c r="D288" s="13" t="s">
        <v>581</v>
      </c>
      <c r="E288" s="13" t="s">
        <v>592</v>
      </c>
      <c r="F288" s="32">
        <v>7823.2</v>
      </c>
      <c r="G288" s="32">
        <v>7823.2</v>
      </c>
      <c r="H288" s="32">
        <v>7823.2</v>
      </c>
      <c r="I288" s="32">
        <v>847.97</v>
      </c>
      <c r="J288" s="32">
        <v>847.97</v>
      </c>
      <c r="K288" s="32">
        <v>6975.23</v>
      </c>
      <c r="M288" s="19"/>
    </row>
    <row r="289" spans="1:13" ht="15" customHeight="1" x14ac:dyDescent="0.25">
      <c r="A289" s="31">
        <v>306</v>
      </c>
      <c r="B289" s="13" t="s">
        <v>306</v>
      </c>
      <c r="C289" s="13" t="s">
        <v>595</v>
      </c>
      <c r="D289" s="13" t="s">
        <v>583</v>
      </c>
      <c r="E289" s="13" t="s">
        <v>592</v>
      </c>
      <c r="F289" s="32">
        <v>7823.2</v>
      </c>
      <c r="G289" s="32">
        <v>7823.2</v>
      </c>
      <c r="H289" s="32">
        <v>7823.2</v>
      </c>
      <c r="I289" s="32">
        <v>847.97</v>
      </c>
      <c r="J289" s="32">
        <v>847.97</v>
      </c>
      <c r="K289" s="32">
        <v>6975.23</v>
      </c>
      <c r="M289" s="19"/>
    </row>
    <row r="290" spans="1:13" ht="15" customHeight="1" x14ac:dyDescent="0.25">
      <c r="A290" s="31">
        <v>370</v>
      </c>
      <c r="B290" s="13" t="s">
        <v>307</v>
      </c>
      <c r="C290" s="13" t="s">
        <v>595</v>
      </c>
      <c r="D290" s="13" t="s">
        <v>585</v>
      </c>
      <c r="E290" s="13" t="s">
        <v>592</v>
      </c>
      <c r="F290" s="32">
        <v>7823.2</v>
      </c>
      <c r="G290" s="32">
        <v>7823.2</v>
      </c>
      <c r="H290" s="32">
        <v>7823.2</v>
      </c>
      <c r="I290" s="32">
        <v>847.97</v>
      </c>
      <c r="J290" s="32">
        <v>847.97</v>
      </c>
      <c r="K290" s="32">
        <v>6975.23</v>
      </c>
      <c r="M290" s="19"/>
    </row>
    <row r="291" spans="1:13" ht="15" customHeight="1" x14ac:dyDescent="0.25">
      <c r="A291" s="31">
        <v>487</v>
      </c>
      <c r="B291" s="13" t="s">
        <v>308</v>
      </c>
      <c r="C291" s="13" t="s">
        <v>595</v>
      </c>
      <c r="D291" s="13" t="s">
        <v>587</v>
      </c>
      <c r="E291" s="13" t="s">
        <v>592</v>
      </c>
      <c r="F291" s="32">
        <v>7823.2</v>
      </c>
      <c r="G291" s="32">
        <v>7823.2</v>
      </c>
      <c r="H291" s="32">
        <v>7823.2</v>
      </c>
      <c r="I291" s="32">
        <v>847.97</v>
      </c>
      <c r="J291" s="32">
        <v>847.97</v>
      </c>
      <c r="K291" s="32">
        <v>6975.23</v>
      </c>
    </row>
    <row r="292" spans="1:13" ht="15" customHeight="1" x14ac:dyDescent="0.25">
      <c r="A292" s="31">
        <v>502</v>
      </c>
      <c r="B292" s="13" t="s">
        <v>309</v>
      </c>
      <c r="C292" s="13" t="s">
        <v>597</v>
      </c>
      <c r="D292" s="13" t="s">
        <v>605</v>
      </c>
      <c r="E292" s="13" t="s">
        <v>592</v>
      </c>
      <c r="F292" s="32">
        <v>2695</v>
      </c>
      <c r="G292" s="32">
        <v>2695</v>
      </c>
      <c r="H292" s="32">
        <v>2695</v>
      </c>
      <c r="I292" s="32">
        <v>155.97</v>
      </c>
      <c r="J292" s="32">
        <v>155.97</v>
      </c>
      <c r="K292" s="32">
        <v>2539.0300000000002</v>
      </c>
    </row>
    <row r="293" spans="1:13" ht="15" customHeight="1" x14ac:dyDescent="0.25">
      <c r="A293" s="31">
        <v>429</v>
      </c>
      <c r="B293" s="13" t="s">
        <v>310</v>
      </c>
      <c r="C293" s="13" t="s">
        <v>595</v>
      </c>
      <c r="D293" s="13" t="s">
        <v>585</v>
      </c>
      <c r="E293" s="13" t="s">
        <v>592</v>
      </c>
      <c r="F293" s="32">
        <v>7823.2</v>
      </c>
      <c r="G293" s="32">
        <v>7823.2</v>
      </c>
      <c r="H293" s="32">
        <v>7823.2</v>
      </c>
      <c r="I293" s="32">
        <v>847.97</v>
      </c>
      <c r="J293" s="32">
        <v>847.97</v>
      </c>
      <c r="K293" s="32">
        <v>6975.23</v>
      </c>
    </row>
    <row r="294" spans="1:13" ht="15" customHeight="1" x14ac:dyDescent="0.25">
      <c r="A294" s="31">
        <v>165</v>
      </c>
      <c r="B294" s="13" t="s">
        <v>311</v>
      </c>
      <c r="C294" s="13" t="s">
        <v>559</v>
      </c>
      <c r="D294" s="13" t="s">
        <v>581</v>
      </c>
      <c r="E294" s="13" t="s">
        <v>592</v>
      </c>
      <c r="F294" s="32">
        <v>7823.2</v>
      </c>
      <c r="G294" s="32">
        <v>7823.2</v>
      </c>
      <c r="H294" s="32">
        <v>7823.2</v>
      </c>
      <c r="I294" s="32">
        <v>847.97</v>
      </c>
      <c r="J294" s="32">
        <v>847.97</v>
      </c>
      <c r="K294" s="32">
        <v>6975.23</v>
      </c>
    </row>
    <row r="295" spans="1:13" ht="15" customHeight="1" x14ac:dyDescent="0.25">
      <c r="A295" s="31">
        <v>283</v>
      </c>
      <c r="B295" s="13" t="s">
        <v>312</v>
      </c>
      <c r="C295" s="13" t="s">
        <v>560</v>
      </c>
      <c r="D295" s="13" t="s">
        <v>587</v>
      </c>
      <c r="E295" s="13" t="s">
        <v>592</v>
      </c>
      <c r="F295" s="32">
        <v>7823.2</v>
      </c>
      <c r="G295" s="32">
        <v>7823.2</v>
      </c>
      <c r="H295" s="32">
        <v>7823.2</v>
      </c>
      <c r="I295" s="32">
        <v>847.97</v>
      </c>
      <c r="J295" s="32">
        <v>847.97</v>
      </c>
      <c r="K295" s="32">
        <v>6975.23</v>
      </c>
    </row>
    <row r="296" spans="1:13" ht="15" customHeight="1" x14ac:dyDescent="0.25">
      <c r="A296" s="31">
        <v>334</v>
      </c>
      <c r="B296" s="13" t="s">
        <v>313</v>
      </c>
      <c r="C296" s="13" t="s">
        <v>599</v>
      </c>
      <c r="D296" s="13" t="s">
        <v>581</v>
      </c>
      <c r="E296" s="13" t="s">
        <v>592</v>
      </c>
      <c r="F296" s="32">
        <v>10171.32</v>
      </c>
      <c r="G296" s="32">
        <v>10171.32</v>
      </c>
      <c r="H296" s="32">
        <v>10171.32</v>
      </c>
      <c r="I296" s="32">
        <v>1349.53</v>
      </c>
      <c r="J296" s="32">
        <v>1349.53</v>
      </c>
      <c r="K296" s="32">
        <v>8821.7899999999991</v>
      </c>
    </row>
    <row r="297" spans="1:13" ht="15" customHeight="1" x14ac:dyDescent="0.25">
      <c r="A297" s="31">
        <v>367</v>
      </c>
      <c r="B297" s="13" t="s">
        <v>314</v>
      </c>
      <c r="C297" s="13" t="s">
        <v>595</v>
      </c>
      <c r="D297" s="13" t="s">
        <v>585</v>
      </c>
      <c r="E297" s="13" t="s">
        <v>592</v>
      </c>
      <c r="F297" s="32">
        <v>7823.2</v>
      </c>
      <c r="G297" s="32">
        <v>7823.2</v>
      </c>
      <c r="H297" s="32">
        <v>7823.2</v>
      </c>
      <c r="I297" s="32">
        <v>847.97</v>
      </c>
      <c r="J297" s="32">
        <v>847.97</v>
      </c>
      <c r="K297" s="32">
        <v>6975.23</v>
      </c>
    </row>
    <row r="298" spans="1:13" ht="15" customHeight="1" x14ac:dyDescent="0.25">
      <c r="A298" s="31">
        <v>354</v>
      </c>
      <c r="B298" s="13" t="s">
        <v>315</v>
      </c>
      <c r="C298" s="13" t="s">
        <v>562</v>
      </c>
      <c r="D298" s="13" t="s">
        <v>607</v>
      </c>
      <c r="E298" s="13" t="s">
        <v>592</v>
      </c>
      <c r="F298" s="32">
        <v>3850</v>
      </c>
      <c r="G298" s="32">
        <v>3850</v>
      </c>
      <c r="H298" s="32">
        <v>3850</v>
      </c>
      <c r="I298" s="32">
        <v>262.39999999999998</v>
      </c>
      <c r="J298" s="32">
        <v>262.39999999999998</v>
      </c>
      <c r="K298" s="32">
        <v>3587.6</v>
      </c>
    </row>
    <row r="299" spans="1:13" ht="15" customHeight="1" x14ac:dyDescent="0.25">
      <c r="A299" s="31">
        <v>228</v>
      </c>
      <c r="B299" s="13" t="s">
        <v>316</v>
      </c>
      <c r="C299" s="13" t="s">
        <v>560</v>
      </c>
      <c r="D299" s="13" t="s">
        <v>612</v>
      </c>
      <c r="E299" s="13" t="s">
        <v>592</v>
      </c>
      <c r="F299" s="32">
        <v>7823.2</v>
      </c>
      <c r="G299" s="32">
        <v>7823.2</v>
      </c>
      <c r="H299" s="32">
        <v>7823.2</v>
      </c>
      <c r="I299" s="32">
        <v>847.97</v>
      </c>
      <c r="J299" s="32">
        <v>847.97</v>
      </c>
      <c r="K299" s="32">
        <v>6975.23</v>
      </c>
    </row>
    <row r="300" spans="1:13" ht="15" customHeight="1" x14ac:dyDescent="0.25">
      <c r="A300" s="31">
        <v>389</v>
      </c>
      <c r="B300" s="13" t="s">
        <v>317</v>
      </c>
      <c r="C300" s="13" t="s">
        <v>597</v>
      </c>
      <c r="D300" s="13" t="s">
        <v>605</v>
      </c>
      <c r="E300" s="13" t="s">
        <v>592</v>
      </c>
      <c r="F300" s="32">
        <v>2695</v>
      </c>
      <c r="G300" s="32">
        <v>2695</v>
      </c>
      <c r="H300" s="32">
        <v>2695</v>
      </c>
      <c r="I300" s="32">
        <v>155.97</v>
      </c>
      <c r="J300" s="32">
        <v>155.97</v>
      </c>
      <c r="K300" s="32">
        <v>2539.0300000000002</v>
      </c>
    </row>
    <row r="301" spans="1:13" ht="15" customHeight="1" x14ac:dyDescent="0.25">
      <c r="A301" s="31">
        <v>305</v>
      </c>
      <c r="B301" s="13" t="s">
        <v>318</v>
      </c>
      <c r="C301" s="13" t="s">
        <v>560</v>
      </c>
      <c r="D301" s="13" t="s">
        <v>583</v>
      </c>
      <c r="E301" s="13" t="s">
        <v>592</v>
      </c>
      <c r="F301" s="32">
        <v>7823.2</v>
      </c>
      <c r="G301" s="32">
        <v>7823.2</v>
      </c>
      <c r="H301" s="32">
        <v>7823.2</v>
      </c>
      <c r="I301" s="32">
        <v>847.97</v>
      </c>
      <c r="J301" s="32">
        <v>847.97</v>
      </c>
      <c r="K301" s="32">
        <v>6975.23</v>
      </c>
    </row>
    <row r="302" spans="1:13" ht="15" customHeight="1" x14ac:dyDescent="0.25">
      <c r="A302" s="31">
        <v>274</v>
      </c>
      <c r="B302" s="13" t="s">
        <v>319</v>
      </c>
      <c r="C302" s="13" t="s">
        <v>560</v>
      </c>
      <c r="D302" s="13" t="s">
        <v>584</v>
      </c>
      <c r="E302" s="13" t="s">
        <v>592</v>
      </c>
      <c r="F302" s="32">
        <v>7823.2</v>
      </c>
      <c r="G302" s="32">
        <v>7823.2</v>
      </c>
      <c r="H302" s="32">
        <v>7823.2</v>
      </c>
      <c r="I302" s="32">
        <v>847.97</v>
      </c>
      <c r="J302" s="32">
        <v>847.97</v>
      </c>
      <c r="K302" s="32">
        <v>6975.23</v>
      </c>
    </row>
    <row r="303" spans="1:13" ht="15" customHeight="1" x14ac:dyDescent="0.25">
      <c r="A303" s="31">
        <v>420</v>
      </c>
      <c r="B303" s="13" t="s">
        <v>320</v>
      </c>
      <c r="C303" s="13" t="s">
        <v>595</v>
      </c>
      <c r="D303" s="13" t="s">
        <v>588</v>
      </c>
      <c r="E303" s="13" t="s">
        <v>592</v>
      </c>
      <c r="F303" s="32">
        <v>7823.2</v>
      </c>
      <c r="G303" s="32">
        <v>7823.2</v>
      </c>
      <c r="H303" s="32">
        <v>7823.2</v>
      </c>
      <c r="I303" s="32">
        <v>847.97</v>
      </c>
      <c r="J303" s="32">
        <v>847.97</v>
      </c>
      <c r="K303" s="32">
        <v>6975.23</v>
      </c>
    </row>
    <row r="304" spans="1:13" ht="15" customHeight="1" x14ac:dyDescent="0.25">
      <c r="A304" s="31">
        <v>503</v>
      </c>
      <c r="B304" s="13" t="s">
        <v>321</v>
      </c>
      <c r="C304" s="13" t="s">
        <v>599</v>
      </c>
      <c r="D304" s="13" t="s">
        <v>606</v>
      </c>
      <c r="E304" s="13" t="s">
        <v>592</v>
      </c>
      <c r="F304" s="32">
        <v>10171.32</v>
      </c>
      <c r="G304" s="32">
        <v>10171.32</v>
      </c>
      <c r="H304" s="32">
        <v>10171.32</v>
      </c>
      <c r="I304" s="32">
        <v>1349.53</v>
      </c>
      <c r="J304" s="32">
        <v>1349.53</v>
      </c>
      <c r="K304" s="32">
        <v>8821.7899999999991</v>
      </c>
    </row>
    <row r="305" spans="1:11" ht="15" customHeight="1" x14ac:dyDescent="0.25">
      <c r="A305" s="31">
        <v>181</v>
      </c>
      <c r="B305" s="13" t="s">
        <v>322</v>
      </c>
      <c r="C305" s="13" t="s">
        <v>599</v>
      </c>
      <c r="D305" s="13" t="s">
        <v>606</v>
      </c>
      <c r="E305" s="13" t="s">
        <v>592</v>
      </c>
      <c r="F305" s="32">
        <v>10171.32</v>
      </c>
      <c r="G305" s="32">
        <v>10171.32</v>
      </c>
      <c r="H305" s="32">
        <v>10171.32</v>
      </c>
      <c r="I305" s="32">
        <v>1349.53</v>
      </c>
      <c r="J305" s="32">
        <v>1349.53</v>
      </c>
      <c r="K305" s="32">
        <v>8821.7899999999991</v>
      </c>
    </row>
    <row r="306" spans="1:11" ht="15" customHeight="1" x14ac:dyDescent="0.25">
      <c r="A306" s="31">
        <v>388</v>
      </c>
      <c r="B306" s="13" t="s">
        <v>323</v>
      </c>
      <c r="C306" s="13" t="s">
        <v>597</v>
      </c>
      <c r="D306" s="13" t="s">
        <v>605</v>
      </c>
      <c r="E306" s="13" t="s">
        <v>592</v>
      </c>
      <c r="F306" s="32">
        <v>10171.32</v>
      </c>
      <c r="G306" s="32">
        <v>10171.32</v>
      </c>
      <c r="H306" s="32">
        <v>10171.32</v>
      </c>
      <c r="I306" s="32">
        <v>1349.53</v>
      </c>
      <c r="J306" s="32">
        <v>1349.53</v>
      </c>
      <c r="K306" s="32">
        <v>8821.7899999999991</v>
      </c>
    </row>
    <row r="307" spans="1:11" ht="15" customHeight="1" x14ac:dyDescent="0.25">
      <c r="A307" s="31">
        <v>311</v>
      </c>
      <c r="B307" s="13" t="s">
        <v>324</v>
      </c>
      <c r="C307" s="13" t="s">
        <v>543</v>
      </c>
      <c r="D307" s="13" t="s">
        <v>575</v>
      </c>
      <c r="E307" s="13" t="s">
        <v>592</v>
      </c>
      <c r="F307" s="32">
        <v>15601.72</v>
      </c>
      <c r="G307" s="32">
        <v>15601.72</v>
      </c>
      <c r="H307" s="32">
        <v>15601.72</v>
      </c>
      <c r="I307" s="32">
        <v>2513.58</v>
      </c>
      <c r="J307" s="32">
        <v>2513.58</v>
      </c>
      <c r="K307" s="32">
        <v>13088.14</v>
      </c>
    </row>
    <row r="308" spans="1:11" ht="15" customHeight="1" x14ac:dyDescent="0.25">
      <c r="A308" s="31">
        <v>365</v>
      </c>
      <c r="B308" s="13" t="s">
        <v>325</v>
      </c>
      <c r="C308" s="13" t="s">
        <v>595</v>
      </c>
      <c r="D308" s="13" t="s">
        <v>585</v>
      </c>
      <c r="E308" s="13" t="s">
        <v>592</v>
      </c>
      <c r="F308" s="32">
        <v>7823.2</v>
      </c>
      <c r="G308" s="32">
        <v>7823.2</v>
      </c>
      <c r="H308" s="32">
        <v>7823.2</v>
      </c>
      <c r="I308" s="32">
        <v>847.97</v>
      </c>
      <c r="J308" s="32">
        <v>847.97</v>
      </c>
      <c r="K308" s="32">
        <v>6975.23</v>
      </c>
    </row>
    <row r="309" spans="1:11" ht="15" customHeight="1" x14ac:dyDescent="0.25">
      <c r="A309" s="31">
        <v>343</v>
      </c>
      <c r="B309" s="13" t="s">
        <v>326</v>
      </c>
      <c r="C309" s="13" t="s">
        <v>559</v>
      </c>
      <c r="D309" s="13" t="s">
        <v>578</v>
      </c>
      <c r="E309" s="13" t="s">
        <v>592</v>
      </c>
      <c r="F309" s="32">
        <v>7823.2</v>
      </c>
      <c r="G309" s="32">
        <v>7823.2</v>
      </c>
      <c r="H309" s="32">
        <v>7823.2</v>
      </c>
      <c r="I309" s="32">
        <v>847.97</v>
      </c>
      <c r="J309" s="32">
        <v>847.97</v>
      </c>
      <c r="K309" s="32">
        <v>6975.23</v>
      </c>
    </row>
    <row r="310" spans="1:11" ht="15" customHeight="1" x14ac:dyDescent="0.25">
      <c r="A310" s="31">
        <v>133</v>
      </c>
      <c r="B310" s="13" t="s">
        <v>327</v>
      </c>
      <c r="C310" s="13" t="s">
        <v>595</v>
      </c>
      <c r="D310" s="13" t="s">
        <v>606</v>
      </c>
      <c r="E310" s="13" t="s">
        <v>592</v>
      </c>
      <c r="F310" s="32">
        <v>7823.2</v>
      </c>
      <c r="G310" s="32">
        <v>7823.2</v>
      </c>
      <c r="H310" s="32">
        <v>7823.2</v>
      </c>
      <c r="I310" s="32">
        <v>847.97</v>
      </c>
      <c r="J310" s="32">
        <v>847.97</v>
      </c>
      <c r="K310" s="32">
        <v>6975.23</v>
      </c>
    </row>
    <row r="311" spans="1:11" ht="15" customHeight="1" x14ac:dyDescent="0.25">
      <c r="A311" s="31">
        <v>332</v>
      </c>
      <c r="B311" s="13" t="s">
        <v>328</v>
      </c>
      <c r="C311" s="13" t="s">
        <v>598</v>
      </c>
      <c r="D311" s="13" t="s">
        <v>581</v>
      </c>
      <c r="E311" s="13" t="s">
        <v>592</v>
      </c>
      <c r="F311" s="32">
        <v>3850</v>
      </c>
      <c r="G311" s="32">
        <v>3850</v>
      </c>
      <c r="H311" s="32">
        <v>3850</v>
      </c>
      <c r="I311" s="32">
        <v>262.39999999999998</v>
      </c>
      <c r="J311" s="32">
        <v>262.39999999999998</v>
      </c>
      <c r="K311" s="32">
        <v>3587.6</v>
      </c>
    </row>
    <row r="312" spans="1:11" ht="15" customHeight="1" x14ac:dyDescent="0.25">
      <c r="A312" s="31">
        <v>212</v>
      </c>
      <c r="B312" s="13" t="s">
        <v>329</v>
      </c>
      <c r="C312" s="13" t="s">
        <v>543</v>
      </c>
      <c r="D312" s="13" t="s">
        <v>588</v>
      </c>
      <c r="E312" s="13" t="s">
        <v>592</v>
      </c>
      <c r="F312" s="32">
        <v>10171.32</v>
      </c>
      <c r="G312" s="32">
        <v>10171.32</v>
      </c>
      <c r="H312" s="32">
        <v>10171.32</v>
      </c>
      <c r="I312" s="32">
        <v>1349.53</v>
      </c>
      <c r="J312" s="32">
        <v>1349.53</v>
      </c>
      <c r="K312" s="32">
        <v>8821.7899999999991</v>
      </c>
    </row>
    <row r="313" spans="1:11" ht="15" customHeight="1" x14ac:dyDescent="0.25">
      <c r="A313" s="31">
        <v>275</v>
      </c>
      <c r="B313" s="13" t="s">
        <v>330</v>
      </c>
      <c r="C313" s="13" t="s">
        <v>560</v>
      </c>
      <c r="D313" s="13" t="s">
        <v>609</v>
      </c>
      <c r="E313" s="13" t="s">
        <v>592</v>
      </c>
      <c r="F313" s="32">
        <v>7823.2</v>
      </c>
      <c r="G313" s="32">
        <v>7823.2</v>
      </c>
      <c r="H313" s="32">
        <v>7823.2</v>
      </c>
      <c r="I313" s="32">
        <v>847.97</v>
      </c>
      <c r="J313" s="32">
        <v>847.97</v>
      </c>
      <c r="K313" s="32">
        <v>6975.23</v>
      </c>
    </row>
    <row r="314" spans="1:11" ht="15" customHeight="1" x14ac:dyDescent="0.25">
      <c r="A314" s="31">
        <v>122</v>
      </c>
      <c r="B314" s="13" t="s">
        <v>331</v>
      </c>
      <c r="C314" s="13" t="s">
        <v>595</v>
      </c>
      <c r="D314" s="13" t="s">
        <v>581</v>
      </c>
      <c r="E314" s="13" t="s">
        <v>592</v>
      </c>
      <c r="F314" s="32">
        <v>7823.2</v>
      </c>
      <c r="G314" s="32">
        <v>7823.2</v>
      </c>
      <c r="H314" s="32">
        <v>7823.2</v>
      </c>
      <c r="I314" s="32">
        <v>847.97</v>
      </c>
      <c r="J314" s="32">
        <v>847.97</v>
      </c>
      <c r="K314" s="32">
        <v>6975.23</v>
      </c>
    </row>
    <row r="315" spans="1:11" ht="15" customHeight="1" x14ac:dyDescent="0.25">
      <c r="A315" s="31">
        <v>509</v>
      </c>
      <c r="B315" s="13" t="s">
        <v>332</v>
      </c>
      <c r="C315" s="13" t="s">
        <v>595</v>
      </c>
      <c r="D315" s="13" t="s">
        <v>583</v>
      </c>
      <c r="E315" s="13" t="s">
        <v>592</v>
      </c>
      <c r="F315" s="32">
        <v>7823.2</v>
      </c>
      <c r="G315" s="32">
        <v>7823.2</v>
      </c>
      <c r="H315" s="32">
        <v>7823.2</v>
      </c>
      <c r="I315" s="32">
        <v>847.97</v>
      </c>
      <c r="J315" s="32">
        <v>847.97</v>
      </c>
      <c r="K315" s="32">
        <v>6975.23</v>
      </c>
    </row>
    <row r="316" spans="1:11" ht="15" customHeight="1" x14ac:dyDescent="0.25">
      <c r="A316" s="10"/>
      <c r="B316" s="11"/>
      <c r="C316" s="11"/>
      <c r="D316" s="11"/>
      <c r="E316" s="11"/>
      <c r="F316" s="12"/>
      <c r="G316" s="12"/>
      <c r="H316" s="12">
        <f>SUM(H6:H315)</f>
        <v>2313986.7999999984</v>
      </c>
      <c r="I316" s="12">
        <f>SUM(I6:I315)</f>
        <v>261986.11000000002</v>
      </c>
      <c r="J316" s="12"/>
      <c r="K316" s="12"/>
    </row>
    <row r="317" spans="1:11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</row>
  </sheetData>
  <mergeCells count="4">
    <mergeCell ref="A317:K317"/>
    <mergeCell ref="A1:K1"/>
    <mergeCell ref="A2:K2"/>
    <mergeCell ref="A3:K3"/>
  </mergeCells>
  <conditionalFormatting sqref="A1:A4">
    <cfRule type="cellIs" dxfId="11" priority="3" operator="lessThan">
      <formula>0</formula>
    </cfRule>
  </conditionalFormatting>
  <conditionalFormatting sqref="B4:K4">
    <cfRule type="cellIs" dxfId="10" priority="4" operator="lessThan">
      <formula>0</formula>
    </cfRule>
  </conditionalFormatting>
  <conditionalFormatting sqref="C5:D5">
    <cfRule type="duplicateValues" dxfId="9" priority="1"/>
  </conditionalFormatting>
  <conditionalFormatting sqref="E5">
    <cfRule type="duplicateValues" dxfId="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topLeftCell="E1" workbookViewId="0">
      <selection activeCell="K7" sqref="K7"/>
    </sheetView>
  </sheetViews>
  <sheetFormatPr baseColWidth="10" defaultRowHeight="15" x14ac:dyDescent="0.25"/>
  <cols>
    <col min="1" max="1" width="10.5703125" style="18" customWidth="1"/>
    <col min="2" max="5" width="46" style="1" customWidth="1"/>
    <col min="6" max="7" width="27.140625" style="20" customWidth="1"/>
    <col min="8" max="8" width="21.28515625" style="20" customWidth="1"/>
    <col min="9" max="10" width="19.140625" style="20" customWidth="1"/>
    <col min="11" max="11" width="20.42578125" style="20" customWidth="1"/>
    <col min="12" max="12" width="19.42578125" style="20" customWidth="1"/>
    <col min="13" max="14" width="11.42578125" style="1"/>
    <col min="15" max="15" width="13.85546875" style="1" bestFit="1" customWidth="1"/>
    <col min="16" max="16384" width="11.42578125" style="1"/>
  </cols>
  <sheetData>
    <row r="1" spans="1:12" ht="23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0.25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 x14ac:dyDescent="0.25">
      <c r="A3" s="38" t="s">
        <v>333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</row>
    <row r="5" spans="1:12" ht="24" x14ac:dyDescent="0.25">
      <c r="A5" s="5" t="s">
        <v>3</v>
      </c>
      <c r="B5" s="5" t="s">
        <v>4</v>
      </c>
      <c r="C5" s="5" t="s">
        <v>469</v>
      </c>
      <c r="D5" s="5" t="s">
        <v>470</v>
      </c>
      <c r="E5" s="5" t="s">
        <v>471</v>
      </c>
      <c r="F5" s="6" t="s">
        <v>20</v>
      </c>
      <c r="G5" s="6" t="s">
        <v>615</v>
      </c>
      <c r="H5" s="6" t="s">
        <v>21</v>
      </c>
      <c r="I5" s="6" t="s">
        <v>22</v>
      </c>
      <c r="J5" s="6" t="s">
        <v>613</v>
      </c>
      <c r="K5" s="6" t="s">
        <v>14</v>
      </c>
      <c r="L5" s="6" t="s">
        <v>15</v>
      </c>
    </row>
    <row r="6" spans="1:12" x14ac:dyDescent="0.25">
      <c r="A6" s="31">
        <v>388</v>
      </c>
      <c r="B6" s="13" t="s">
        <v>323</v>
      </c>
      <c r="C6" s="13" t="s">
        <v>597</v>
      </c>
      <c r="D6" s="13" t="s">
        <v>605</v>
      </c>
      <c r="E6" s="13" t="s">
        <v>592</v>
      </c>
      <c r="F6" s="32">
        <v>7476.3</v>
      </c>
      <c r="G6" s="32">
        <v>7476.3</v>
      </c>
      <c r="H6" s="32">
        <f>F6</f>
        <v>7476.3</v>
      </c>
      <c r="I6" s="32">
        <v>496.32</v>
      </c>
      <c r="J6" s="32">
        <v>496.32</v>
      </c>
      <c r="K6" s="32">
        <f>I6</f>
        <v>496.32</v>
      </c>
      <c r="L6" s="32">
        <f>H6-K6</f>
        <v>6979.9800000000005</v>
      </c>
    </row>
    <row r="7" spans="1:12" x14ac:dyDescent="0.25">
      <c r="A7" s="10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</row>
  </sheetData>
  <mergeCells count="3">
    <mergeCell ref="A1:L1"/>
    <mergeCell ref="A2:L2"/>
    <mergeCell ref="A3:L3"/>
  </mergeCells>
  <conditionalFormatting sqref="A1:A4">
    <cfRule type="cellIs" dxfId="7" priority="3" operator="lessThan">
      <formula>0</formula>
    </cfRule>
  </conditionalFormatting>
  <conditionalFormatting sqref="B4:L4">
    <cfRule type="cellIs" dxfId="6" priority="4" operator="lessThan">
      <formula>0</formula>
    </cfRule>
  </conditionalFormatting>
  <conditionalFormatting sqref="C5:D5">
    <cfRule type="duplicateValues" dxfId="5" priority="1"/>
  </conditionalFormatting>
  <conditionalFormatting sqref="E5">
    <cfRule type="duplicateValues" dxfId="4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topLeftCell="D1" workbookViewId="0">
      <selection activeCell="H25" sqref="H25"/>
    </sheetView>
  </sheetViews>
  <sheetFormatPr baseColWidth="10" defaultRowHeight="15" x14ac:dyDescent="0.25"/>
  <cols>
    <col min="1" max="1" width="10.5703125" style="18" customWidth="1"/>
    <col min="2" max="5" width="46" style="1" customWidth="1"/>
    <col min="6" max="7" width="27.140625" style="20" customWidth="1"/>
    <col min="8" max="8" width="21.28515625" style="20" customWidth="1"/>
    <col min="9" max="10" width="19.140625" style="20" customWidth="1"/>
    <col min="11" max="11" width="20.42578125" style="20" customWidth="1"/>
    <col min="12" max="12" width="19.42578125" style="20" customWidth="1"/>
    <col min="13" max="14" width="11.42578125" style="1"/>
    <col min="15" max="15" width="13.85546875" style="1" bestFit="1" customWidth="1"/>
    <col min="16" max="16384" width="11.42578125" style="1"/>
  </cols>
  <sheetData>
    <row r="1" spans="1:12" ht="23.2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0.25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6.5" x14ac:dyDescent="0.25">
      <c r="A3" s="38" t="s">
        <v>334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</row>
    <row r="5" spans="1:12" ht="24" x14ac:dyDescent="0.25">
      <c r="A5" s="5" t="s">
        <v>3</v>
      </c>
      <c r="B5" s="5" t="s">
        <v>4</v>
      </c>
      <c r="C5" s="5" t="s">
        <v>469</v>
      </c>
      <c r="D5" s="5" t="s">
        <v>470</v>
      </c>
      <c r="E5" s="5" t="s">
        <v>471</v>
      </c>
      <c r="F5" s="6" t="s">
        <v>20</v>
      </c>
      <c r="G5" s="6" t="s">
        <v>614</v>
      </c>
      <c r="H5" s="6" t="s">
        <v>21</v>
      </c>
      <c r="I5" s="6" t="s">
        <v>22</v>
      </c>
      <c r="J5" s="6" t="s">
        <v>613</v>
      </c>
      <c r="K5" s="6" t="s">
        <v>14</v>
      </c>
      <c r="L5" s="6" t="s">
        <v>15</v>
      </c>
    </row>
    <row r="6" spans="1:12" x14ac:dyDescent="0.25">
      <c r="A6" s="31">
        <v>388</v>
      </c>
      <c r="B6" s="13" t="s">
        <v>323</v>
      </c>
      <c r="C6" s="13" t="s">
        <v>597</v>
      </c>
      <c r="D6" s="13" t="s">
        <v>605</v>
      </c>
      <c r="E6" s="13" t="s">
        <v>592</v>
      </c>
      <c r="F6" s="32">
        <v>7476.3</v>
      </c>
      <c r="G6" s="32">
        <v>7476.3</v>
      </c>
      <c r="H6" s="32">
        <f>F6</f>
        <v>7476.3</v>
      </c>
      <c r="I6" s="32">
        <v>496.32</v>
      </c>
      <c r="J6" s="32">
        <v>496.32</v>
      </c>
      <c r="K6" s="32">
        <f>I6</f>
        <v>496.32</v>
      </c>
      <c r="L6" s="32">
        <f>H6-K6</f>
        <v>6979.9800000000005</v>
      </c>
    </row>
    <row r="7" spans="1:12" x14ac:dyDescent="0.25">
      <c r="A7" s="10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</row>
  </sheetData>
  <mergeCells count="3">
    <mergeCell ref="A1:L1"/>
    <mergeCell ref="A2:L2"/>
    <mergeCell ref="A3:L3"/>
  </mergeCells>
  <conditionalFormatting sqref="A1:A4">
    <cfRule type="cellIs" dxfId="3" priority="3" operator="lessThan">
      <formula>0</formula>
    </cfRule>
  </conditionalFormatting>
  <conditionalFormatting sqref="B4:L4">
    <cfRule type="cellIs" dxfId="2" priority="4" operator="lessThan">
      <formula>0</formula>
    </cfRule>
  </conditionalFormatting>
  <conditionalFormatting sqref="C5:D5">
    <cfRule type="duplicateValues" dxfId="1" priority="1"/>
  </conditionalFormatting>
  <conditionalFormatting sqref="E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2A DIC BASE </vt:lpstr>
      <vt:lpstr>BASE PER 28  </vt:lpstr>
      <vt:lpstr>2A DIC ASI</vt:lpstr>
      <vt:lpstr>RETRO PER 38</vt:lpstr>
      <vt:lpstr>RETRO PER 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2024-02-09T16:38:51Z</dcterms:modified>
</cp:coreProperties>
</file>