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Z:\RECURSOS HUMANOS\2023\16.Transparencia\2023\07 Julio\"/>
    </mc:Choice>
  </mc:AlternateContent>
  <xr:revisionPtr revIDLastSave="0" documentId="13_ncr:1_{38FADB87-D83F-4352-8BC1-CFB3A05696A9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BASE Y EVENTUAL" sheetId="2" r:id="rId1"/>
    <sheet name="PROCESO" sheetId="12" r:id="rId2"/>
  </sheets>
  <definedNames>
    <definedName name="_xlnm.Print_Titles" localSheetId="0">'BASE Y EVENTUAL'!$1:$4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9" i="12" l="1"/>
  <c r="H49" i="12"/>
  <c r="G49" i="12"/>
  <c r="F49" i="12"/>
  <c r="E49" i="12"/>
  <c r="M138" i="2" l="1"/>
  <c r="L138" i="2"/>
  <c r="K138" i="2"/>
  <c r="J138" i="2"/>
  <c r="H138" i="2"/>
  <c r="G138" i="2"/>
  <c r="F138" i="2"/>
  <c r="I9" i="2" l="1"/>
  <c r="I47" i="2"/>
  <c r="I36" i="2"/>
  <c r="I38" i="2"/>
  <c r="I45" i="2"/>
  <c r="I99" i="2"/>
  <c r="I107" i="2"/>
  <c r="I13" i="2"/>
  <c r="I82" i="2"/>
  <c r="I59" i="2"/>
  <c r="I72" i="2"/>
  <c r="I55" i="2"/>
  <c r="I81" i="2"/>
  <c r="I78" i="2"/>
  <c r="I12" i="2"/>
  <c r="I11" i="2"/>
  <c r="H44" i="12" l="1"/>
  <c r="F44" i="12"/>
  <c r="I44" i="12" s="1"/>
  <c r="H17" i="12"/>
  <c r="I17" i="12" s="1"/>
  <c r="F17" i="12"/>
  <c r="H28" i="12"/>
  <c r="F28" i="12"/>
  <c r="H32" i="12"/>
  <c r="F32" i="12"/>
  <c r="H30" i="12"/>
  <c r="F30" i="12"/>
  <c r="H47" i="12"/>
  <c r="F47" i="12"/>
  <c r="H34" i="12"/>
  <c r="F34" i="12"/>
  <c r="H37" i="12"/>
  <c r="F37" i="12"/>
  <c r="H16" i="12"/>
  <c r="F16" i="12"/>
  <c r="H7" i="12"/>
  <c r="F7" i="12"/>
  <c r="H31" i="12"/>
  <c r="F31" i="12"/>
  <c r="H43" i="12"/>
  <c r="F43" i="12"/>
  <c r="H40" i="12"/>
  <c r="F40" i="12"/>
  <c r="H36" i="12"/>
  <c r="F36" i="12"/>
  <c r="H26" i="12"/>
  <c r="F26" i="12"/>
  <c r="H22" i="12"/>
  <c r="F22" i="12"/>
  <c r="I22" i="12" s="1"/>
  <c r="H46" i="12"/>
  <c r="F46" i="12"/>
  <c r="H25" i="12"/>
  <c r="F25" i="12"/>
  <c r="H15" i="12"/>
  <c r="F15" i="12"/>
  <c r="H14" i="12"/>
  <c r="F14" i="12"/>
  <c r="I14" i="12" s="1"/>
  <c r="H48" i="12"/>
  <c r="F48" i="12"/>
  <c r="H13" i="12"/>
  <c r="F13" i="12"/>
  <c r="I13" i="12" s="1"/>
  <c r="H24" i="12"/>
  <c r="F24" i="12"/>
  <c r="H42" i="12"/>
  <c r="F42" i="12"/>
  <c r="I42" i="12" s="1"/>
  <c r="H6" i="12"/>
  <c r="F6" i="12"/>
  <c r="H35" i="12"/>
  <c r="F35" i="12"/>
  <c r="I35" i="12" s="1"/>
  <c r="H21" i="12"/>
  <c r="F21" i="12"/>
  <c r="H20" i="12"/>
  <c r="F20" i="12"/>
  <c r="H12" i="12"/>
  <c r="F12" i="12"/>
  <c r="H19" i="12"/>
  <c r="F19" i="12"/>
  <c r="H11" i="12"/>
  <c r="F11" i="12"/>
  <c r="H39" i="12"/>
  <c r="F39" i="12"/>
  <c r="I39" i="12" s="1"/>
  <c r="H10" i="12"/>
  <c r="F10" i="12"/>
  <c r="H5" i="12"/>
  <c r="F5" i="12"/>
  <c r="I5" i="12" s="1"/>
  <c r="H18" i="12"/>
  <c r="F18" i="12"/>
  <c r="H29" i="12"/>
  <c r="F29" i="12"/>
  <c r="I29" i="12" s="1"/>
  <c r="H9" i="12"/>
  <c r="F9" i="12"/>
  <c r="H33" i="12"/>
  <c r="F33" i="12"/>
  <c r="I33" i="12" s="1"/>
  <c r="H27" i="12"/>
  <c r="F27" i="12"/>
  <c r="H23" i="12"/>
  <c r="F23" i="12"/>
  <c r="H45" i="12"/>
  <c r="F45" i="12"/>
  <c r="H38" i="12"/>
  <c r="F38" i="12"/>
  <c r="H8" i="12"/>
  <c r="F8" i="12"/>
  <c r="H41" i="12"/>
  <c r="F41" i="12"/>
  <c r="I24" i="12" l="1"/>
  <c r="I37" i="12"/>
  <c r="I15" i="12"/>
  <c r="I34" i="12"/>
  <c r="I8" i="12"/>
  <c r="I45" i="12"/>
  <c r="I27" i="12"/>
  <c r="I10" i="12"/>
  <c r="I11" i="12"/>
  <c r="I12" i="12"/>
  <c r="I21" i="12"/>
  <c r="I6" i="12"/>
  <c r="I28" i="12"/>
  <c r="I36" i="12"/>
  <c r="I32" i="12"/>
  <c r="I38" i="12"/>
  <c r="I23" i="12"/>
  <c r="I18" i="12"/>
  <c r="I46" i="12"/>
  <c r="I26" i="12"/>
  <c r="I40" i="12"/>
  <c r="I31" i="12"/>
  <c r="I16" i="12"/>
  <c r="I7" i="12"/>
  <c r="I47" i="12"/>
  <c r="I41" i="12"/>
  <c r="I9" i="12"/>
  <c r="I19" i="12"/>
  <c r="I20" i="12"/>
  <c r="I48" i="12"/>
  <c r="I25" i="12"/>
  <c r="I43" i="12"/>
  <c r="I30" i="12"/>
  <c r="N12" i="2" l="1"/>
  <c r="N78" i="2"/>
  <c r="N81" i="2"/>
  <c r="N55" i="2"/>
  <c r="N72" i="2"/>
  <c r="N59" i="2"/>
  <c r="N82" i="2"/>
  <c r="N13" i="2"/>
  <c r="N107" i="2"/>
  <c r="N67" i="2"/>
  <c r="N43" i="2"/>
  <c r="N56" i="2"/>
  <c r="N14" i="2"/>
  <c r="N30" i="2"/>
  <c r="N44" i="2"/>
  <c r="N15" i="2"/>
  <c r="N16" i="2"/>
  <c r="N5" i="2"/>
  <c r="N92" i="2"/>
  <c r="N52" i="2"/>
  <c r="N95" i="2"/>
  <c r="N96" i="2"/>
  <c r="N111" i="2"/>
  <c r="N106" i="2"/>
  <c r="N53" i="2"/>
  <c r="N135" i="2"/>
  <c r="N114" i="2"/>
  <c r="N6" i="2"/>
  <c r="N68" i="2"/>
  <c r="N83" i="2"/>
  <c r="N17" i="2"/>
  <c r="N104" i="2"/>
  <c r="N127" i="2"/>
  <c r="N74" i="2"/>
  <c r="N131" i="2"/>
  <c r="N126" i="2"/>
  <c r="N124" i="2"/>
  <c r="N122" i="2"/>
  <c r="N79" i="2"/>
  <c r="N93" i="2"/>
  <c r="N41" i="2"/>
  <c r="N57" i="2"/>
  <c r="N123" i="2"/>
  <c r="N77" i="2"/>
  <c r="N31" i="2"/>
  <c r="N69" i="2"/>
  <c r="N108" i="2"/>
  <c r="N128" i="2"/>
  <c r="N136" i="2"/>
  <c r="N32" i="2"/>
  <c r="N84" i="2"/>
  <c r="N115" i="2"/>
  <c r="N97" i="2"/>
  <c r="N50" i="2"/>
  <c r="N51" i="2"/>
  <c r="N75" i="2"/>
  <c r="N132" i="2"/>
  <c r="N63" i="2"/>
  <c r="N64" i="2"/>
  <c r="N117" i="2"/>
  <c r="N89" i="2"/>
  <c r="N60" i="2"/>
  <c r="N112" i="2"/>
  <c r="N99" i="2"/>
  <c r="N45" i="2"/>
  <c r="N38" i="2"/>
  <c r="O38" i="2" s="1"/>
  <c r="N36" i="2"/>
  <c r="N94" i="2"/>
  <c r="N35" i="2"/>
  <c r="N85" i="2"/>
  <c r="N39" i="2"/>
  <c r="N118" i="2"/>
  <c r="N100" i="2"/>
  <c r="N34" i="2"/>
  <c r="N119" i="2"/>
  <c r="N40" i="2"/>
  <c r="N18" i="2"/>
  <c r="N23" i="2"/>
  <c r="N133" i="2"/>
  <c r="N129" i="2"/>
  <c r="N71" i="2"/>
  <c r="N24" i="2"/>
  <c r="N19" i="2"/>
  <c r="N70" i="2"/>
  <c r="N120" i="2"/>
  <c r="N76" i="2"/>
  <c r="N20" i="2"/>
  <c r="N105" i="2"/>
  <c r="N86" i="2"/>
  <c r="N65" i="2"/>
  <c r="N25" i="2"/>
  <c r="N125" i="2"/>
  <c r="N121" i="2"/>
  <c r="N7" i="2"/>
  <c r="N137" i="2"/>
  <c r="N48" i="2"/>
  <c r="N87" i="2"/>
  <c r="N103" i="2"/>
  <c r="N8" i="2"/>
  <c r="N61" i="2"/>
  <c r="N88" i="2"/>
  <c r="N21" i="2"/>
  <c r="N46" i="2"/>
  <c r="N26" i="2"/>
  <c r="N90" i="2"/>
  <c r="N113" i="2"/>
  <c r="N29" i="2"/>
  <c r="N101" i="2"/>
  <c r="N58" i="2"/>
  <c r="N62" i="2"/>
  <c r="N54" i="2"/>
  <c r="N134" i="2"/>
  <c r="N73" i="2"/>
  <c r="N22" i="2"/>
  <c r="N33" i="2"/>
  <c r="N109" i="2"/>
  <c r="N47" i="2"/>
  <c r="N80" i="2"/>
  <c r="N37" i="2"/>
  <c r="N130" i="2"/>
  <c r="N116" i="2"/>
  <c r="N9" i="2"/>
  <c r="N102" i="2"/>
  <c r="N27" i="2"/>
  <c r="N98" i="2"/>
  <c r="N110" i="2"/>
  <c r="N28" i="2"/>
  <c r="N49" i="2"/>
  <c r="N91" i="2"/>
  <c r="N66" i="2"/>
  <c r="N42" i="2"/>
  <c r="N10" i="2"/>
  <c r="N11" i="2"/>
  <c r="O11" i="2" s="1"/>
  <c r="I67" i="2"/>
  <c r="O67" i="2" s="1"/>
  <c r="I43" i="2"/>
  <c r="O43" i="2" s="1"/>
  <c r="I56" i="2"/>
  <c r="I14" i="2"/>
  <c r="I30" i="2"/>
  <c r="I44" i="2"/>
  <c r="I15" i="2"/>
  <c r="I16" i="2"/>
  <c r="I5" i="2"/>
  <c r="I92" i="2"/>
  <c r="I52" i="2"/>
  <c r="I95" i="2"/>
  <c r="I96" i="2"/>
  <c r="I111" i="2"/>
  <c r="I106" i="2"/>
  <c r="I53" i="2"/>
  <c r="I135" i="2"/>
  <c r="O135" i="2" s="1"/>
  <c r="I114" i="2"/>
  <c r="O114" i="2" s="1"/>
  <c r="I6" i="2"/>
  <c r="I68" i="2"/>
  <c r="I83" i="2"/>
  <c r="I17" i="2"/>
  <c r="I104" i="2"/>
  <c r="I127" i="2"/>
  <c r="I74" i="2"/>
  <c r="I131" i="2"/>
  <c r="I126" i="2"/>
  <c r="I124" i="2"/>
  <c r="I122" i="2"/>
  <c r="I79" i="2"/>
  <c r="I93" i="2"/>
  <c r="I41" i="2"/>
  <c r="I57" i="2"/>
  <c r="I123" i="2"/>
  <c r="I77" i="2"/>
  <c r="I31" i="2"/>
  <c r="I69" i="2"/>
  <c r="I108" i="2"/>
  <c r="I128" i="2"/>
  <c r="I136" i="2"/>
  <c r="I32" i="2"/>
  <c r="O32" i="2" s="1"/>
  <c r="I84" i="2"/>
  <c r="O84" i="2" s="1"/>
  <c r="I115" i="2"/>
  <c r="I97" i="2"/>
  <c r="I50" i="2"/>
  <c r="I51" i="2"/>
  <c r="I75" i="2"/>
  <c r="I132" i="2"/>
  <c r="I63" i="2"/>
  <c r="I64" i="2"/>
  <c r="I117" i="2"/>
  <c r="I89" i="2"/>
  <c r="I60" i="2"/>
  <c r="I112" i="2"/>
  <c r="O36" i="2"/>
  <c r="I94" i="2"/>
  <c r="I35" i="2"/>
  <c r="I85" i="2"/>
  <c r="I39" i="2"/>
  <c r="I118" i="2"/>
  <c r="I100" i="2"/>
  <c r="I34" i="2"/>
  <c r="I119" i="2"/>
  <c r="I40" i="2"/>
  <c r="I18" i="2"/>
  <c r="I23" i="2"/>
  <c r="I133" i="2"/>
  <c r="I129" i="2"/>
  <c r="I71" i="2"/>
  <c r="I24" i="2"/>
  <c r="I19" i="2"/>
  <c r="I70" i="2"/>
  <c r="I120" i="2"/>
  <c r="I76" i="2"/>
  <c r="I20" i="2"/>
  <c r="O20" i="2" s="1"/>
  <c r="I105" i="2"/>
  <c r="I86" i="2"/>
  <c r="I65" i="2"/>
  <c r="I25" i="2"/>
  <c r="O25" i="2" s="1"/>
  <c r="I125" i="2"/>
  <c r="I121" i="2"/>
  <c r="I7" i="2"/>
  <c r="I137" i="2"/>
  <c r="I48" i="2"/>
  <c r="I87" i="2"/>
  <c r="I103" i="2"/>
  <c r="I8" i="2"/>
  <c r="I61" i="2"/>
  <c r="I88" i="2"/>
  <c r="I21" i="2"/>
  <c r="I46" i="2"/>
  <c r="I26" i="2"/>
  <c r="I90" i="2"/>
  <c r="I113" i="2"/>
  <c r="I29" i="2"/>
  <c r="O29" i="2" s="1"/>
  <c r="I101" i="2"/>
  <c r="I58" i="2"/>
  <c r="I62" i="2"/>
  <c r="I54" i="2"/>
  <c r="I134" i="2"/>
  <c r="I73" i="2"/>
  <c r="I22" i="2"/>
  <c r="I33" i="2"/>
  <c r="I109" i="2"/>
  <c r="I80" i="2"/>
  <c r="I37" i="2"/>
  <c r="I130" i="2"/>
  <c r="I116" i="2"/>
  <c r="I102" i="2"/>
  <c r="I27" i="2"/>
  <c r="I98" i="2"/>
  <c r="I110" i="2"/>
  <c r="I28" i="2"/>
  <c r="I49" i="2"/>
  <c r="I91" i="2"/>
  <c r="I66" i="2"/>
  <c r="I42" i="2"/>
  <c r="I10" i="2"/>
  <c r="I138" i="2" l="1"/>
  <c r="N138" i="2"/>
  <c r="O42" i="2"/>
  <c r="O66" i="2"/>
  <c r="O113" i="2"/>
  <c r="O65" i="2"/>
  <c r="O129" i="2"/>
  <c r="O91" i="2"/>
  <c r="O90" i="2"/>
  <c r="O86" i="2"/>
  <c r="O45" i="2"/>
  <c r="O136" i="2"/>
  <c r="O53" i="2"/>
  <c r="O107" i="2"/>
  <c r="O105" i="2"/>
  <c r="O128" i="2"/>
  <c r="O123" i="2"/>
  <c r="O24" i="2"/>
  <c r="O57" i="2"/>
  <c r="O116" i="2"/>
  <c r="O87" i="2"/>
  <c r="O132" i="2"/>
  <c r="O16" i="2"/>
  <c r="O75" i="2"/>
  <c r="O119" i="2"/>
  <c r="O131" i="2"/>
  <c r="O127" i="2"/>
  <c r="O102" i="2"/>
  <c r="O19" i="2"/>
  <c r="O111" i="2"/>
  <c r="O9" i="2"/>
  <c r="O71" i="2"/>
  <c r="O15" i="2"/>
  <c r="O33" i="2"/>
  <c r="O51" i="2"/>
  <c r="O22" i="2"/>
  <c r="O34" i="2"/>
  <c r="O74" i="2"/>
  <c r="O73" i="2"/>
  <c r="O100" i="2"/>
  <c r="O134" i="2"/>
  <c r="O37" i="2"/>
  <c r="O8" i="2"/>
  <c r="O106" i="2"/>
  <c r="O81" i="2"/>
  <c r="O78" i="2"/>
  <c r="O12" i="2"/>
  <c r="O92" i="2"/>
  <c r="O5" i="2"/>
  <c r="O63" i="2"/>
  <c r="O103" i="2"/>
  <c r="O41" i="2"/>
  <c r="O130" i="2"/>
  <c r="O64" i="2"/>
  <c r="O49" i="2"/>
  <c r="O26" i="2"/>
  <c r="O48" i="2"/>
  <c r="O118" i="2"/>
  <c r="O99" i="2"/>
  <c r="O93" i="2"/>
  <c r="O104" i="2"/>
  <c r="O13" i="2"/>
  <c r="O28" i="2"/>
  <c r="O54" i="2"/>
  <c r="O46" i="2"/>
  <c r="O137" i="2"/>
  <c r="O133" i="2"/>
  <c r="O39" i="2"/>
  <c r="O112" i="2"/>
  <c r="O108" i="2"/>
  <c r="O79" i="2"/>
  <c r="O17" i="2"/>
  <c r="O44" i="2"/>
  <c r="O82" i="2"/>
  <c r="O110" i="2"/>
  <c r="O80" i="2"/>
  <c r="O62" i="2"/>
  <c r="O21" i="2"/>
  <c r="O7" i="2"/>
  <c r="O76" i="2"/>
  <c r="O23" i="2"/>
  <c r="O85" i="2"/>
  <c r="O60" i="2"/>
  <c r="O50" i="2"/>
  <c r="O69" i="2"/>
  <c r="O122" i="2"/>
  <c r="O83" i="2"/>
  <c r="O96" i="2"/>
  <c r="O30" i="2"/>
  <c r="O59" i="2"/>
  <c r="O98" i="2"/>
  <c r="O47" i="2"/>
  <c r="O58" i="2"/>
  <c r="O88" i="2"/>
  <c r="O121" i="2"/>
  <c r="O120" i="2"/>
  <c r="O18" i="2"/>
  <c r="O35" i="2"/>
  <c r="O89" i="2"/>
  <c r="O97" i="2"/>
  <c r="O31" i="2"/>
  <c r="O124" i="2"/>
  <c r="O68" i="2"/>
  <c r="O95" i="2"/>
  <c r="O14" i="2"/>
  <c r="O72" i="2"/>
  <c r="O10" i="2"/>
  <c r="O109" i="2"/>
  <c r="O101" i="2"/>
  <c r="O61" i="2"/>
  <c r="O125" i="2"/>
  <c r="O70" i="2"/>
  <c r="O40" i="2"/>
  <c r="O94" i="2"/>
  <c r="O117" i="2"/>
  <c r="O115" i="2"/>
  <c r="O77" i="2"/>
  <c r="O126" i="2"/>
  <c r="O6" i="2"/>
  <c r="O52" i="2"/>
  <c r="O56" i="2"/>
  <c r="O55" i="2"/>
  <c r="O27" i="2"/>
  <c r="O138" i="2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2270A0F1-B5A3-4270-B0EF-3B20583DA2DA}" keepAlive="1" name="Consulta - BBVA BASE 2DA JUL 23" description="Conexión a la consulta 'BBVA BASE 2DA JUL 23' en el libro." type="5" refreshedVersion="0" background="1">
    <dbPr connection="Provider=Microsoft.Mashup.OleDb.1;Data Source=$Workbook$;Location=&quot;BBVA BASE 2DA JUL 23&quot;;Extended Properties=&quot;&quot;" command="SELECT * FROM [BBVA BASE 2DA JUL 23]"/>
  </connection>
  <connection id="2" xr16:uid="{5E87545C-3570-4E77-A292-E3FEC3AECBCC}" keepAlive="1" name="Consulta - BBVA BASE 2DA JUL 23 (2)" description="Conexión a la consulta 'BBVA BASE 2DA JUL 23 (2)' en el libro." type="5" refreshedVersion="0" background="1">
    <dbPr connection="Provider=Microsoft.Mashup.OleDb.1;Data Source=$Workbook$;Location=&quot;BBVA BASE 2DA JUL 23 (2)&quot;;Extended Properties=&quot;&quot;" command="SELECT * FROM [BBVA BASE 2DA JUL 23 (2)]"/>
  </connection>
  <connection id="3" xr16:uid="{AF218205-0C37-4431-8C05-5F959CBB45C3}" keepAlive="1" name="Consulta - BBVA BASE 2DA JUL 23 (3)" description="Conexión a la consulta 'BBVA BASE 2DA JUL 23 (3)' en el libro." type="5" refreshedVersion="0" background="1">
    <dbPr connection="Provider=Microsoft.Mashup.OleDb.1;Data Source=$Workbook$;Location=&quot;BBVA BASE 2DA JUL 23 (3)&quot;;Extended Properties=&quot;&quot;" command="SELECT * FROM [BBVA BASE 2DA JUL 23 (3)]"/>
  </connection>
  <connection id="4" xr16:uid="{459AE2AA-E0A0-4B60-BE26-6D9BADB6C574}" keepAlive="1" name="Consulta - HSBC BASE 2DA JULIO 23" description="Conexión a la consulta 'HSBC BASE 2DA JULIO 23' en el libro." type="5" refreshedVersion="0" background="1">
    <dbPr connection="Provider=Microsoft.Mashup.OleDb.1;Data Source=$Workbook$;Location=&quot;HSBC BASE 2DA JULIO 23&quot;;Extended Properties=&quot;&quot;" command="SELECT * FROM [HSBC BASE 2DA JULIO 23]"/>
  </connection>
  <connection id="5" xr16:uid="{0061A09D-FD6C-4410-B9CA-0888C73DC0F8}" keepAlive="1" name="Consulta - HSBC BASE 2DA QNA JUL" description="Conexión a la consulta 'HSBC BASE 2DA QNA JUL' en el libro." type="5" refreshedVersion="8" background="1" saveData="1">
    <dbPr connection="Provider=Microsoft.Mashup.OleDb.1;Data Source=$Workbook$;Location=&quot;HSBC BASE 2DA QNA JUL&quot;;Extended Properties=&quot;&quot;" command="SELECT * FROM [HSBC BASE 2DA QNA JUL]"/>
  </connection>
</connections>
</file>

<file path=xl/sharedStrings.xml><?xml version="1.0" encoding="utf-8"?>
<sst xmlns="http://schemas.openxmlformats.org/spreadsheetml/2006/main" count="696" uniqueCount="315">
  <si>
    <t>Nombre</t>
  </si>
  <si>
    <t>INSTITUTO ELECTORAL DE PARTICIPACION CIUDADANA DEL ESTADO DE JALISCO</t>
  </si>
  <si>
    <t>PERSONAL DE BASE Y EVENTUAL</t>
  </si>
  <si>
    <t>Periodo 14 al 14    Quincena del 16/07/2023 al 31/07/2023</t>
  </si>
  <si>
    <t>PERSONAL DE PROCESO</t>
  </si>
  <si>
    <t>No Empleado</t>
  </si>
  <si>
    <t>Adriana Elizabeth Navarro Vital</t>
  </si>
  <si>
    <t>Alan Armando Soto Lopez</t>
  </si>
  <si>
    <t>Alan Emmanuel Armenta Enriquez</t>
  </si>
  <si>
    <t>Alberto Antonio Gonzalez Ocampo</t>
  </si>
  <si>
    <t>Alberto Ruyichi Masuoka Shiguematsu</t>
  </si>
  <si>
    <t>Aldo Alejandro Caudillo Vargas</t>
  </si>
  <si>
    <t>Aldo Alonso Salazar Ruiz</t>
  </si>
  <si>
    <t>Alfredo Oscar Campos Sanchez</t>
  </si>
  <si>
    <t>Alhelhi Echeverria Covarrubias</t>
  </si>
  <si>
    <t>Alicia Garcia Maxemin</t>
  </si>
  <si>
    <t>Alma Fabiola Del Rosario Rosas Villalobos</t>
  </si>
  <si>
    <t>Alondra Rivas Escoto</t>
  </si>
  <si>
    <t>Ana Belen Romero Molina</t>
  </si>
  <si>
    <t>Andrea Carolina Cervantes Castañeda</t>
  </si>
  <si>
    <t>Andrea Zarzosa Codocedo</t>
  </si>
  <si>
    <t>Bertha Rocio Reyes Reyes</t>
  </si>
  <si>
    <t>Bertha Sanchez Hoyos</t>
  </si>
  <si>
    <t>Blanca Vanessa Serafin Morfin</t>
  </si>
  <si>
    <t>Brenda Judith Serafin Morfin</t>
  </si>
  <si>
    <t>Bryant Eduardo Garcia Miranda</t>
  </si>
  <si>
    <t>Carlos Jacobo Garcia Hernandez</t>
  </si>
  <si>
    <t>Carlos Javier Aguirre Arias</t>
  </si>
  <si>
    <t>Carlos Manuel Chavez Verdin</t>
  </si>
  <si>
    <t>Carmen Rosario Chacon Uranga</t>
  </si>
  <si>
    <t>Catalina Moreno Trillo</t>
  </si>
  <si>
    <t>Cesar Alejandro Rios Lopez</t>
  </si>
  <si>
    <t>Christian Fernando Partida Uribe</t>
  </si>
  <si>
    <t>Christian Flores Garza</t>
  </si>
  <si>
    <t>Claudia Alejandra Vargas Bautista</t>
  </si>
  <si>
    <t>Claudia Flores Ponce</t>
  </si>
  <si>
    <t>Cynthia Rascon Ayarzagoitia</t>
  </si>
  <si>
    <t>Daniel Alberto Barbosa Casillas</t>
  </si>
  <si>
    <t>Diana Berenice Morales Araujo</t>
  </si>
  <si>
    <t>Diana Isabel Ortiz Ortega</t>
  </si>
  <si>
    <t>Edgar Monroy Aguirre</t>
  </si>
  <si>
    <t>Eduardo Casillas Torres</t>
  </si>
  <si>
    <t>Eduardo Meza Rincon</t>
  </si>
  <si>
    <t>Eduardo Robles Aldana</t>
  </si>
  <si>
    <t>Efrain Ulloa Gutierrez</t>
  </si>
  <si>
    <t>Elvira Yadira Sanchez Alvarez</t>
  </si>
  <si>
    <t>Emerita Perez Santos</t>
  </si>
  <si>
    <t>Eric Alvar Garcia Hernandez</t>
  </si>
  <si>
    <t>Erika Denisse Lozano Martin</t>
  </si>
  <si>
    <t>Ezequiel Rodolfo De Dios Ibarra</t>
  </si>
  <si>
    <t>Fernando Perez Nuñez</t>
  </si>
  <si>
    <t>Fernando Radillo Martinez Sandoval</t>
  </si>
  <si>
    <t>Francisco Javier Dominguez Gonzalez</t>
  </si>
  <si>
    <t>Gabriela Guadalupe Ramos Ortega</t>
  </si>
  <si>
    <t>Gabriela Sarahi Navarro Ramirez</t>
  </si>
  <si>
    <t>Gerardo Haro Rodriguez</t>
  </si>
  <si>
    <t>Gisela Araceli Leyva Martinez</t>
  </si>
  <si>
    <t>Guadalupe Hernandez Barajas</t>
  </si>
  <si>
    <t>Hector Alexis Ibarra Lopez</t>
  </si>
  <si>
    <t>Hector Antonio Sanchez Olmedo</t>
  </si>
  <si>
    <t>Hector Gallego Avila</t>
  </si>
  <si>
    <t>Hector Gerardo Ramones Saldaña</t>
  </si>
  <si>
    <t>Hector Gonzalez Lopez</t>
  </si>
  <si>
    <t>Hector Ivan Rodriguez Cuevas</t>
  </si>
  <si>
    <t>Hector Leonardo Ojeda G Valdivia</t>
  </si>
  <si>
    <t>Hugo Elias Ramirez Garcia</t>
  </si>
  <si>
    <t>Iram Fabricio Cardenas Gonzalez</t>
  </si>
  <si>
    <t>Ivette Selene Sanchez Rodriguez</t>
  </si>
  <si>
    <t>Jesus Eliseo Maciel Iñiguez</t>
  </si>
  <si>
    <t>Jesus Reynoso Gallegos</t>
  </si>
  <si>
    <t>Jonathan Alejandro Lopez Serrato</t>
  </si>
  <si>
    <t>Jonathan Emmanuel Amaral Rocha</t>
  </si>
  <si>
    <t>Jorge Emmanuel Flores Gomez</t>
  </si>
  <si>
    <t>Jose Alberto Muñoz Ramirez</t>
  </si>
  <si>
    <t>Jose Miguel Escudero Gonzalez</t>
  </si>
  <si>
    <t>Jose Ruben Alonso Gonzalez</t>
  </si>
  <si>
    <t>Juan Huerta Marcial</t>
  </si>
  <si>
    <t>Juan Jesus Garcia Arambula</t>
  </si>
  <si>
    <t>Juan Omar Delgado Mayorga</t>
  </si>
  <si>
    <t>Karen Steffannia Islas Antonio</t>
  </si>
  <si>
    <t>Karim Adolfo Vera Alvarez</t>
  </si>
  <si>
    <t>Karla Fabiola Perez Garcia</t>
  </si>
  <si>
    <t>Larisa Martinez Flores</t>
  </si>
  <si>
    <t>Laura Mirella Arellano Carrillo</t>
  </si>
  <si>
    <t>Laura Mireya Rodriguez Becerra</t>
  </si>
  <si>
    <t>Laura Patricia Curiel Segura</t>
  </si>
  <si>
    <t>Luis Alberto Vazquez Arias</t>
  </si>
  <si>
    <t>Luis Alfonso Campos Guzman</t>
  </si>
  <si>
    <t>Luis Tellez Arana</t>
  </si>
  <si>
    <t>Luz Adriana Ramirez Sainz</t>
  </si>
  <si>
    <t>Luz Angelina Saldivar Rebollosa</t>
  </si>
  <si>
    <t>Luz Erika Sanchez Fregoso</t>
  </si>
  <si>
    <t>Luz Esperanza Contreras Zambrano</t>
  </si>
  <si>
    <t>Maria Eutimia Gonzalez Vargas</t>
  </si>
  <si>
    <t>Maria Fernanda Beas Barroso</t>
  </si>
  <si>
    <t>Maria Guadalupe Pacheco Gomez</t>
  </si>
  <si>
    <t>Maria Ofelia Vera Ortega</t>
  </si>
  <si>
    <t>Maria Teresa Mendez Cisneros</t>
  </si>
  <si>
    <t>Martha Cecilia Gonzalez Carrillo</t>
  </si>
  <si>
    <t>Miguel Alberto Gutierrez Camiade</t>
  </si>
  <si>
    <t>Miguel Godinez Terriquez</t>
  </si>
  <si>
    <t>Miguel Olmos Loera</t>
  </si>
  <si>
    <t>Minerva Elena Machain Sanabria</t>
  </si>
  <si>
    <t>Miriam Berenice Ortiz Presas</t>
  </si>
  <si>
    <t>Miriam Guadalupe Gutierrez Mora</t>
  </si>
  <si>
    <t>Moises Perez Vega</t>
  </si>
  <si>
    <t>Monica Rizo Lopez</t>
  </si>
  <si>
    <t>Natalia Sofia Oceguera Rios</t>
  </si>
  <si>
    <t>Nidia Eunice Lopez Roa</t>
  </si>
  <si>
    <t>Noe Gustavo Carreon Luna</t>
  </si>
  <si>
    <t>Norma Liliana Lopez Ramirez</t>
  </si>
  <si>
    <t>Octavio Espinoza Huerta</t>
  </si>
  <si>
    <t>Oscar Enrique Aguirre Anadon</t>
  </si>
  <si>
    <t>Paula Ramirez Hohne</t>
  </si>
  <si>
    <t>Penelope Roa Montoya</t>
  </si>
  <si>
    <t>Raul Arturo Garcia Aranda</t>
  </si>
  <si>
    <t>Raul Romero Aceves</t>
  </si>
  <si>
    <t>Rene Rios Rodriguez</t>
  </si>
  <si>
    <t>Reynaldo Ivan Rivas Jaime</t>
  </si>
  <si>
    <t>Ricardo Escobar Cibrian</t>
  </si>
  <si>
    <t>Ricardo Preciado Almaraz</t>
  </si>
  <si>
    <t>Roberto Vazquez Bernal</t>
  </si>
  <si>
    <t>Rosario Guadalupe Rubio Diaz</t>
  </si>
  <si>
    <t>Sandra Hernandez Rios</t>
  </si>
  <si>
    <t>Saul Delgadillo Gonzalez</t>
  </si>
  <si>
    <t>Sayani Mozka Estrada</t>
  </si>
  <si>
    <t>Sergio Alberto Zavala Avalos</t>
  </si>
  <si>
    <t>Sergio Duarte Vega</t>
  </si>
  <si>
    <t>Silvia Guadalupe Bustos Vasquez</t>
  </si>
  <si>
    <t>Silvia Veronica Mexia Castro</t>
  </si>
  <si>
    <t>Silvia Yolanda Guzman Lopez</t>
  </si>
  <si>
    <t>Soledad Chiu Pablo</t>
  </si>
  <si>
    <t>Tammy Erika Torres Cornejo</t>
  </si>
  <si>
    <t>Valeria Lopez Trujillo</t>
  </si>
  <si>
    <t>Valeria Montserrat Rodriguez Larios</t>
  </si>
  <si>
    <t>Veronica Aviña Hernandez</t>
  </si>
  <si>
    <t>Victor Manuel Cabrera Melendez</t>
  </si>
  <si>
    <t>Violeta Navarro Borrayo</t>
  </si>
  <si>
    <t>Zoad Jeanine Garcia Gonzalez</t>
  </si>
  <si>
    <t>Puesto</t>
  </si>
  <si>
    <t>Area de Adscripcion</t>
  </si>
  <si>
    <t>Tipo de Plaza</t>
  </si>
  <si>
    <t xml:space="preserve">Asesora de Consejería </t>
  </si>
  <si>
    <t xml:space="preserve">Asesor de Consejería </t>
  </si>
  <si>
    <t xml:space="preserve">Coordinador de Planeación y Evaluación  </t>
  </si>
  <si>
    <t>Técnico del SPEN</t>
  </si>
  <si>
    <t xml:space="preserve">Técnico </t>
  </si>
  <si>
    <t>Coordinador del Secretariado</t>
  </si>
  <si>
    <t xml:space="preserve">Director de Organización Electoral </t>
  </si>
  <si>
    <t xml:space="preserve">Técnico de Recursos Materiales y Servicios </t>
  </si>
  <si>
    <t xml:space="preserve">Coordinadora de lo Contencioso </t>
  </si>
  <si>
    <t>Directora de Transparencia, Protección de Datos Personales y Archivo</t>
  </si>
  <si>
    <t>Técnica de Educación Cívica</t>
  </si>
  <si>
    <t>Técnica</t>
  </si>
  <si>
    <t>Asesora de Presidencia</t>
  </si>
  <si>
    <t>Consejera Electoral</t>
  </si>
  <si>
    <t xml:space="preserve">Auxiliar de Recursos Materiales y Servicios </t>
  </si>
  <si>
    <t xml:space="preserve">Coordinador de Soporte y Desarrollo Institucional </t>
  </si>
  <si>
    <t>Director Ejecutivo de Participación Ciudadana y Educación Cívica</t>
  </si>
  <si>
    <t>Coordinador del Centro de Estudios e Investigación Irene Robledo García</t>
  </si>
  <si>
    <t xml:space="preserve">Técnica de Convenios, Contratos y Consultas </t>
  </si>
  <si>
    <t>Directora Jurídico</t>
  </si>
  <si>
    <t xml:space="preserve">Coordinador de Redes </t>
  </si>
  <si>
    <t xml:space="preserve">Auxiliar </t>
  </si>
  <si>
    <t>Secretario Ejecutivo</t>
  </si>
  <si>
    <t xml:space="preserve">Coordinadora de Transparencia y Protección de Datos Personales </t>
  </si>
  <si>
    <t xml:space="preserve">Técnica de Recursos Humanos </t>
  </si>
  <si>
    <t>Coordinadora de Prerrogativas</t>
  </si>
  <si>
    <t>Coordinadora</t>
  </si>
  <si>
    <t xml:space="preserve">Técnico de Actas y Acuerdos </t>
  </si>
  <si>
    <t>Técnico</t>
  </si>
  <si>
    <t>Contralor General</t>
  </si>
  <si>
    <t xml:space="preserve">Coordinador </t>
  </si>
  <si>
    <t>Auxiliar Notificador de Oficialía de Partes</t>
  </si>
  <si>
    <t xml:space="preserve">Coordinador de Recursos Financieros </t>
  </si>
  <si>
    <t xml:space="preserve">Intendente de Recursos Materiales y Servicios </t>
  </si>
  <si>
    <t>Coordinador de Educación Cívica</t>
  </si>
  <si>
    <t>Técnica de Informática</t>
  </si>
  <si>
    <t>Director Ejecutivo de Administración e Innovación</t>
  </si>
  <si>
    <t>Asesor de Presidencia</t>
  </si>
  <si>
    <t>Coordinador de Archivo</t>
  </si>
  <si>
    <t xml:space="preserve">Coordinadora de Convenios, Contratos y Consultas </t>
  </si>
  <si>
    <t>Coordinadora Secretaria Ejecutiva</t>
  </si>
  <si>
    <t xml:space="preserve">Técnica de Recursos Financieros </t>
  </si>
  <si>
    <t>Coordinador de Secretaría Ejecutiva</t>
  </si>
  <si>
    <t>Coordinador de Participación Ciudadana</t>
  </si>
  <si>
    <t>Director de Informática</t>
  </si>
  <si>
    <t>Coordinador de Programación</t>
  </si>
  <si>
    <t xml:space="preserve">Técnico de Materiales </t>
  </si>
  <si>
    <t>Técnico de Estadística Electoral</t>
  </si>
  <si>
    <t>Técnico de Secretaría Ejecutiva</t>
  </si>
  <si>
    <t>Asistente</t>
  </si>
  <si>
    <t xml:space="preserve">Coordinador de Procesos  </t>
  </si>
  <si>
    <t xml:space="preserve">Técnico de Defensa Constitucional </t>
  </si>
  <si>
    <t>Técnico de Participación Ciudadana</t>
  </si>
  <si>
    <t>Técnico de Educación Cívica</t>
  </si>
  <si>
    <t>Coordinador de Editorial</t>
  </si>
  <si>
    <t xml:space="preserve">Coordinador de Comunicación Social </t>
  </si>
  <si>
    <t xml:space="preserve">Director de Comunicación Social </t>
  </si>
  <si>
    <t xml:space="preserve">Técnico de Planeación y Evaluación  </t>
  </si>
  <si>
    <t>Técnico de Oficialía de Partes</t>
  </si>
  <si>
    <t>Técnica de Participación Ciudadana</t>
  </si>
  <si>
    <t>Asistente de Presidencia</t>
  </si>
  <si>
    <t>Técnica de Oficialía de Partes</t>
  </si>
  <si>
    <t>Directora de Educación Cívica</t>
  </si>
  <si>
    <t xml:space="preserve">Asistente de Consejería </t>
  </si>
  <si>
    <t>Coordinador</t>
  </si>
  <si>
    <t>Director del Secretariado</t>
  </si>
  <si>
    <t>Técnico de Archivo</t>
  </si>
  <si>
    <t>Técnica del Secretariado</t>
  </si>
  <si>
    <t>Técnica de Prerrogativas</t>
  </si>
  <si>
    <t xml:space="preserve">Técnica de Procesos  </t>
  </si>
  <si>
    <t xml:space="preserve">Titular de la Unidad de Fiscalización </t>
  </si>
  <si>
    <t>Asistente de Secretaría Ejecutiva</t>
  </si>
  <si>
    <t>Consejero Electoral</t>
  </si>
  <si>
    <t>Técnica de Igualdad de Género y No Discriminación</t>
  </si>
  <si>
    <t xml:space="preserve">Técnica de Recursos Materiales y Servicios </t>
  </si>
  <si>
    <t>Directora Ejecutivo de Prerrogativas</t>
  </si>
  <si>
    <t>Coordinadora de Estadística Electoral</t>
  </si>
  <si>
    <t xml:space="preserve">Técnico de Acuerdos y Normas </t>
  </si>
  <si>
    <t>Consejera Presidenta</t>
  </si>
  <si>
    <t xml:space="preserve">Coordinador de Materiales </t>
  </si>
  <si>
    <t xml:space="preserve">Coordinador de Sistemas Electorales </t>
  </si>
  <si>
    <t xml:space="preserve">Coordinador de Actas y Acuerdos </t>
  </si>
  <si>
    <t xml:space="preserve">Coordinador de Agenda y Seguimiento </t>
  </si>
  <si>
    <t xml:space="preserve">Coordinadora de Defensa Constitucional </t>
  </si>
  <si>
    <t>Coordinadora de Igualdad de Género y No Discriminación</t>
  </si>
  <si>
    <t xml:space="preserve">Coordinador de Recursos Materiales y Servicios </t>
  </si>
  <si>
    <t>Directora de Editorial</t>
  </si>
  <si>
    <t>Coordinador de Oficialía de Partes</t>
  </si>
  <si>
    <t>Coordinadora de Participación Ciudadana</t>
  </si>
  <si>
    <t xml:space="preserve">Coordinadora de Acuerdos y Normas </t>
  </si>
  <si>
    <t xml:space="preserve">Técnico de Procesos  </t>
  </si>
  <si>
    <t>Coordinadora de Educación Cívica</t>
  </si>
  <si>
    <t>Consejerías</t>
  </si>
  <si>
    <t>Eventual</t>
  </si>
  <si>
    <t>Base</t>
  </si>
  <si>
    <t>Dirección Ejecutiva de Administración e Innovación</t>
  </si>
  <si>
    <t>Dirección de Informática</t>
  </si>
  <si>
    <t>Dirección del Secretariado</t>
  </si>
  <si>
    <t xml:space="preserve">Dirección de Organización Electoral </t>
  </si>
  <si>
    <t xml:space="preserve">Dirección Jurídica </t>
  </si>
  <si>
    <t>Dirección de Transparencia, Protección de Datos Personales y Archivo</t>
  </si>
  <si>
    <t>Dirección de Educación Cívica</t>
  </si>
  <si>
    <t>Presidencia</t>
  </si>
  <si>
    <t>Dirección Ejecutiva de Participación Ciudadana y Educación Cívica</t>
  </si>
  <si>
    <t xml:space="preserve">Contraloría General </t>
  </si>
  <si>
    <t>Secretaría Ejecutiva</t>
  </si>
  <si>
    <t xml:space="preserve">Dirección Ejecutiva de Prerrogativas </t>
  </si>
  <si>
    <t xml:space="preserve">Secretaría Ejecutiva </t>
  </si>
  <si>
    <t>Dirección de Editorial</t>
  </si>
  <si>
    <t xml:space="preserve">Dirección de Comunicación Social </t>
  </si>
  <si>
    <t xml:space="preserve">Unidad de Fiscalización </t>
  </si>
  <si>
    <t>Dirección de Igualdad de Género y No Discriminación</t>
  </si>
  <si>
    <t>Sueldo</t>
  </si>
  <si>
    <t>Ayuda de Transoprte</t>
  </si>
  <si>
    <t>Otras Percepciones</t>
  </si>
  <si>
    <t>Total Percepciones</t>
  </si>
  <si>
    <t>ISR Retenido</t>
  </si>
  <si>
    <t>IMSS Trabajador</t>
  </si>
  <si>
    <t>Aportacion Fondo IPEJAL</t>
  </si>
  <si>
    <t>Otras Deducciones</t>
  </si>
  <si>
    <t>Total Deducciones</t>
  </si>
  <si>
    <t>Importe Neto</t>
  </si>
  <si>
    <t>Totales</t>
  </si>
  <si>
    <t>Abraham Alejandro Torres Aguilar</t>
  </si>
  <si>
    <t>Adriana Elizabeth Gallardo Zambrano</t>
  </si>
  <si>
    <t>Alan Ivan Padilla Salas</t>
  </si>
  <si>
    <t>Alberto Alejandro Lomeli Arreola</t>
  </si>
  <si>
    <t>Aldo Daniel Ibarra Zamora</t>
  </si>
  <si>
    <t>Beatriz Chavez Ramirez</t>
  </si>
  <si>
    <t>Brenda Rosario Luna Chavez</t>
  </si>
  <si>
    <t>Byron Dzoerwan Rios Contreras</t>
  </si>
  <si>
    <t>Carmen Alicia Ramos Navarro</t>
  </si>
  <si>
    <t>Christian Mojarro Orozco</t>
  </si>
  <si>
    <t>Daniel Ortiz Sanchez</t>
  </si>
  <si>
    <t>Diana Sarahi Gonzalez Corona</t>
  </si>
  <si>
    <t>Diego Alejandro Martinez Melendez</t>
  </si>
  <si>
    <t>Eduardo Alejandro Valdivia Vega</t>
  </si>
  <si>
    <t>Efrain Espinoza Garcia</t>
  </si>
  <si>
    <t>Esaul Navarro Mora</t>
  </si>
  <si>
    <t>Evert Ivan Rodriguez Salazar</t>
  </si>
  <si>
    <t>Fatima Esther Ulloa Trujillo</t>
  </si>
  <si>
    <t>Gerardo Alarcon Rodriguez</t>
  </si>
  <si>
    <t>Graciela Olivia Castro Fregoso</t>
  </si>
  <si>
    <t>Hector Manuel Fonseca Cabezas</t>
  </si>
  <si>
    <t>Hugo Gonzalez Torres</t>
  </si>
  <si>
    <t>Itza Nonatzin Beltran Zamora</t>
  </si>
  <si>
    <t>Jared Alberto Gomez Gutierrez</t>
  </si>
  <si>
    <t>Jose Juan Meneses De La Sotarriba</t>
  </si>
  <si>
    <t>Joselyne Cruz De Alba</t>
  </si>
  <si>
    <t>Juan Francisco Sanchez Aguilera</t>
  </si>
  <si>
    <t>Luis Gerardo Cervantes Mendez</t>
  </si>
  <si>
    <t>Marco Antonio Sanchez Murguia</t>
  </si>
  <si>
    <t>Marcos Antonio Pardo Hernandez</t>
  </si>
  <si>
    <t>Margarita Berenice Rosas Huerta</t>
  </si>
  <si>
    <t>Marissa Velazquez Ramirez</t>
  </si>
  <si>
    <t>Mauricio Flores Lomeli</t>
  </si>
  <si>
    <t>Miguel Angel Lopez Torres</t>
  </si>
  <si>
    <t>Nestor Perez Castillo</t>
  </si>
  <si>
    <t>Oliver Alexis Hernandez Barajas</t>
  </si>
  <si>
    <t>Oscar Isaac Sanchez Covarrubias</t>
  </si>
  <si>
    <t>Perla Beatriz Martinez Gonzalez</t>
  </si>
  <si>
    <t>Priscila Macias Orendain</t>
  </si>
  <si>
    <t>Rafael De Dios Garcia</t>
  </si>
  <si>
    <t>Renata Rocha Camarena</t>
  </si>
  <si>
    <t>Sonia Lilia Perez Andrade</t>
  </si>
  <si>
    <t>Virginia Vanessa Hernandez Robles</t>
  </si>
  <si>
    <t>Yesenia Montiel Llamas</t>
  </si>
  <si>
    <t xml:space="preserve">Coordinador de Presidencia </t>
  </si>
  <si>
    <t>Auxiliar</t>
  </si>
  <si>
    <t>Honorarios Asimilados</t>
  </si>
  <si>
    <t>ISR Asimilados</t>
  </si>
  <si>
    <t xml:space="preserve">Dirección de Comunicación Social  </t>
  </si>
  <si>
    <t xml:space="preserve">Dirección de Editorial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</si>
</sst>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.00_-;\-* #,##0.00_-;_-* &quot;-&quot;??_-;_-@"/>
  </numFmts>
  <fonts count="10" x14ac:knownFonts="1">
    <font>
      <sz val="10"/>
      <name val="Arial"/>
      <charset val="1"/>
    </font>
    <font>
      <sz val="10"/>
      <color indexed="0"/>
      <name val="Arial"/>
    </font>
    <font>
      <sz val="10"/>
      <name val="Arial"/>
      <charset val="1"/>
    </font>
    <font>
      <b/>
      <sz val="18"/>
      <color theme="1"/>
      <name val="Arial"/>
      <family val="2"/>
    </font>
    <font>
      <sz val="13"/>
      <color theme="1"/>
      <name val="Arial"/>
      <family val="2"/>
    </font>
    <font>
      <sz val="12"/>
      <color theme="1"/>
      <name val="Arial"/>
      <family val="2"/>
    </font>
    <font>
      <sz val="9"/>
      <color rgb="FFFFFFFF"/>
      <name val="Arial"/>
      <family val="2"/>
    </font>
    <font>
      <sz val="10"/>
      <color indexed="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7030A0"/>
        <bgColor rgb="FFA64D79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 applyNumberFormat="0" applyFont="0" applyFill="0" applyBorder="0" applyAlignment="0" applyProtection="0"/>
    <xf numFmtId="43" fontId="2" fillId="0" borderId="0" applyFont="0" applyFill="0" applyBorder="0" applyAlignment="0" applyProtection="0"/>
  </cellStyleXfs>
  <cellXfs count="37">
    <xf numFmtId="0" fontId="0" fillId="0" borderId="0" xfId="0"/>
    <xf numFmtId="0" fontId="1" fillId="0" borderId="0" xfId="0" applyNumberFormat="1" applyFont="1" applyFill="1" applyBorder="1" applyAlignment="1" applyProtection="1">
      <alignment horizontal="left"/>
    </xf>
    <xf numFmtId="0" fontId="3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7" fillId="0" borderId="0" xfId="0" applyNumberFormat="1" applyFont="1" applyFill="1" applyBorder="1" applyAlignment="1" applyProtection="1">
      <alignment horizontal="left" vertical="center" wrapText="1"/>
    </xf>
    <xf numFmtId="0" fontId="7" fillId="0" borderId="0" xfId="0" applyNumberFormat="1" applyFont="1" applyFill="1" applyBorder="1" applyAlignment="1" applyProtection="1">
      <alignment horizontal="center"/>
    </xf>
    <xf numFmtId="0" fontId="7" fillId="0" borderId="0" xfId="0" applyNumberFormat="1" applyFont="1" applyFill="1" applyBorder="1" applyAlignment="1" applyProtection="1">
      <alignment horizontal="left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7" fillId="0" borderId="0" xfId="0" applyNumberFormat="1" applyFont="1" applyFill="1" applyBorder="1" applyAlignment="1" applyProtection="1">
      <alignment horizontal="left" vertical="center"/>
    </xf>
    <xf numFmtId="0" fontId="7" fillId="0" borderId="0" xfId="0" applyNumberFormat="1" applyFont="1" applyFill="1" applyBorder="1" applyAlignment="1" applyProtection="1">
      <alignment horizontal="right"/>
    </xf>
    <xf numFmtId="43" fontId="6" fillId="2" borderId="2" xfId="1" applyFont="1" applyFill="1" applyBorder="1" applyAlignment="1">
      <alignment horizontal="center" vertical="center" wrapText="1"/>
    </xf>
    <xf numFmtId="43" fontId="6" fillId="2" borderId="3" xfId="1" applyFont="1" applyFill="1" applyBorder="1" applyAlignment="1">
      <alignment horizontal="center" vertical="center" wrapText="1"/>
    </xf>
    <xf numFmtId="164" fontId="6" fillId="2" borderId="3" xfId="0" applyNumberFormat="1" applyFont="1" applyFill="1" applyBorder="1" applyAlignment="1">
      <alignment horizontal="center" vertical="center" wrapText="1"/>
    </xf>
    <xf numFmtId="43" fontId="6" fillId="2" borderId="4" xfId="1" applyFont="1" applyFill="1" applyBorder="1" applyAlignment="1">
      <alignment horizontal="center" vertical="center" wrapText="1"/>
    </xf>
    <xf numFmtId="0" fontId="8" fillId="0" borderId="5" xfId="0" applyNumberFormat="1" applyFont="1" applyFill="1" applyBorder="1" applyAlignment="1" applyProtection="1">
      <alignment horizontal="right"/>
    </xf>
    <xf numFmtId="0" fontId="7" fillId="0" borderId="1" xfId="0" applyNumberFormat="1" applyFont="1" applyFill="1" applyBorder="1" applyAlignment="1" applyProtection="1">
      <alignment horizontal="left"/>
    </xf>
    <xf numFmtId="0" fontId="7" fillId="0" borderId="1" xfId="0" applyNumberFormat="1" applyFont="1" applyFill="1" applyBorder="1" applyAlignment="1" applyProtection="1">
      <alignment horizontal="left" wrapText="1"/>
    </xf>
    <xf numFmtId="4" fontId="7" fillId="0" borderId="1" xfId="0" applyNumberFormat="1" applyFont="1" applyFill="1" applyBorder="1" applyAlignment="1" applyProtection="1">
      <alignment horizontal="right"/>
    </xf>
    <xf numFmtId="0" fontId="7" fillId="0" borderId="6" xfId="0" applyNumberFormat="1" applyFont="1" applyFill="1" applyBorder="1" applyAlignment="1" applyProtection="1">
      <alignment horizontal="center"/>
    </xf>
    <xf numFmtId="4" fontId="7" fillId="0" borderId="7" xfId="0" applyNumberFormat="1" applyFont="1" applyFill="1" applyBorder="1" applyAlignment="1" applyProtection="1">
      <alignment horizontal="right"/>
    </xf>
    <xf numFmtId="0" fontId="7" fillId="0" borderId="8" xfId="0" applyNumberFormat="1" applyFont="1" applyFill="1" applyBorder="1" applyAlignment="1" applyProtection="1">
      <alignment horizontal="center"/>
    </xf>
    <xf numFmtId="0" fontId="7" fillId="0" borderId="9" xfId="0" applyNumberFormat="1" applyFont="1" applyFill="1" applyBorder="1" applyAlignment="1" applyProtection="1">
      <alignment horizontal="left"/>
    </xf>
    <xf numFmtId="0" fontId="7" fillId="0" borderId="9" xfId="0" applyNumberFormat="1" applyFont="1" applyFill="1" applyBorder="1" applyAlignment="1" applyProtection="1">
      <alignment horizontal="left" wrapText="1"/>
    </xf>
    <xf numFmtId="4" fontId="7" fillId="0" borderId="9" xfId="0" applyNumberFormat="1" applyFont="1" applyFill="1" applyBorder="1" applyAlignment="1" applyProtection="1">
      <alignment horizontal="right"/>
    </xf>
    <xf numFmtId="4" fontId="7" fillId="0" borderId="10" xfId="0" applyNumberFormat="1" applyFont="1" applyFill="1" applyBorder="1" applyAlignment="1" applyProtection="1">
      <alignment horizontal="right"/>
    </xf>
    <xf numFmtId="0" fontId="7" fillId="0" borderId="11" xfId="0" applyNumberFormat="1" applyFont="1" applyFill="1" applyBorder="1" applyAlignment="1" applyProtection="1">
      <alignment horizontal="center" vertical="center"/>
    </xf>
    <xf numFmtId="0" fontId="8" fillId="0" borderId="5" xfId="0" applyNumberFormat="1" applyFont="1" applyFill="1" applyBorder="1" applyAlignment="1" applyProtection="1">
      <alignment horizontal="right" vertical="center"/>
    </xf>
    <xf numFmtId="43" fontId="8" fillId="0" borderId="5" xfId="1" applyFont="1" applyFill="1" applyBorder="1" applyAlignment="1" applyProtection="1">
      <alignment horizontal="left" vertical="center"/>
    </xf>
    <xf numFmtId="43" fontId="8" fillId="0" borderId="12" xfId="1" applyFont="1" applyFill="1" applyBorder="1" applyAlignment="1" applyProtection="1">
      <alignment horizontal="left" vertical="center"/>
    </xf>
    <xf numFmtId="0" fontId="5" fillId="0" borderId="0" xfId="0" applyNumberFormat="1" applyFont="1" applyBorder="1" applyAlignment="1"/>
    <xf numFmtId="0" fontId="3" fillId="0" borderId="0" xfId="0" applyNumberFormat="1" applyFont="1" applyAlignment="1">
      <alignment horizontal="center" vertical="center"/>
    </xf>
    <xf numFmtId="0" fontId="4" fillId="0" borderId="0" xfId="0" applyNumberFormat="1" applyFont="1" applyBorder="1" applyAlignment="1">
      <alignment horizontal="center" vertical="center"/>
    </xf>
    <xf numFmtId="0" fontId="5" fillId="0" borderId="0" xfId="0" applyNumberFormat="1" applyFont="1" applyBorder="1" applyAlignment="1">
      <alignment horizontal="center"/>
    </xf>
    <xf numFmtId="4" fontId="9" fillId="0" borderId="7" xfId="0" applyNumberFormat="1" applyFont="1" applyBorder="1"/>
    <xf numFmtId="43" fontId="8" fillId="0" borderId="5" xfId="0" applyNumberFormat="1" applyFont="1" applyFill="1" applyBorder="1" applyAlignment="1" applyProtection="1">
      <alignment horizontal="left" vertical="center"/>
    </xf>
    <xf numFmtId="43" fontId="8" fillId="0" borderId="12" xfId="0" applyNumberFormat="1" applyFont="1" applyFill="1" applyBorder="1" applyAlignment="1" applyProtection="1">
      <alignment horizontal="left" vertical="center"/>
    </xf>
    <xf numFmtId="4" fontId="9" fillId="0" borderId="10" xfId="0" applyNumberFormat="1" applyFont="1" applyBorder="1"/>
  </cellXfs>
  <cellStyles count="2">
    <cellStyle name="Millares" xfId="1" builtinId="3"/>
    <cellStyle name="Normal" xfId="0" builtinId="0"/>
  </cellStyles>
  <dxfs count="2"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138"/>
  <sheetViews>
    <sheetView tabSelected="1" zoomScaleNormal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C5" sqref="C5"/>
    </sheetView>
  </sheetViews>
  <sheetFormatPr baseColWidth="10" defaultRowHeight="12.75" x14ac:dyDescent="0.2"/>
  <cols>
    <col min="1" max="1" width="9.140625" style="5" bestFit="1" customWidth="1"/>
    <col min="2" max="2" width="38.7109375" style="6" customWidth="1"/>
    <col min="3" max="3" width="35.7109375" style="6" customWidth="1"/>
    <col min="4" max="4" width="33.28515625" style="6" customWidth="1"/>
    <col min="5" max="5" width="8" style="6" customWidth="1"/>
    <col min="6" max="6" width="12.85546875" style="6" bestFit="1" customWidth="1"/>
    <col min="7" max="7" width="10.28515625" style="6" bestFit="1" customWidth="1"/>
    <col min="8" max="8" width="11.85546875" style="6" bestFit="1" customWidth="1"/>
    <col min="9" max="9" width="12.85546875" style="6" bestFit="1" customWidth="1"/>
    <col min="10" max="10" width="11.28515625" style="6" bestFit="1" customWidth="1"/>
    <col min="11" max="11" width="9.5703125" style="6" bestFit="1" customWidth="1"/>
    <col min="12" max="12" width="12" style="6" bestFit="1" customWidth="1"/>
    <col min="13" max="13" width="11.42578125" style="6" bestFit="1" customWidth="1"/>
    <col min="14" max="14" width="12.85546875" style="6" bestFit="1" customWidth="1"/>
    <col min="15" max="15" width="12.85546875" style="9" bestFit="1" customWidth="1"/>
  </cols>
  <sheetData>
    <row r="1" spans="1:15" s="3" customFormat="1" ht="24.75" customHeight="1" x14ac:dyDescent="0.2">
      <c r="A1" s="30" t="s">
        <v>1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</row>
    <row r="2" spans="1:15" s="3" customFormat="1" ht="24.75" customHeight="1" x14ac:dyDescent="0.2">
      <c r="A2" s="30" t="s">
        <v>2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</row>
    <row r="3" spans="1:15" s="3" customFormat="1" ht="15.75" customHeight="1" thickBot="1" x14ac:dyDescent="0.25">
      <c r="A3" s="31" t="s">
        <v>3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</row>
    <row r="4" spans="1:15" s="4" customFormat="1" ht="24.75" customHeight="1" x14ac:dyDescent="0.2">
      <c r="A4" s="10" t="s">
        <v>5</v>
      </c>
      <c r="B4" s="11" t="s">
        <v>0</v>
      </c>
      <c r="C4" s="11" t="s">
        <v>139</v>
      </c>
      <c r="D4" s="11" t="s">
        <v>140</v>
      </c>
      <c r="E4" s="11" t="s">
        <v>141</v>
      </c>
      <c r="F4" s="11" t="s">
        <v>254</v>
      </c>
      <c r="G4" s="11" t="s">
        <v>255</v>
      </c>
      <c r="H4" s="12" t="s">
        <v>256</v>
      </c>
      <c r="I4" s="11" t="s">
        <v>257</v>
      </c>
      <c r="J4" s="11" t="s">
        <v>258</v>
      </c>
      <c r="K4" s="11" t="s">
        <v>259</v>
      </c>
      <c r="L4" s="11" t="s">
        <v>260</v>
      </c>
      <c r="M4" s="11" t="s">
        <v>261</v>
      </c>
      <c r="N4" s="11" t="s">
        <v>262</v>
      </c>
      <c r="O4" s="13" t="s">
        <v>263</v>
      </c>
    </row>
    <row r="5" spans="1:15" s="1" customFormat="1" ht="25.5" customHeight="1" x14ac:dyDescent="0.2">
      <c r="A5" s="18">
        <v>9</v>
      </c>
      <c r="B5" s="15" t="s">
        <v>24</v>
      </c>
      <c r="C5" s="16" t="s">
        <v>155</v>
      </c>
      <c r="D5" s="16" t="s">
        <v>234</v>
      </c>
      <c r="E5" s="15" t="s">
        <v>236</v>
      </c>
      <c r="F5" s="17">
        <v>68872.5</v>
      </c>
      <c r="G5" s="17">
        <v>500</v>
      </c>
      <c r="H5" s="17"/>
      <c r="I5" s="17">
        <f t="shared" ref="I5:I36" si="0">SUM(F5:H5)</f>
        <v>69372.5</v>
      </c>
      <c r="J5" s="17">
        <v>18692.240000000002</v>
      </c>
      <c r="K5" s="17">
        <v>308.27999999999997</v>
      </c>
      <c r="L5" s="17">
        <v>7072.16</v>
      </c>
      <c r="M5" s="17">
        <v>6892.24</v>
      </c>
      <c r="N5" s="17">
        <f t="shared" ref="N5:N36" si="1">SUM(J5:M5)</f>
        <v>32964.92</v>
      </c>
      <c r="O5" s="19">
        <f t="shared" ref="O5:O36" si="2">I5-N5</f>
        <v>36407.58</v>
      </c>
    </row>
    <row r="6" spans="1:15" s="1" customFormat="1" ht="25.5" customHeight="1" x14ac:dyDescent="0.2">
      <c r="A6" s="18">
        <v>12</v>
      </c>
      <c r="B6" s="15" t="s">
        <v>34</v>
      </c>
      <c r="C6" s="16" t="s">
        <v>155</v>
      </c>
      <c r="D6" s="16" t="s">
        <v>234</v>
      </c>
      <c r="E6" s="15" t="s">
        <v>236</v>
      </c>
      <c r="F6" s="17">
        <v>68872.5</v>
      </c>
      <c r="G6" s="17">
        <v>500</v>
      </c>
      <c r="H6" s="17"/>
      <c r="I6" s="17">
        <f t="shared" si="0"/>
        <v>69372.5</v>
      </c>
      <c r="J6" s="17">
        <v>18692.240000000002</v>
      </c>
      <c r="K6" s="17">
        <v>308.27999999999997</v>
      </c>
      <c r="L6" s="17">
        <v>7072.16</v>
      </c>
      <c r="M6" s="17">
        <v>6416</v>
      </c>
      <c r="N6" s="17">
        <f t="shared" si="1"/>
        <v>32488.68</v>
      </c>
      <c r="O6" s="19">
        <f t="shared" si="2"/>
        <v>36883.82</v>
      </c>
    </row>
    <row r="7" spans="1:15" s="1" customFormat="1" ht="25.5" customHeight="1" x14ac:dyDescent="0.2">
      <c r="A7" s="18">
        <v>13</v>
      </c>
      <c r="B7" s="15" t="s">
        <v>100</v>
      </c>
      <c r="C7" s="16" t="s">
        <v>214</v>
      </c>
      <c r="D7" s="16" t="s">
        <v>234</v>
      </c>
      <c r="E7" s="15" t="s">
        <v>236</v>
      </c>
      <c r="F7" s="17">
        <v>68872.5</v>
      </c>
      <c r="G7" s="17">
        <v>500</v>
      </c>
      <c r="H7" s="17"/>
      <c r="I7" s="17">
        <f t="shared" si="0"/>
        <v>69372.5</v>
      </c>
      <c r="J7" s="17">
        <v>18692.240000000002</v>
      </c>
      <c r="K7" s="17">
        <v>308.27999999999997</v>
      </c>
      <c r="L7" s="17">
        <v>7072.16</v>
      </c>
      <c r="M7" s="17">
        <v>20940.310000000001</v>
      </c>
      <c r="N7" s="17">
        <f t="shared" si="1"/>
        <v>47012.990000000005</v>
      </c>
      <c r="O7" s="19">
        <f t="shared" si="2"/>
        <v>22359.509999999995</v>
      </c>
    </row>
    <row r="8" spans="1:15" s="1" customFormat="1" ht="25.5" customHeight="1" x14ac:dyDescent="0.2">
      <c r="A8" s="18">
        <v>14</v>
      </c>
      <c r="B8" s="15" t="s">
        <v>105</v>
      </c>
      <c r="C8" s="16" t="s">
        <v>214</v>
      </c>
      <c r="D8" s="16" t="s">
        <v>234</v>
      </c>
      <c r="E8" s="15" t="s">
        <v>236</v>
      </c>
      <c r="F8" s="17">
        <v>68872.5</v>
      </c>
      <c r="G8" s="17">
        <v>500</v>
      </c>
      <c r="H8" s="17"/>
      <c r="I8" s="17">
        <f t="shared" si="0"/>
        <v>69372.5</v>
      </c>
      <c r="J8" s="17">
        <v>18692.240000000002</v>
      </c>
      <c r="K8" s="17">
        <v>308.27999999999997</v>
      </c>
      <c r="L8" s="17">
        <v>7072.16</v>
      </c>
      <c r="M8" s="17">
        <v>12257.84</v>
      </c>
      <c r="N8" s="17">
        <f t="shared" si="1"/>
        <v>38330.520000000004</v>
      </c>
      <c r="O8" s="19">
        <f t="shared" si="2"/>
        <v>31041.979999999996</v>
      </c>
    </row>
    <row r="9" spans="1:15" s="1" customFormat="1" ht="25.5" customHeight="1" x14ac:dyDescent="0.2">
      <c r="A9" s="18">
        <v>11</v>
      </c>
      <c r="B9" s="15" t="s">
        <v>128</v>
      </c>
      <c r="C9" s="16" t="s">
        <v>155</v>
      </c>
      <c r="D9" s="16" t="s">
        <v>234</v>
      </c>
      <c r="E9" s="15" t="s">
        <v>236</v>
      </c>
      <c r="F9" s="17">
        <v>68872.5</v>
      </c>
      <c r="G9" s="17">
        <v>500</v>
      </c>
      <c r="H9" s="17">
        <v>900</v>
      </c>
      <c r="I9" s="17">
        <f t="shared" si="0"/>
        <v>70272.5</v>
      </c>
      <c r="J9" s="17">
        <v>18692.240000000002</v>
      </c>
      <c r="K9" s="17">
        <v>308.27999999999997</v>
      </c>
      <c r="L9" s="17">
        <v>7072.16</v>
      </c>
      <c r="M9" s="17">
        <v>28520</v>
      </c>
      <c r="N9" s="17">
        <f t="shared" si="1"/>
        <v>54592.68</v>
      </c>
      <c r="O9" s="19">
        <f t="shared" si="2"/>
        <v>15679.82</v>
      </c>
    </row>
    <row r="10" spans="1:15" s="1" customFormat="1" ht="25.5" customHeight="1" x14ac:dyDescent="0.2">
      <c r="A10" s="18">
        <v>10</v>
      </c>
      <c r="B10" s="15" t="s">
        <v>138</v>
      </c>
      <c r="C10" s="16" t="s">
        <v>155</v>
      </c>
      <c r="D10" s="16" t="s">
        <v>234</v>
      </c>
      <c r="E10" s="15" t="s">
        <v>236</v>
      </c>
      <c r="F10" s="17">
        <v>68872.5</v>
      </c>
      <c r="G10" s="17">
        <v>500</v>
      </c>
      <c r="H10" s="17"/>
      <c r="I10" s="17">
        <f t="shared" si="0"/>
        <v>69372.5</v>
      </c>
      <c r="J10" s="17">
        <v>18692.240000000002</v>
      </c>
      <c r="K10" s="17">
        <v>308.27999999999997</v>
      </c>
      <c r="L10" s="17">
        <v>7072.16</v>
      </c>
      <c r="M10" s="17">
        <v>0</v>
      </c>
      <c r="N10" s="17">
        <f t="shared" si="1"/>
        <v>26072.68</v>
      </c>
      <c r="O10" s="19">
        <f t="shared" si="2"/>
        <v>43299.82</v>
      </c>
    </row>
    <row r="11" spans="1:15" s="1" customFormat="1" ht="25.5" customHeight="1" x14ac:dyDescent="0.2">
      <c r="A11" s="18">
        <v>102</v>
      </c>
      <c r="B11" s="15" t="s">
        <v>6</v>
      </c>
      <c r="C11" s="16" t="s">
        <v>142</v>
      </c>
      <c r="D11" s="16" t="s">
        <v>234</v>
      </c>
      <c r="E11" s="15" t="s">
        <v>235</v>
      </c>
      <c r="F11" s="17">
        <v>17833.650000000001</v>
      </c>
      <c r="G11" s="17">
        <v>500</v>
      </c>
      <c r="H11" s="17"/>
      <c r="I11" s="17">
        <f t="shared" si="0"/>
        <v>18333.650000000001</v>
      </c>
      <c r="J11" s="17">
        <v>3156.13</v>
      </c>
      <c r="K11" s="17">
        <v>65.53</v>
      </c>
      <c r="L11" s="17">
        <v>2050.87</v>
      </c>
      <c r="M11" s="17">
        <v>2080</v>
      </c>
      <c r="N11" s="17">
        <f t="shared" si="1"/>
        <v>7352.5300000000007</v>
      </c>
      <c r="O11" s="19">
        <f t="shared" si="2"/>
        <v>10981.12</v>
      </c>
    </row>
    <row r="12" spans="1:15" s="1" customFormat="1" ht="25.5" customHeight="1" x14ac:dyDescent="0.2">
      <c r="A12" s="18">
        <v>131</v>
      </c>
      <c r="B12" s="15" t="s">
        <v>7</v>
      </c>
      <c r="C12" s="16" t="s">
        <v>143</v>
      </c>
      <c r="D12" s="16" t="s">
        <v>234</v>
      </c>
      <c r="E12" s="15" t="s">
        <v>236</v>
      </c>
      <c r="F12" s="17">
        <v>17833.650000000001</v>
      </c>
      <c r="G12" s="17">
        <v>500</v>
      </c>
      <c r="H12" s="17"/>
      <c r="I12" s="17">
        <f t="shared" si="0"/>
        <v>18333.650000000001</v>
      </c>
      <c r="J12" s="17">
        <v>3156.13</v>
      </c>
      <c r="K12" s="17">
        <v>65.53</v>
      </c>
      <c r="L12" s="17">
        <v>2050.87</v>
      </c>
      <c r="M12" s="17">
        <v>0</v>
      </c>
      <c r="N12" s="17">
        <f t="shared" si="1"/>
        <v>5272.5300000000007</v>
      </c>
      <c r="O12" s="19">
        <f t="shared" si="2"/>
        <v>13061.12</v>
      </c>
    </row>
    <row r="13" spans="1:15" s="1" customFormat="1" ht="25.5" customHeight="1" x14ac:dyDescent="0.2">
      <c r="A13" s="18">
        <v>19</v>
      </c>
      <c r="B13" s="15" t="s">
        <v>14</v>
      </c>
      <c r="C13" s="16" t="s">
        <v>142</v>
      </c>
      <c r="D13" s="16" t="s">
        <v>234</v>
      </c>
      <c r="E13" s="15" t="s">
        <v>236</v>
      </c>
      <c r="F13" s="17">
        <v>17833.650000000001</v>
      </c>
      <c r="G13" s="17">
        <v>500</v>
      </c>
      <c r="H13" s="17">
        <v>900</v>
      </c>
      <c r="I13" s="17">
        <f t="shared" si="0"/>
        <v>19233.650000000001</v>
      </c>
      <c r="J13" s="17">
        <v>3156.13</v>
      </c>
      <c r="K13" s="17">
        <v>65.53</v>
      </c>
      <c r="L13" s="17">
        <v>2050.87</v>
      </c>
      <c r="M13" s="17">
        <v>0</v>
      </c>
      <c r="N13" s="17">
        <f t="shared" si="1"/>
        <v>5272.5300000000007</v>
      </c>
      <c r="O13" s="19">
        <f t="shared" si="2"/>
        <v>13961.12</v>
      </c>
    </row>
    <row r="14" spans="1:15" s="1" customFormat="1" ht="25.5" customHeight="1" x14ac:dyDescent="0.2">
      <c r="A14" s="18">
        <v>114</v>
      </c>
      <c r="B14" s="15" t="s">
        <v>19</v>
      </c>
      <c r="C14" s="16" t="s">
        <v>142</v>
      </c>
      <c r="D14" s="16" t="s">
        <v>234</v>
      </c>
      <c r="E14" s="15" t="s">
        <v>235</v>
      </c>
      <c r="F14" s="17">
        <v>17833.650000000001</v>
      </c>
      <c r="G14" s="17">
        <v>500</v>
      </c>
      <c r="H14" s="17"/>
      <c r="I14" s="17">
        <f t="shared" si="0"/>
        <v>18333.650000000001</v>
      </c>
      <c r="J14" s="17">
        <v>3156.13</v>
      </c>
      <c r="K14" s="17">
        <v>65.53</v>
      </c>
      <c r="L14" s="17">
        <v>2050.87</v>
      </c>
      <c r="M14" s="17">
        <v>0</v>
      </c>
      <c r="N14" s="17">
        <f t="shared" si="1"/>
        <v>5272.5300000000007</v>
      </c>
      <c r="O14" s="19">
        <f t="shared" si="2"/>
        <v>13061.12</v>
      </c>
    </row>
    <row r="15" spans="1:15" s="1" customFormat="1" ht="25.5" customHeight="1" x14ac:dyDescent="0.2">
      <c r="A15" s="18">
        <v>103</v>
      </c>
      <c r="B15" s="15" t="s">
        <v>22</v>
      </c>
      <c r="C15" s="16" t="s">
        <v>142</v>
      </c>
      <c r="D15" s="16" t="s">
        <v>234</v>
      </c>
      <c r="E15" s="15" t="s">
        <v>235</v>
      </c>
      <c r="F15" s="17">
        <v>17833.650000000001</v>
      </c>
      <c r="G15" s="17">
        <v>500</v>
      </c>
      <c r="H15" s="17"/>
      <c r="I15" s="17">
        <f t="shared" si="0"/>
        <v>18333.650000000001</v>
      </c>
      <c r="J15" s="17">
        <v>3156.13</v>
      </c>
      <c r="K15" s="17">
        <v>65.53</v>
      </c>
      <c r="L15" s="17">
        <v>2050.87</v>
      </c>
      <c r="M15" s="17">
        <v>6237.06</v>
      </c>
      <c r="N15" s="17">
        <f t="shared" si="1"/>
        <v>11509.59</v>
      </c>
      <c r="O15" s="19">
        <f t="shared" si="2"/>
        <v>6824.0600000000013</v>
      </c>
    </row>
    <row r="16" spans="1:15" s="1" customFormat="1" ht="25.5" customHeight="1" x14ac:dyDescent="0.2">
      <c r="A16" s="18">
        <v>18</v>
      </c>
      <c r="B16" s="15" t="s">
        <v>23</v>
      </c>
      <c r="C16" s="16" t="s">
        <v>142</v>
      </c>
      <c r="D16" s="16" t="s">
        <v>234</v>
      </c>
      <c r="E16" s="15" t="s">
        <v>236</v>
      </c>
      <c r="F16" s="17">
        <v>17833.650000000001</v>
      </c>
      <c r="G16" s="17">
        <v>500</v>
      </c>
      <c r="H16" s="17"/>
      <c r="I16" s="17">
        <f t="shared" si="0"/>
        <v>18333.650000000001</v>
      </c>
      <c r="J16" s="17">
        <v>3156.13</v>
      </c>
      <c r="K16" s="17">
        <v>65.53</v>
      </c>
      <c r="L16" s="17">
        <v>2050.87</v>
      </c>
      <c r="M16" s="17">
        <v>8917.5499999999993</v>
      </c>
      <c r="N16" s="17">
        <f t="shared" si="1"/>
        <v>14190.08</v>
      </c>
      <c r="O16" s="19">
        <f t="shared" si="2"/>
        <v>4143.5700000000015</v>
      </c>
    </row>
    <row r="17" spans="1:15" s="1" customFormat="1" ht="25.5" customHeight="1" x14ac:dyDescent="0.2">
      <c r="A17" s="18">
        <v>113</v>
      </c>
      <c r="B17" s="15" t="s">
        <v>37</v>
      </c>
      <c r="C17" s="16" t="s">
        <v>143</v>
      </c>
      <c r="D17" s="16" t="s">
        <v>234</v>
      </c>
      <c r="E17" s="15" t="s">
        <v>235</v>
      </c>
      <c r="F17" s="17">
        <v>17833.650000000001</v>
      </c>
      <c r="G17" s="17">
        <v>500</v>
      </c>
      <c r="H17" s="17"/>
      <c r="I17" s="17">
        <f t="shared" si="0"/>
        <v>18333.650000000001</v>
      </c>
      <c r="J17" s="17">
        <v>3156.13</v>
      </c>
      <c r="K17" s="17">
        <v>65.53</v>
      </c>
      <c r="L17" s="17">
        <v>2050.87</v>
      </c>
      <c r="M17" s="17">
        <v>0</v>
      </c>
      <c r="N17" s="17">
        <f t="shared" si="1"/>
        <v>5272.5300000000007</v>
      </c>
      <c r="O17" s="19">
        <f t="shared" si="2"/>
        <v>13061.12</v>
      </c>
    </row>
    <row r="18" spans="1:15" s="1" customFormat="1" ht="25.5" customHeight="1" x14ac:dyDescent="0.2">
      <c r="A18" s="18">
        <v>101</v>
      </c>
      <c r="B18" s="15" t="s">
        <v>83</v>
      </c>
      <c r="C18" s="16" t="s">
        <v>142</v>
      </c>
      <c r="D18" s="16" t="s">
        <v>234</v>
      </c>
      <c r="E18" s="15" t="s">
        <v>236</v>
      </c>
      <c r="F18" s="17">
        <v>17833.650000000001</v>
      </c>
      <c r="G18" s="17">
        <v>500</v>
      </c>
      <c r="H18" s="17"/>
      <c r="I18" s="17">
        <f t="shared" si="0"/>
        <v>18333.650000000001</v>
      </c>
      <c r="J18" s="17">
        <v>3156.13</v>
      </c>
      <c r="K18" s="17">
        <v>65.53</v>
      </c>
      <c r="L18" s="17">
        <v>2050.87</v>
      </c>
      <c r="M18" s="17">
        <v>836</v>
      </c>
      <c r="N18" s="17">
        <f t="shared" si="1"/>
        <v>6108.5300000000007</v>
      </c>
      <c r="O18" s="19">
        <f t="shared" si="2"/>
        <v>12225.12</v>
      </c>
    </row>
    <row r="19" spans="1:15" s="1" customFormat="1" ht="25.5" customHeight="1" x14ac:dyDescent="0.2">
      <c r="A19" s="18">
        <v>162</v>
      </c>
      <c r="B19" s="15" t="s">
        <v>89</v>
      </c>
      <c r="C19" s="16" t="s">
        <v>142</v>
      </c>
      <c r="D19" s="16" t="s">
        <v>234</v>
      </c>
      <c r="E19" s="15" t="s">
        <v>236</v>
      </c>
      <c r="F19" s="17">
        <v>17833.650000000001</v>
      </c>
      <c r="G19" s="17">
        <v>500</v>
      </c>
      <c r="H19" s="17"/>
      <c r="I19" s="17">
        <f t="shared" si="0"/>
        <v>18333.650000000001</v>
      </c>
      <c r="J19" s="17">
        <v>3156.13</v>
      </c>
      <c r="K19" s="17">
        <v>65.53</v>
      </c>
      <c r="L19" s="17">
        <v>2050.87</v>
      </c>
      <c r="M19" s="17">
        <v>0</v>
      </c>
      <c r="N19" s="17">
        <f t="shared" si="1"/>
        <v>5272.5300000000007</v>
      </c>
      <c r="O19" s="19">
        <f t="shared" si="2"/>
        <v>13061.12</v>
      </c>
    </row>
    <row r="20" spans="1:15" s="1" customFormat="1" ht="25.5" customHeight="1" x14ac:dyDescent="0.2">
      <c r="A20" s="18">
        <v>17</v>
      </c>
      <c r="B20" s="15" t="s">
        <v>93</v>
      </c>
      <c r="C20" s="16" t="s">
        <v>142</v>
      </c>
      <c r="D20" s="16" t="s">
        <v>234</v>
      </c>
      <c r="E20" s="15" t="s">
        <v>236</v>
      </c>
      <c r="F20" s="17">
        <v>17833.650000000001</v>
      </c>
      <c r="G20" s="17">
        <v>500</v>
      </c>
      <c r="H20" s="17"/>
      <c r="I20" s="17">
        <f t="shared" si="0"/>
        <v>18333.650000000001</v>
      </c>
      <c r="J20" s="17">
        <v>3156.13</v>
      </c>
      <c r="K20" s="17">
        <v>65.53</v>
      </c>
      <c r="L20" s="17">
        <v>2050.87</v>
      </c>
      <c r="M20" s="17">
        <v>7801.68</v>
      </c>
      <c r="N20" s="17">
        <f t="shared" si="1"/>
        <v>13074.210000000001</v>
      </c>
      <c r="O20" s="19">
        <f t="shared" si="2"/>
        <v>5259.4400000000005</v>
      </c>
    </row>
    <row r="21" spans="1:15" s="1" customFormat="1" ht="25.5" customHeight="1" x14ac:dyDescent="0.2">
      <c r="A21" s="18">
        <v>100</v>
      </c>
      <c r="B21" s="15" t="s">
        <v>108</v>
      </c>
      <c r="C21" s="16" t="s">
        <v>142</v>
      </c>
      <c r="D21" s="16" t="s">
        <v>234</v>
      </c>
      <c r="E21" s="15" t="s">
        <v>235</v>
      </c>
      <c r="F21" s="17">
        <v>17833.650000000001</v>
      </c>
      <c r="G21" s="17">
        <v>500</v>
      </c>
      <c r="H21" s="17"/>
      <c r="I21" s="17">
        <f t="shared" si="0"/>
        <v>18333.650000000001</v>
      </c>
      <c r="J21" s="17">
        <v>3156.13</v>
      </c>
      <c r="K21" s="17">
        <v>65.53</v>
      </c>
      <c r="L21" s="17">
        <v>2050.87</v>
      </c>
      <c r="M21" s="17">
        <v>6948.26</v>
      </c>
      <c r="N21" s="17">
        <f t="shared" si="1"/>
        <v>12220.79</v>
      </c>
      <c r="O21" s="19">
        <f t="shared" si="2"/>
        <v>6112.8600000000006</v>
      </c>
    </row>
    <row r="22" spans="1:15" s="1" customFormat="1" ht="25.5" customHeight="1" x14ac:dyDescent="0.2">
      <c r="A22" s="18">
        <v>16</v>
      </c>
      <c r="B22" s="15" t="s">
        <v>120</v>
      </c>
      <c r="C22" s="16" t="s">
        <v>143</v>
      </c>
      <c r="D22" s="16" t="s">
        <v>234</v>
      </c>
      <c r="E22" s="15" t="s">
        <v>236</v>
      </c>
      <c r="F22" s="17">
        <v>17833.650000000001</v>
      </c>
      <c r="G22" s="17">
        <v>500</v>
      </c>
      <c r="H22" s="17"/>
      <c r="I22" s="17">
        <f t="shared" si="0"/>
        <v>18333.650000000001</v>
      </c>
      <c r="J22" s="17">
        <v>3156.13</v>
      </c>
      <c r="K22" s="17">
        <v>65.53</v>
      </c>
      <c r="L22" s="17">
        <v>2050.87</v>
      </c>
      <c r="M22" s="17">
        <v>0</v>
      </c>
      <c r="N22" s="17">
        <f t="shared" si="1"/>
        <v>5272.5300000000007</v>
      </c>
      <c r="O22" s="19">
        <f t="shared" si="2"/>
        <v>13061.12</v>
      </c>
    </row>
    <row r="23" spans="1:15" s="1" customFormat="1" ht="25.5" customHeight="1" x14ac:dyDescent="0.2">
      <c r="A23" s="18">
        <v>24</v>
      </c>
      <c r="B23" s="15" t="s">
        <v>84</v>
      </c>
      <c r="C23" s="16" t="s">
        <v>205</v>
      </c>
      <c r="D23" s="16" t="s">
        <v>234</v>
      </c>
      <c r="E23" s="15" t="s">
        <v>235</v>
      </c>
      <c r="F23" s="17">
        <v>12000</v>
      </c>
      <c r="G23" s="17">
        <v>500</v>
      </c>
      <c r="H23" s="17"/>
      <c r="I23" s="17">
        <f t="shared" si="0"/>
        <v>12500</v>
      </c>
      <c r="J23" s="17">
        <v>1846.94</v>
      </c>
      <c r="K23" s="17">
        <v>37.78</v>
      </c>
      <c r="L23" s="17">
        <v>1380</v>
      </c>
      <c r="M23" s="17">
        <v>0</v>
      </c>
      <c r="N23" s="17">
        <f t="shared" si="1"/>
        <v>3264.7200000000003</v>
      </c>
      <c r="O23" s="19">
        <f t="shared" si="2"/>
        <v>9235.2799999999988</v>
      </c>
    </row>
    <row r="24" spans="1:15" s="1" customFormat="1" ht="25.5" customHeight="1" x14ac:dyDescent="0.2">
      <c r="A24" s="18">
        <v>25</v>
      </c>
      <c r="B24" s="15" t="s">
        <v>88</v>
      </c>
      <c r="C24" s="16" t="s">
        <v>205</v>
      </c>
      <c r="D24" s="16" t="s">
        <v>234</v>
      </c>
      <c r="E24" s="15" t="s">
        <v>236</v>
      </c>
      <c r="F24" s="17">
        <v>12000</v>
      </c>
      <c r="G24" s="17">
        <v>500</v>
      </c>
      <c r="H24" s="17"/>
      <c r="I24" s="17">
        <f t="shared" si="0"/>
        <v>12500</v>
      </c>
      <c r="J24" s="17">
        <v>1846.94</v>
      </c>
      <c r="K24" s="17">
        <v>37.78</v>
      </c>
      <c r="L24" s="17">
        <v>1380</v>
      </c>
      <c r="M24" s="17">
        <v>0</v>
      </c>
      <c r="N24" s="17">
        <f t="shared" si="1"/>
        <v>3264.7200000000003</v>
      </c>
      <c r="O24" s="19">
        <f t="shared" si="2"/>
        <v>9235.2799999999988</v>
      </c>
    </row>
    <row r="25" spans="1:15" s="1" customFormat="1" ht="25.5" customHeight="1" x14ac:dyDescent="0.2">
      <c r="A25" s="18">
        <v>22</v>
      </c>
      <c r="B25" s="15" t="s">
        <v>97</v>
      </c>
      <c r="C25" s="16" t="s">
        <v>205</v>
      </c>
      <c r="D25" s="16" t="s">
        <v>234</v>
      </c>
      <c r="E25" s="15" t="s">
        <v>236</v>
      </c>
      <c r="F25" s="17">
        <v>12000</v>
      </c>
      <c r="G25" s="17">
        <v>500</v>
      </c>
      <c r="H25" s="17"/>
      <c r="I25" s="17">
        <f t="shared" si="0"/>
        <v>12500</v>
      </c>
      <c r="J25" s="17">
        <v>1846.94</v>
      </c>
      <c r="K25" s="17">
        <v>37.78</v>
      </c>
      <c r="L25" s="17">
        <v>1380</v>
      </c>
      <c r="M25" s="17">
        <v>0</v>
      </c>
      <c r="N25" s="17">
        <f t="shared" si="1"/>
        <v>3264.7200000000003</v>
      </c>
      <c r="O25" s="19">
        <f t="shared" si="2"/>
        <v>9235.2799999999988</v>
      </c>
    </row>
    <row r="26" spans="1:15" s="1" customFormat="1" ht="25.5" customHeight="1" x14ac:dyDescent="0.2">
      <c r="A26" s="18">
        <v>26</v>
      </c>
      <c r="B26" s="15" t="s">
        <v>110</v>
      </c>
      <c r="C26" s="16" t="s">
        <v>205</v>
      </c>
      <c r="D26" s="16" t="s">
        <v>234</v>
      </c>
      <c r="E26" s="15" t="s">
        <v>236</v>
      </c>
      <c r="F26" s="17">
        <v>12000</v>
      </c>
      <c r="G26" s="17">
        <v>500</v>
      </c>
      <c r="H26" s="17"/>
      <c r="I26" s="17">
        <f t="shared" si="0"/>
        <v>12500</v>
      </c>
      <c r="J26" s="17">
        <v>1846.94</v>
      </c>
      <c r="K26" s="17">
        <v>37.78</v>
      </c>
      <c r="L26" s="17">
        <v>1380</v>
      </c>
      <c r="M26" s="17">
        <v>1829</v>
      </c>
      <c r="N26" s="17">
        <f t="shared" si="1"/>
        <v>5093.72</v>
      </c>
      <c r="O26" s="19">
        <f t="shared" si="2"/>
        <v>7406.28</v>
      </c>
    </row>
    <row r="27" spans="1:15" s="1" customFormat="1" ht="25.5" customHeight="1" x14ac:dyDescent="0.2">
      <c r="A27" s="18">
        <v>21</v>
      </c>
      <c r="B27" s="15" t="s">
        <v>130</v>
      </c>
      <c r="C27" s="16" t="s">
        <v>205</v>
      </c>
      <c r="D27" s="16" t="s">
        <v>234</v>
      </c>
      <c r="E27" s="15" t="s">
        <v>236</v>
      </c>
      <c r="F27" s="17">
        <v>12000</v>
      </c>
      <c r="G27" s="17">
        <v>500</v>
      </c>
      <c r="H27" s="17"/>
      <c r="I27" s="17">
        <f t="shared" si="0"/>
        <v>12500</v>
      </c>
      <c r="J27" s="17">
        <v>1846.94</v>
      </c>
      <c r="K27" s="17">
        <v>37.78</v>
      </c>
      <c r="L27" s="17">
        <v>1380</v>
      </c>
      <c r="M27" s="17">
        <v>0</v>
      </c>
      <c r="N27" s="17">
        <f t="shared" si="1"/>
        <v>3264.7200000000003</v>
      </c>
      <c r="O27" s="19">
        <f t="shared" si="2"/>
        <v>9235.2799999999988</v>
      </c>
    </row>
    <row r="28" spans="1:15" s="1" customFormat="1" ht="25.5" customHeight="1" x14ac:dyDescent="0.2">
      <c r="A28" s="18">
        <v>158</v>
      </c>
      <c r="B28" s="15" t="s">
        <v>133</v>
      </c>
      <c r="C28" s="16" t="s">
        <v>205</v>
      </c>
      <c r="D28" s="16" t="s">
        <v>234</v>
      </c>
      <c r="E28" s="15" t="s">
        <v>236</v>
      </c>
      <c r="F28" s="17">
        <v>12000</v>
      </c>
      <c r="G28" s="17">
        <v>500</v>
      </c>
      <c r="H28" s="17"/>
      <c r="I28" s="17">
        <f t="shared" si="0"/>
        <v>12500</v>
      </c>
      <c r="J28" s="17">
        <v>1846.94</v>
      </c>
      <c r="K28" s="17">
        <v>37.78</v>
      </c>
      <c r="L28" s="17">
        <v>1380</v>
      </c>
      <c r="M28" s="17">
        <v>0</v>
      </c>
      <c r="N28" s="17">
        <f t="shared" si="1"/>
        <v>3264.7200000000003</v>
      </c>
      <c r="O28" s="19">
        <f t="shared" si="2"/>
        <v>9235.2799999999988</v>
      </c>
    </row>
    <row r="29" spans="1:15" s="1" customFormat="1" ht="25.5" customHeight="1" x14ac:dyDescent="0.2">
      <c r="A29" s="18">
        <v>1</v>
      </c>
      <c r="B29" s="15" t="s">
        <v>113</v>
      </c>
      <c r="C29" s="16" t="s">
        <v>220</v>
      </c>
      <c r="D29" s="16" t="s">
        <v>244</v>
      </c>
      <c r="E29" s="15" t="s">
        <v>236</v>
      </c>
      <c r="F29" s="17">
        <v>68872.5</v>
      </c>
      <c r="G29" s="17">
        <v>500</v>
      </c>
      <c r="H29" s="17"/>
      <c r="I29" s="17">
        <f t="shared" si="0"/>
        <v>69372.5</v>
      </c>
      <c r="J29" s="17">
        <v>18692.240000000002</v>
      </c>
      <c r="K29" s="17">
        <v>308.27999999999997</v>
      </c>
      <c r="L29" s="17">
        <v>7072.16</v>
      </c>
      <c r="M29" s="17">
        <v>0</v>
      </c>
      <c r="N29" s="17">
        <f t="shared" si="1"/>
        <v>26072.68</v>
      </c>
      <c r="O29" s="19">
        <f t="shared" si="2"/>
        <v>43299.82</v>
      </c>
    </row>
    <row r="30" spans="1:15" s="1" customFormat="1" ht="25.5" customHeight="1" x14ac:dyDescent="0.2">
      <c r="A30" s="18">
        <v>3</v>
      </c>
      <c r="B30" s="15" t="s">
        <v>20</v>
      </c>
      <c r="C30" s="16" t="s">
        <v>154</v>
      </c>
      <c r="D30" s="16" t="s">
        <v>244</v>
      </c>
      <c r="E30" s="15" t="s">
        <v>236</v>
      </c>
      <c r="F30" s="17">
        <v>28926</v>
      </c>
      <c r="G30" s="17">
        <v>500</v>
      </c>
      <c r="H30" s="17"/>
      <c r="I30" s="17">
        <f t="shared" si="0"/>
        <v>29426</v>
      </c>
      <c r="J30" s="17">
        <v>6097.75</v>
      </c>
      <c r="K30" s="17">
        <v>118.28</v>
      </c>
      <c r="L30" s="17">
        <v>3326.49</v>
      </c>
      <c r="M30" s="17">
        <v>0</v>
      </c>
      <c r="N30" s="17">
        <f t="shared" si="1"/>
        <v>9542.52</v>
      </c>
      <c r="O30" s="19">
        <f t="shared" si="2"/>
        <v>19883.48</v>
      </c>
    </row>
    <row r="31" spans="1:15" s="1" customFormat="1" ht="25.5" customHeight="1" x14ac:dyDescent="0.2">
      <c r="A31" s="18">
        <v>190</v>
      </c>
      <c r="B31" s="15" t="s">
        <v>51</v>
      </c>
      <c r="C31" s="16" t="s">
        <v>179</v>
      </c>
      <c r="D31" s="16" t="s">
        <v>244</v>
      </c>
      <c r="E31" s="15" t="s">
        <v>236</v>
      </c>
      <c r="F31" s="17">
        <v>28926</v>
      </c>
      <c r="G31" s="17">
        <v>500</v>
      </c>
      <c r="H31" s="17"/>
      <c r="I31" s="17">
        <f t="shared" si="0"/>
        <v>29426</v>
      </c>
      <c r="J31" s="17">
        <v>6097.75</v>
      </c>
      <c r="K31" s="17">
        <v>118.28</v>
      </c>
      <c r="L31" s="17">
        <v>3326.49</v>
      </c>
      <c r="M31" s="17">
        <v>0</v>
      </c>
      <c r="N31" s="17">
        <f t="shared" si="1"/>
        <v>9542.52</v>
      </c>
      <c r="O31" s="19">
        <f t="shared" si="2"/>
        <v>19883.48</v>
      </c>
    </row>
    <row r="32" spans="1:15" s="1" customFormat="1" ht="25.5" customHeight="1" x14ac:dyDescent="0.2">
      <c r="A32" s="18">
        <v>2</v>
      </c>
      <c r="B32" s="15" t="s">
        <v>56</v>
      </c>
      <c r="C32" s="16" t="s">
        <v>182</v>
      </c>
      <c r="D32" s="16" t="s">
        <v>244</v>
      </c>
      <c r="E32" s="15" t="s">
        <v>236</v>
      </c>
      <c r="F32" s="17">
        <v>15601.65</v>
      </c>
      <c r="G32" s="17">
        <v>500</v>
      </c>
      <c r="H32" s="17"/>
      <c r="I32" s="17">
        <f t="shared" si="0"/>
        <v>16101.65</v>
      </c>
      <c r="J32" s="17">
        <v>2631.17</v>
      </c>
      <c r="K32" s="17">
        <v>54.91</v>
      </c>
      <c r="L32" s="17">
        <v>1794.19</v>
      </c>
      <c r="M32" s="17">
        <v>7801.48</v>
      </c>
      <c r="N32" s="17">
        <f t="shared" si="1"/>
        <v>12281.75</v>
      </c>
      <c r="O32" s="19">
        <f t="shared" si="2"/>
        <v>3819.8999999999996</v>
      </c>
    </row>
    <row r="33" spans="1:15" s="1" customFormat="1" ht="25.5" customHeight="1" x14ac:dyDescent="0.2">
      <c r="A33" s="18">
        <v>5</v>
      </c>
      <c r="B33" s="15" t="s">
        <v>121</v>
      </c>
      <c r="C33" s="16" t="s">
        <v>224</v>
      </c>
      <c r="D33" s="16" t="s">
        <v>244</v>
      </c>
      <c r="E33" s="15" t="s">
        <v>236</v>
      </c>
      <c r="F33" s="17">
        <v>15601.65</v>
      </c>
      <c r="G33" s="17">
        <v>500</v>
      </c>
      <c r="H33" s="17"/>
      <c r="I33" s="17">
        <f t="shared" si="0"/>
        <v>16101.65</v>
      </c>
      <c r="J33" s="17">
        <v>2631.17</v>
      </c>
      <c r="K33" s="17">
        <v>54.91</v>
      </c>
      <c r="L33" s="17">
        <v>1794.19</v>
      </c>
      <c r="M33" s="17">
        <v>0</v>
      </c>
      <c r="N33" s="17">
        <f t="shared" si="1"/>
        <v>4480.2700000000004</v>
      </c>
      <c r="O33" s="19">
        <f t="shared" si="2"/>
        <v>11621.38</v>
      </c>
    </row>
    <row r="34" spans="1:15" s="1" customFormat="1" ht="25.5" customHeight="1" x14ac:dyDescent="0.2">
      <c r="A34" s="18">
        <v>6</v>
      </c>
      <c r="B34" s="15" t="s">
        <v>80</v>
      </c>
      <c r="C34" s="16" t="s">
        <v>202</v>
      </c>
      <c r="D34" s="16" t="s">
        <v>244</v>
      </c>
      <c r="E34" s="15" t="s">
        <v>236</v>
      </c>
      <c r="F34" s="17">
        <v>9601.35</v>
      </c>
      <c r="G34" s="17">
        <v>500</v>
      </c>
      <c r="H34" s="17"/>
      <c r="I34" s="17">
        <f t="shared" si="0"/>
        <v>10101.35</v>
      </c>
      <c r="J34" s="17">
        <v>1334.59</v>
      </c>
      <c r="K34" s="17">
        <v>26.37</v>
      </c>
      <c r="L34" s="17">
        <v>1104.1600000000001</v>
      </c>
      <c r="M34" s="17">
        <v>1677</v>
      </c>
      <c r="N34" s="17">
        <f t="shared" si="1"/>
        <v>4142.12</v>
      </c>
      <c r="O34" s="19">
        <f t="shared" si="2"/>
        <v>5959.2300000000005</v>
      </c>
    </row>
    <row r="35" spans="1:15" s="1" customFormat="1" ht="25.5" customHeight="1" x14ac:dyDescent="0.2">
      <c r="A35" s="18">
        <v>7</v>
      </c>
      <c r="B35" s="15" t="s">
        <v>75</v>
      </c>
      <c r="C35" s="16" t="s">
        <v>198</v>
      </c>
      <c r="D35" s="16" t="s">
        <v>251</v>
      </c>
      <c r="E35" s="15" t="s">
        <v>236</v>
      </c>
      <c r="F35" s="17">
        <v>26033.4</v>
      </c>
      <c r="G35" s="17">
        <v>500</v>
      </c>
      <c r="H35" s="17"/>
      <c r="I35" s="17">
        <f t="shared" si="0"/>
        <v>26533.4</v>
      </c>
      <c r="J35" s="17">
        <v>5229.97</v>
      </c>
      <c r="K35" s="17">
        <v>104.53</v>
      </c>
      <c r="L35" s="17">
        <v>2993.84</v>
      </c>
      <c r="M35" s="17">
        <v>0</v>
      </c>
      <c r="N35" s="17">
        <f t="shared" si="1"/>
        <v>8328.34</v>
      </c>
      <c r="O35" s="19">
        <f t="shared" si="2"/>
        <v>18205.060000000001</v>
      </c>
    </row>
    <row r="36" spans="1:15" s="1" customFormat="1" ht="25.5" customHeight="1" x14ac:dyDescent="0.2">
      <c r="A36" s="18">
        <v>8</v>
      </c>
      <c r="B36" s="15" t="s">
        <v>73</v>
      </c>
      <c r="C36" s="16" t="s">
        <v>197</v>
      </c>
      <c r="D36" s="16" t="s">
        <v>251</v>
      </c>
      <c r="E36" s="15" t="s">
        <v>236</v>
      </c>
      <c r="F36" s="17">
        <v>15601.65</v>
      </c>
      <c r="G36" s="17">
        <v>500</v>
      </c>
      <c r="H36" s="17"/>
      <c r="I36" s="17">
        <f t="shared" si="0"/>
        <v>16101.65</v>
      </c>
      <c r="J36" s="17">
        <v>2631.17</v>
      </c>
      <c r="K36" s="17">
        <v>54.91</v>
      </c>
      <c r="L36" s="17">
        <v>1794.19</v>
      </c>
      <c r="M36" s="17">
        <v>0</v>
      </c>
      <c r="N36" s="17">
        <f t="shared" si="1"/>
        <v>4480.2700000000004</v>
      </c>
      <c r="O36" s="19">
        <f t="shared" si="2"/>
        <v>11621.38</v>
      </c>
    </row>
    <row r="37" spans="1:15" s="1" customFormat="1" ht="25.5" customHeight="1" x14ac:dyDescent="0.2">
      <c r="A37" s="18">
        <v>64</v>
      </c>
      <c r="B37" s="15" t="s">
        <v>125</v>
      </c>
      <c r="C37" s="16" t="s">
        <v>228</v>
      </c>
      <c r="D37" s="16" t="s">
        <v>250</v>
      </c>
      <c r="E37" s="15" t="s">
        <v>236</v>
      </c>
      <c r="F37" s="17">
        <v>26033.4</v>
      </c>
      <c r="G37" s="17">
        <v>500</v>
      </c>
      <c r="H37" s="17"/>
      <c r="I37" s="17">
        <f t="shared" ref="I37:I68" si="3">SUM(F37:H37)</f>
        <v>26533.4</v>
      </c>
      <c r="J37" s="17">
        <v>5229.97</v>
      </c>
      <c r="K37" s="17">
        <v>104.53</v>
      </c>
      <c r="L37" s="17">
        <v>2993.84</v>
      </c>
      <c r="M37" s="17">
        <v>2710.72</v>
      </c>
      <c r="N37" s="17">
        <f t="shared" ref="N37:N68" si="4">SUM(J37:M37)</f>
        <v>11039.06</v>
      </c>
      <c r="O37" s="19">
        <f t="shared" ref="O37:O68" si="5">I37-N37</f>
        <v>15494.340000000002</v>
      </c>
    </row>
    <row r="38" spans="1:15" s="1" customFormat="1" ht="25.5" customHeight="1" x14ac:dyDescent="0.2">
      <c r="A38" s="18">
        <v>65</v>
      </c>
      <c r="B38" s="15" t="s">
        <v>72</v>
      </c>
      <c r="C38" s="16" t="s">
        <v>196</v>
      </c>
      <c r="D38" s="16" t="s">
        <v>250</v>
      </c>
      <c r="E38" s="15" t="s">
        <v>236</v>
      </c>
      <c r="F38" s="17">
        <v>15601.65</v>
      </c>
      <c r="G38" s="17">
        <v>500</v>
      </c>
      <c r="H38" s="17"/>
      <c r="I38" s="17">
        <f t="shared" si="3"/>
        <v>16101.65</v>
      </c>
      <c r="J38" s="17">
        <v>2631.17</v>
      </c>
      <c r="K38" s="17">
        <v>54.91</v>
      </c>
      <c r="L38" s="17">
        <v>1794.19</v>
      </c>
      <c r="M38" s="17">
        <v>0</v>
      </c>
      <c r="N38" s="17">
        <f t="shared" si="4"/>
        <v>4480.2700000000004</v>
      </c>
      <c r="O38" s="19">
        <f t="shared" si="5"/>
        <v>11621.38</v>
      </c>
    </row>
    <row r="39" spans="1:15" s="1" customFormat="1" ht="25.5" customHeight="1" x14ac:dyDescent="0.2">
      <c r="A39" s="18">
        <v>66</v>
      </c>
      <c r="B39" s="15" t="s">
        <v>77</v>
      </c>
      <c r="C39" s="16" t="s">
        <v>196</v>
      </c>
      <c r="D39" s="16" t="s">
        <v>250</v>
      </c>
      <c r="E39" s="15" t="s">
        <v>236</v>
      </c>
      <c r="F39" s="17">
        <v>15601.65</v>
      </c>
      <c r="G39" s="17">
        <v>500</v>
      </c>
      <c r="H39" s="17"/>
      <c r="I39" s="17">
        <f t="shared" si="3"/>
        <v>16101.65</v>
      </c>
      <c r="J39" s="17">
        <v>2631.17</v>
      </c>
      <c r="K39" s="17">
        <v>54.91</v>
      </c>
      <c r="L39" s="17">
        <v>1794.19</v>
      </c>
      <c r="M39" s="17">
        <v>4460.8600000000006</v>
      </c>
      <c r="N39" s="17">
        <f t="shared" si="4"/>
        <v>8941.130000000001</v>
      </c>
      <c r="O39" s="19">
        <f t="shared" si="5"/>
        <v>7160.5199999999986</v>
      </c>
    </row>
    <row r="40" spans="1:15" s="1" customFormat="1" ht="25.5" customHeight="1" x14ac:dyDescent="0.2">
      <c r="A40" s="18">
        <v>63</v>
      </c>
      <c r="B40" s="15" t="s">
        <v>82</v>
      </c>
      <c r="C40" s="16" t="s">
        <v>204</v>
      </c>
      <c r="D40" s="16" t="s">
        <v>243</v>
      </c>
      <c r="E40" s="15" t="s">
        <v>236</v>
      </c>
      <c r="F40" s="17">
        <v>28926</v>
      </c>
      <c r="G40" s="17">
        <v>500</v>
      </c>
      <c r="H40" s="17"/>
      <c r="I40" s="17">
        <f t="shared" si="3"/>
        <v>29426</v>
      </c>
      <c r="J40" s="17">
        <v>6097.75</v>
      </c>
      <c r="K40" s="17">
        <v>118.28</v>
      </c>
      <c r="L40" s="17">
        <v>3326.49</v>
      </c>
      <c r="M40" s="17">
        <v>4133</v>
      </c>
      <c r="N40" s="17">
        <f t="shared" si="4"/>
        <v>13675.52</v>
      </c>
      <c r="O40" s="19">
        <f t="shared" si="5"/>
        <v>15750.48</v>
      </c>
    </row>
    <row r="41" spans="1:15" s="1" customFormat="1" ht="25.5" customHeight="1" x14ac:dyDescent="0.2">
      <c r="A41" s="18">
        <v>71</v>
      </c>
      <c r="B41" s="15" t="s">
        <v>47</v>
      </c>
      <c r="C41" s="16" t="s">
        <v>176</v>
      </c>
      <c r="D41" s="16" t="s">
        <v>243</v>
      </c>
      <c r="E41" s="15" t="s">
        <v>236</v>
      </c>
      <c r="F41" s="17">
        <v>15601.65</v>
      </c>
      <c r="G41" s="17">
        <v>500</v>
      </c>
      <c r="H41" s="17"/>
      <c r="I41" s="17">
        <f t="shared" si="3"/>
        <v>16101.65</v>
      </c>
      <c r="J41" s="17">
        <v>2631.17</v>
      </c>
      <c r="K41" s="17">
        <v>54.91</v>
      </c>
      <c r="L41" s="17">
        <v>1794.19</v>
      </c>
      <c r="M41" s="17">
        <v>6124</v>
      </c>
      <c r="N41" s="17">
        <f t="shared" si="4"/>
        <v>10604.27</v>
      </c>
      <c r="O41" s="19">
        <f t="shared" si="5"/>
        <v>5497.3799999999992</v>
      </c>
    </row>
    <row r="42" spans="1:15" s="1" customFormat="1" ht="25.5" customHeight="1" x14ac:dyDescent="0.2">
      <c r="A42" s="18">
        <v>70</v>
      </c>
      <c r="B42" s="15" t="s">
        <v>137</v>
      </c>
      <c r="C42" s="16" t="s">
        <v>233</v>
      </c>
      <c r="D42" s="16" t="s">
        <v>243</v>
      </c>
      <c r="E42" s="15" t="s">
        <v>236</v>
      </c>
      <c r="F42" s="17">
        <v>15601.65</v>
      </c>
      <c r="G42" s="17">
        <v>500</v>
      </c>
      <c r="H42" s="17"/>
      <c r="I42" s="17">
        <f t="shared" si="3"/>
        <v>16101.65</v>
      </c>
      <c r="J42" s="17">
        <v>2631.17</v>
      </c>
      <c r="K42" s="17">
        <v>54.91</v>
      </c>
      <c r="L42" s="17">
        <v>1794.19</v>
      </c>
      <c r="M42" s="17">
        <v>973</v>
      </c>
      <c r="N42" s="17">
        <f t="shared" si="4"/>
        <v>5453.27</v>
      </c>
      <c r="O42" s="19">
        <f t="shared" si="5"/>
        <v>10648.38</v>
      </c>
    </row>
    <row r="43" spans="1:15" s="1" customFormat="1" ht="25.5" customHeight="1" x14ac:dyDescent="0.2">
      <c r="A43" s="18">
        <v>123</v>
      </c>
      <c r="B43" s="15" t="s">
        <v>17</v>
      </c>
      <c r="C43" s="16" t="s">
        <v>152</v>
      </c>
      <c r="D43" s="16" t="s">
        <v>243</v>
      </c>
      <c r="E43" s="15" t="s">
        <v>236</v>
      </c>
      <c r="F43" s="17">
        <v>12000</v>
      </c>
      <c r="G43" s="17">
        <v>500</v>
      </c>
      <c r="H43" s="17"/>
      <c r="I43" s="17">
        <f t="shared" si="3"/>
        <v>12500</v>
      </c>
      <c r="J43" s="17">
        <v>1846.94</v>
      </c>
      <c r="K43" s="17">
        <v>37.78</v>
      </c>
      <c r="L43" s="17">
        <v>1380</v>
      </c>
      <c r="M43" s="17">
        <v>0</v>
      </c>
      <c r="N43" s="17">
        <f t="shared" si="4"/>
        <v>3264.7200000000003</v>
      </c>
      <c r="O43" s="19">
        <f t="shared" si="5"/>
        <v>9235.2799999999988</v>
      </c>
    </row>
    <row r="44" spans="1:15" s="1" customFormat="1" ht="25.5" customHeight="1" x14ac:dyDescent="0.2">
      <c r="A44" s="18">
        <v>121</v>
      </c>
      <c r="B44" s="15" t="s">
        <v>21</v>
      </c>
      <c r="C44" s="16" t="s">
        <v>152</v>
      </c>
      <c r="D44" s="16" t="s">
        <v>243</v>
      </c>
      <c r="E44" s="15" t="s">
        <v>236</v>
      </c>
      <c r="F44" s="17">
        <v>12000</v>
      </c>
      <c r="G44" s="17">
        <v>500</v>
      </c>
      <c r="H44" s="17"/>
      <c r="I44" s="17">
        <f t="shared" si="3"/>
        <v>12500</v>
      </c>
      <c r="J44" s="17">
        <v>1846.94</v>
      </c>
      <c r="K44" s="17">
        <v>37.78</v>
      </c>
      <c r="L44" s="17">
        <v>1380</v>
      </c>
      <c r="M44" s="17">
        <v>0</v>
      </c>
      <c r="N44" s="17">
        <f t="shared" si="4"/>
        <v>3264.7200000000003</v>
      </c>
      <c r="O44" s="19">
        <f t="shared" si="5"/>
        <v>9235.2799999999988</v>
      </c>
    </row>
    <row r="45" spans="1:15" s="1" customFormat="1" ht="25.5" customHeight="1" x14ac:dyDescent="0.2">
      <c r="A45" s="18">
        <v>173</v>
      </c>
      <c r="B45" s="15" t="s">
        <v>71</v>
      </c>
      <c r="C45" s="16" t="s">
        <v>195</v>
      </c>
      <c r="D45" s="16" t="s">
        <v>243</v>
      </c>
      <c r="E45" s="15" t="s">
        <v>236</v>
      </c>
      <c r="F45" s="17">
        <v>12000</v>
      </c>
      <c r="G45" s="17">
        <v>500</v>
      </c>
      <c r="H45" s="17"/>
      <c r="I45" s="17">
        <f t="shared" si="3"/>
        <v>12500</v>
      </c>
      <c r="J45" s="17">
        <v>1846.94</v>
      </c>
      <c r="K45" s="17">
        <v>37.78</v>
      </c>
      <c r="L45" s="17">
        <v>1380</v>
      </c>
      <c r="M45" s="17">
        <v>0</v>
      </c>
      <c r="N45" s="17">
        <f t="shared" si="4"/>
        <v>3264.7200000000003</v>
      </c>
      <c r="O45" s="19">
        <f t="shared" si="5"/>
        <v>9235.2799999999988</v>
      </c>
    </row>
    <row r="46" spans="1:15" s="1" customFormat="1" ht="25.5" customHeight="1" x14ac:dyDescent="0.2">
      <c r="A46" s="18">
        <v>67</v>
      </c>
      <c r="B46" s="15" t="s">
        <v>109</v>
      </c>
      <c r="C46" s="16" t="s">
        <v>195</v>
      </c>
      <c r="D46" s="16" t="s">
        <v>243</v>
      </c>
      <c r="E46" s="15" t="s">
        <v>236</v>
      </c>
      <c r="F46" s="17">
        <v>12000</v>
      </c>
      <c r="G46" s="17">
        <v>500</v>
      </c>
      <c r="H46" s="17"/>
      <c r="I46" s="17">
        <f t="shared" si="3"/>
        <v>12500</v>
      </c>
      <c r="J46" s="17">
        <v>1846.94</v>
      </c>
      <c r="K46" s="17">
        <v>37.78</v>
      </c>
      <c r="L46" s="17">
        <v>1380</v>
      </c>
      <c r="M46" s="17">
        <v>4500</v>
      </c>
      <c r="N46" s="17">
        <f t="shared" si="4"/>
        <v>7764.72</v>
      </c>
      <c r="O46" s="19">
        <f t="shared" si="5"/>
        <v>4735.28</v>
      </c>
    </row>
    <row r="47" spans="1:15" s="1" customFormat="1" ht="25.5" customHeight="1" x14ac:dyDescent="0.2">
      <c r="A47" s="18">
        <v>59</v>
      </c>
      <c r="B47" s="15" t="s">
        <v>123</v>
      </c>
      <c r="C47" s="16" t="s">
        <v>226</v>
      </c>
      <c r="D47" s="16" t="s">
        <v>253</v>
      </c>
      <c r="E47" s="15" t="s">
        <v>236</v>
      </c>
      <c r="F47" s="17">
        <v>15601.65</v>
      </c>
      <c r="G47" s="17">
        <v>500</v>
      </c>
      <c r="H47" s="17">
        <v>10431.700000000001</v>
      </c>
      <c r="I47" s="17">
        <f t="shared" si="3"/>
        <v>26533.35</v>
      </c>
      <c r="J47" s="17">
        <v>5229.96</v>
      </c>
      <c r="K47" s="17">
        <v>54.91</v>
      </c>
      <c r="L47" s="17">
        <v>2993.84</v>
      </c>
      <c r="M47" s="17">
        <v>5478.59</v>
      </c>
      <c r="N47" s="17">
        <f t="shared" si="4"/>
        <v>13757.3</v>
      </c>
      <c r="O47" s="19">
        <f t="shared" si="5"/>
        <v>12776.05</v>
      </c>
    </row>
    <row r="48" spans="1:15" s="1" customFormat="1" ht="25.5" customHeight="1" x14ac:dyDescent="0.2">
      <c r="A48" s="18">
        <v>33</v>
      </c>
      <c r="B48" s="15" t="s">
        <v>102</v>
      </c>
      <c r="C48" s="16" t="s">
        <v>215</v>
      </c>
      <c r="D48" s="16" t="s">
        <v>253</v>
      </c>
      <c r="E48" s="15" t="s">
        <v>236</v>
      </c>
      <c r="F48" s="17">
        <v>12000</v>
      </c>
      <c r="G48" s="17">
        <v>500</v>
      </c>
      <c r="H48" s="17"/>
      <c r="I48" s="17">
        <f t="shared" si="3"/>
        <v>12500</v>
      </c>
      <c r="J48" s="17">
        <v>1846.94</v>
      </c>
      <c r="K48" s="17">
        <v>37.78</v>
      </c>
      <c r="L48" s="17">
        <v>1380</v>
      </c>
      <c r="M48" s="17">
        <v>5137</v>
      </c>
      <c r="N48" s="17">
        <f t="shared" si="4"/>
        <v>8401.7200000000012</v>
      </c>
      <c r="O48" s="19">
        <f t="shared" si="5"/>
        <v>4098.2799999999988</v>
      </c>
    </row>
    <row r="49" spans="1:15" s="1" customFormat="1" ht="25.5" customHeight="1" x14ac:dyDescent="0.2">
      <c r="A49" s="18">
        <v>61</v>
      </c>
      <c r="B49" s="15" t="s">
        <v>134</v>
      </c>
      <c r="C49" s="16" t="s">
        <v>215</v>
      </c>
      <c r="D49" s="16" t="s">
        <v>253</v>
      </c>
      <c r="E49" s="15" t="s">
        <v>236</v>
      </c>
      <c r="F49" s="17">
        <v>12000</v>
      </c>
      <c r="G49" s="17">
        <v>500</v>
      </c>
      <c r="H49" s="17"/>
      <c r="I49" s="17">
        <f t="shared" si="3"/>
        <v>12500</v>
      </c>
      <c r="J49" s="17">
        <v>1846.94</v>
      </c>
      <c r="K49" s="17">
        <v>37.78</v>
      </c>
      <c r="L49" s="17">
        <v>1380</v>
      </c>
      <c r="M49" s="17">
        <v>1624.62</v>
      </c>
      <c r="N49" s="17">
        <f t="shared" si="4"/>
        <v>4889.34</v>
      </c>
      <c r="O49" s="19">
        <f t="shared" si="5"/>
        <v>7610.66</v>
      </c>
    </row>
    <row r="50" spans="1:15" s="1" customFormat="1" ht="25.5" customHeight="1" x14ac:dyDescent="0.2">
      <c r="A50" s="18">
        <v>78</v>
      </c>
      <c r="B50" s="15" t="s">
        <v>60</v>
      </c>
      <c r="C50" s="16" t="s">
        <v>186</v>
      </c>
      <c r="D50" s="16" t="s">
        <v>238</v>
      </c>
      <c r="E50" s="15" t="s">
        <v>236</v>
      </c>
      <c r="F50" s="17">
        <v>26033.4</v>
      </c>
      <c r="G50" s="17">
        <v>500</v>
      </c>
      <c r="H50" s="17"/>
      <c r="I50" s="17">
        <f t="shared" si="3"/>
        <v>26533.4</v>
      </c>
      <c r="J50" s="17">
        <v>5229.97</v>
      </c>
      <c r="K50" s="17">
        <v>104.53</v>
      </c>
      <c r="L50" s="17">
        <v>2993.84</v>
      </c>
      <c r="M50" s="17">
        <v>0</v>
      </c>
      <c r="N50" s="17">
        <f t="shared" si="4"/>
        <v>8328.34</v>
      </c>
      <c r="O50" s="19">
        <f t="shared" si="5"/>
        <v>18205.060000000001</v>
      </c>
    </row>
    <row r="51" spans="1:15" s="1" customFormat="1" ht="25.5" customHeight="1" x14ac:dyDescent="0.2">
      <c r="A51" s="18">
        <v>82</v>
      </c>
      <c r="B51" s="15" t="s">
        <v>61</v>
      </c>
      <c r="C51" s="16" t="s">
        <v>187</v>
      </c>
      <c r="D51" s="16" t="s">
        <v>238</v>
      </c>
      <c r="E51" s="15" t="s">
        <v>236</v>
      </c>
      <c r="F51" s="17">
        <v>15616.65</v>
      </c>
      <c r="G51" s="17">
        <v>500</v>
      </c>
      <c r="H51" s="17"/>
      <c r="I51" s="17">
        <f t="shared" si="3"/>
        <v>16116.65</v>
      </c>
      <c r="J51" s="17">
        <v>2634.69</v>
      </c>
      <c r="K51" s="17">
        <v>54.98</v>
      </c>
      <c r="L51" s="17">
        <v>1795.91</v>
      </c>
      <c r="M51" s="17">
        <v>5000</v>
      </c>
      <c r="N51" s="17">
        <f t="shared" si="4"/>
        <v>9485.58</v>
      </c>
      <c r="O51" s="19">
        <f t="shared" si="5"/>
        <v>6631.07</v>
      </c>
    </row>
    <row r="52" spans="1:15" s="1" customFormat="1" ht="25.5" customHeight="1" x14ac:dyDescent="0.2">
      <c r="A52" s="18">
        <v>81</v>
      </c>
      <c r="B52" s="15" t="s">
        <v>26</v>
      </c>
      <c r="C52" s="16" t="s">
        <v>157</v>
      </c>
      <c r="D52" s="16" t="s">
        <v>238</v>
      </c>
      <c r="E52" s="15" t="s">
        <v>236</v>
      </c>
      <c r="F52" s="17">
        <v>15601.65</v>
      </c>
      <c r="G52" s="17">
        <v>500</v>
      </c>
      <c r="H52" s="17"/>
      <c r="I52" s="17">
        <f t="shared" si="3"/>
        <v>16101.65</v>
      </c>
      <c r="J52" s="17">
        <v>2631.17</v>
      </c>
      <c r="K52" s="17">
        <v>54.91</v>
      </c>
      <c r="L52" s="17">
        <v>1794.19</v>
      </c>
      <c r="M52" s="17">
        <v>3378.37</v>
      </c>
      <c r="N52" s="17">
        <f t="shared" si="4"/>
        <v>7858.64</v>
      </c>
      <c r="O52" s="19">
        <f t="shared" si="5"/>
        <v>8243.0099999999984</v>
      </c>
    </row>
    <row r="53" spans="1:15" s="1" customFormat="1" ht="25.5" customHeight="1" x14ac:dyDescent="0.2">
      <c r="A53" s="18">
        <v>79</v>
      </c>
      <c r="B53" s="15" t="s">
        <v>31</v>
      </c>
      <c r="C53" s="16" t="s">
        <v>162</v>
      </c>
      <c r="D53" s="16" t="s">
        <v>238</v>
      </c>
      <c r="E53" s="15" t="s">
        <v>236</v>
      </c>
      <c r="F53" s="17">
        <v>15601.65</v>
      </c>
      <c r="G53" s="17">
        <v>500</v>
      </c>
      <c r="H53" s="17"/>
      <c r="I53" s="17">
        <f t="shared" si="3"/>
        <v>16101.65</v>
      </c>
      <c r="J53" s="17">
        <v>2631.17</v>
      </c>
      <c r="K53" s="17">
        <v>54.91</v>
      </c>
      <c r="L53" s="17">
        <v>1794.19</v>
      </c>
      <c r="M53" s="17">
        <v>2857</v>
      </c>
      <c r="N53" s="17">
        <f t="shared" si="4"/>
        <v>7337.27</v>
      </c>
      <c r="O53" s="19">
        <f t="shared" si="5"/>
        <v>8764.3799999999992</v>
      </c>
    </row>
    <row r="54" spans="1:15" s="1" customFormat="1" ht="25.5" customHeight="1" x14ac:dyDescent="0.2">
      <c r="A54" s="18">
        <v>85</v>
      </c>
      <c r="B54" s="15" t="s">
        <v>117</v>
      </c>
      <c r="C54" s="16" t="s">
        <v>222</v>
      </c>
      <c r="D54" s="16" t="s">
        <v>238</v>
      </c>
      <c r="E54" s="15" t="s">
        <v>236</v>
      </c>
      <c r="F54" s="17">
        <v>15601.65</v>
      </c>
      <c r="G54" s="17">
        <v>500</v>
      </c>
      <c r="H54" s="17"/>
      <c r="I54" s="17">
        <f t="shared" si="3"/>
        <v>16101.65</v>
      </c>
      <c r="J54" s="17">
        <v>2631.17</v>
      </c>
      <c r="K54" s="17">
        <v>54.91</v>
      </c>
      <c r="L54" s="17">
        <v>1794.19</v>
      </c>
      <c r="M54" s="17">
        <v>0</v>
      </c>
      <c r="N54" s="17">
        <f t="shared" si="4"/>
        <v>4480.2700000000004</v>
      </c>
      <c r="O54" s="19">
        <f t="shared" si="5"/>
        <v>11621.38</v>
      </c>
    </row>
    <row r="55" spans="1:15" s="1" customFormat="1" ht="25.5" customHeight="1" x14ac:dyDescent="0.2">
      <c r="A55" s="18">
        <v>126</v>
      </c>
      <c r="B55" s="15" t="s">
        <v>10</v>
      </c>
      <c r="C55" s="16" t="s">
        <v>146</v>
      </c>
      <c r="D55" s="16" t="s">
        <v>238</v>
      </c>
      <c r="E55" s="15" t="s">
        <v>235</v>
      </c>
      <c r="F55" s="17">
        <v>12000</v>
      </c>
      <c r="G55" s="17">
        <v>500</v>
      </c>
      <c r="H55" s="17"/>
      <c r="I55" s="17">
        <f t="shared" si="3"/>
        <v>12500</v>
      </c>
      <c r="J55" s="17">
        <v>1846.94</v>
      </c>
      <c r="K55" s="17">
        <v>37.78</v>
      </c>
      <c r="L55" s="17">
        <v>1380</v>
      </c>
      <c r="M55" s="17">
        <v>0</v>
      </c>
      <c r="N55" s="17">
        <f t="shared" si="4"/>
        <v>3264.7200000000003</v>
      </c>
      <c r="O55" s="19">
        <f t="shared" si="5"/>
        <v>9235.2799999999988</v>
      </c>
    </row>
    <row r="56" spans="1:15" s="1" customFormat="1" ht="25.5" customHeight="1" x14ac:dyDescent="0.2">
      <c r="A56" s="18">
        <v>128</v>
      </c>
      <c r="B56" s="15" t="s">
        <v>18</v>
      </c>
      <c r="C56" s="16" t="s">
        <v>153</v>
      </c>
      <c r="D56" s="16" t="s">
        <v>238</v>
      </c>
      <c r="E56" s="15" t="s">
        <v>235</v>
      </c>
      <c r="F56" s="17">
        <v>12000</v>
      </c>
      <c r="G56" s="17">
        <v>500</v>
      </c>
      <c r="H56" s="17"/>
      <c r="I56" s="17">
        <f t="shared" si="3"/>
        <v>12500</v>
      </c>
      <c r="J56" s="17">
        <v>1846.94</v>
      </c>
      <c r="K56" s="17">
        <v>37.78</v>
      </c>
      <c r="L56" s="17">
        <v>1380</v>
      </c>
      <c r="M56" s="17">
        <v>0</v>
      </c>
      <c r="N56" s="17">
        <f t="shared" si="4"/>
        <v>3264.7200000000003</v>
      </c>
      <c r="O56" s="19">
        <f t="shared" si="5"/>
        <v>9235.2799999999988</v>
      </c>
    </row>
    <row r="57" spans="1:15" s="1" customFormat="1" ht="25.5" customHeight="1" x14ac:dyDescent="0.2">
      <c r="A57" s="18">
        <v>118</v>
      </c>
      <c r="B57" s="15" t="s">
        <v>48</v>
      </c>
      <c r="C57" s="16" t="s">
        <v>177</v>
      </c>
      <c r="D57" s="16" t="s">
        <v>238</v>
      </c>
      <c r="E57" s="15" t="s">
        <v>236</v>
      </c>
      <c r="F57" s="17">
        <v>12000</v>
      </c>
      <c r="G57" s="17">
        <v>500</v>
      </c>
      <c r="H57" s="17"/>
      <c r="I57" s="17">
        <f t="shared" si="3"/>
        <v>12500</v>
      </c>
      <c r="J57" s="17">
        <v>1846.94</v>
      </c>
      <c r="K57" s="17">
        <v>37.78</v>
      </c>
      <c r="L57" s="17">
        <v>1380</v>
      </c>
      <c r="M57" s="17">
        <v>0</v>
      </c>
      <c r="N57" s="17">
        <f t="shared" si="4"/>
        <v>3264.7200000000003</v>
      </c>
      <c r="O57" s="19">
        <f t="shared" si="5"/>
        <v>9235.2799999999988</v>
      </c>
    </row>
    <row r="58" spans="1:15" s="1" customFormat="1" ht="25.5" customHeight="1" x14ac:dyDescent="0.2">
      <c r="A58" s="18">
        <v>130</v>
      </c>
      <c r="B58" s="15" t="s">
        <v>115</v>
      </c>
      <c r="C58" s="16" t="s">
        <v>177</v>
      </c>
      <c r="D58" s="16" t="s">
        <v>238</v>
      </c>
      <c r="E58" s="15" t="s">
        <v>235</v>
      </c>
      <c r="F58" s="17">
        <v>12000</v>
      </c>
      <c r="G58" s="17">
        <v>500</v>
      </c>
      <c r="H58" s="17"/>
      <c r="I58" s="17">
        <f t="shared" si="3"/>
        <v>12500</v>
      </c>
      <c r="J58" s="17">
        <v>1846.94</v>
      </c>
      <c r="K58" s="17">
        <v>37.78</v>
      </c>
      <c r="L58" s="17">
        <v>1380</v>
      </c>
      <c r="M58" s="17">
        <v>0</v>
      </c>
      <c r="N58" s="17">
        <f t="shared" si="4"/>
        <v>3264.7200000000003</v>
      </c>
      <c r="O58" s="19">
        <f t="shared" si="5"/>
        <v>9235.2799999999988</v>
      </c>
    </row>
    <row r="59" spans="1:15" s="1" customFormat="1" ht="25.5" customHeight="1" x14ac:dyDescent="0.2">
      <c r="A59" s="18">
        <v>39</v>
      </c>
      <c r="B59" s="15" t="s">
        <v>12</v>
      </c>
      <c r="C59" s="16" t="s">
        <v>148</v>
      </c>
      <c r="D59" s="16" t="s">
        <v>240</v>
      </c>
      <c r="E59" s="15" t="s">
        <v>236</v>
      </c>
      <c r="F59" s="17">
        <v>31200</v>
      </c>
      <c r="G59" s="17">
        <v>500</v>
      </c>
      <c r="H59" s="17"/>
      <c r="I59" s="17">
        <f t="shared" si="3"/>
        <v>31700</v>
      </c>
      <c r="J59" s="17">
        <v>6779.95</v>
      </c>
      <c r="K59" s="17">
        <v>129.1</v>
      </c>
      <c r="L59" s="17">
        <v>3588</v>
      </c>
      <c r="M59" s="17">
        <v>0</v>
      </c>
      <c r="N59" s="17">
        <f t="shared" si="4"/>
        <v>10497.05</v>
      </c>
      <c r="O59" s="19">
        <f t="shared" si="5"/>
        <v>21202.95</v>
      </c>
    </row>
    <row r="60" spans="1:15" s="1" customFormat="1" ht="25.5" customHeight="1" x14ac:dyDescent="0.2">
      <c r="A60" s="18">
        <v>46</v>
      </c>
      <c r="B60" s="15" t="s">
        <v>68</v>
      </c>
      <c r="C60" s="16" t="s">
        <v>192</v>
      </c>
      <c r="D60" s="16" t="s">
        <v>240</v>
      </c>
      <c r="E60" s="15" t="s">
        <v>236</v>
      </c>
      <c r="F60" s="17">
        <v>15601.65</v>
      </c>
      <c r="G60" s="17">
        <v>500</v>
      </c>
      <c r="H60" s="17"/>
      <c r="I60" s="17">
        <f t="shared" si="3"/>
        <v>16101.65</v>
      </c>
      <c r="J60" s="17">
        <v>2631.17</v>
      </c>
      <c r="K60" s="17">
        <v>54.91</v>
      </c>
      <c r="L60" s="17">
        <v>1794.19</v>
      </c>
      <c r="M60" s="17">
        <v>6000.7599999999993</v>
      </c>
      <c r="N60" s="17">
        <f t="shared" si="4"/>
        <v>10481.029999999999</v>
      </c>
      <c r="O60" s="19">
        <f t="shared" si="5"/>
        <v>5620.6200000000008</v>
      </c>
    </row>
    <row r="61" spans="1:15" s="1" customFormat="1" ht="25.5" customHeight="1" x14ac:dyDescent="0.2">
      <c r="A61" s="18">
        <v>41</v>
      </c>
      <c r="B61" s="15" t="s">
        <v>106</v>
      </c>
      <c r="C61" s="16" t="s">
        <v>218</v>
      </c>
      <c r="D61" s="16" t="s">
        <v>240</v>
      </c>
      <c r="E61" s="15" t="s">
        <v>236</v>
      </c>
      <c r="F61" s="17">
        <v>15601.65</v>
      </c>
      <c r="G61" s="17">
        <v>500</v>
      </c>
      <c r="H61" s="17"/>
      <c r="I61" s="17">
        <f t="shared" si="3"/>
        <v>16101.65</v>
      </c>
      <c r="J61" s="17">
        <v>2631.17</v>
      </c>
      <c r="K61" s="17">
        <v>54.91</v>
      </c>
      <c r="L61" s="17">
        <v>1794.19</v>
      </c>
      <c r="M61" s="17">
        <v>0</v>
      </c>
      <c r="N61" s="17">
        <f t="shared" si="4"/>
        <v>4480.2700000000004</v>
      </c>
      <c r="O61" s="19">
        <f t="shared" si="5"/>
        <v>11621.38</v>
      </c>
    </row>
    <row r="62" spans="1:15" s="1" customFormat="1" ht="25.5" customHeight="1" x14ac:dyDescent="0.2">
      <c r="A62" s="18">
        <v>40</v>
      </c>
      <c r="B62" s="15" t="s">
        <v>116</v>
      </c>
      <c r="C62" s="16" t="s">
        <v>221</v>
      </c>
      <c r="D62" s="16" t="s">
        <v>240</v>
      </c>
      <c r="E62" s="15" t="s">
        <v>236</v>
      </c>
      <c r="F62" s="17">
        <v>15601.65</v>
      </c>
      <c r="G62" s="17">
        <v>500</v>
      </c>
      <c r="H62" s="17"/>
      <c r="I62" s="17">
        <f t="shared" si="3"/>
        <v>16101.65</v>
      </c>
      <c r="J62" s="17">
        <v>2631.17</v>
      </c>
      <c r="K62" s="17">
        <v>54.91</v>
      </c>
      <c r="L62" s="17">
        <v>1794.19</v>
      </c>
      <c r="M62" s="17">
        <v>6720.15</v>
      </c>
      <c r="N62" s="17">
        <f t="shared" si="4"/>
        <v>11200.42</v>
      </c>
      <c r="O62" s="19">
        <f t="shared" si="5"/>
        <v>4901.2299999999996</v>
      </c>
    </row>
    <row r="63" spans="1:15" s="1" customFormat="1" ht="25.5" customHeight="1" x14ac:dyDescent="0.2">
      <c r="A63" s="18">
        <v>43</v>
      </c>
      <c r="B63" s="15" t="s">
        <v>64</v>
      </c>
      <c r="C63" s="16" t="s">
        <v>188</v>
      </c>
      <c r="D63" s="16" t="s">
        <v>240</v>
      </c>
      <c r="E63" s="15" t="s">
        <v>236</v>
      </c>
      <c r="F63" s="17">
        <v>12000</v>
      </c>
      <c r="G63" s="17">
        <v>500</v>
      </c>
      <c r="H63" s="17"/>
      <c r="I63" s="17">
        <f t="shared" si="3"/>
        <v>12500</v>
      </c>
      <c r="J63" s="17">
        <v>1846.94</v>
      </c>
      <c r="K63" s="17">
        <v>37.78</v>
      </c>
      <c r="L63" s="17">
        <v>1380</v>
      </c>
      <c r="M63" s="17">
        <v>4669.8099999999995</v>
      </c>
      <c r="N63" s="17">
        <f t="shared" si="4"/>
        <v>7934.53</v>
      </c>
      <c r="O63" s="19">
        <f t="shared" si="5"/>
        <v>4565.47</v>
      </c>
    </row>
    <row r="64" spans="1:15" s="1" customFormat="1" ht="25.5" customHeight="1" x14ac:dyDescent="0.2">
      <c r="A64" s="18">
        <v>44</v>
      </c>
      <c r="B64" s="15" t="s">
        <v>65</v>
      </c>
      <c r="C64" s="16" t="s">
        <v>189</v>
      </c>
      <c r="D64" s="16" t="s">
        <v>240</v>
      </c>
      <c r="E64" s="15" t="s">
        <v>236</v>
      </c>
      <c r="F64" s="17">
        <v>12000</v>
      </c>
      <c r="G64" s="17">
        <v>500</v>
      </c>
      <c r="H64" s="17"/>
      <c r="I64" s="17">
        <f t="shared" si="3"/>
        <v>12500</v>
      </c>
      <c r="J64" s="17">
        <v>1846.94</v>
      </c>
      <c r="K64" s="17">
        <v>37.78</v>
      </c>
      <c r="L64" s="17">
        <v>1380</v>
      </c>
      <c r="M64" s="17">
        <v>5000</v>
      </c>
      <c r="N64" s="17">
        <f t="shared" si="4"/>
        <v>8264.7200000000012</v>
      </c>
      <c r="O64" s="19">
        <f t="shared" si="5"/>
        <v>4235.2799999999988</v>
      </c>
    </row>
    <row r="65" spans="1:15" s="1" customFormat="1" ht="25.5" customHeight="1" x14ac:dyDescent="0.2">
      <c r="A65" s="18">
        <v>69</v>
      </c>
      <c r="B65" s="15" t="s">
        <v>96</v>
      </c>
      <c r="C65" s="16" t="s">
        <v>211</v>
      </c>
      <c r="D65" s="16" t="s">
        <v>240</v>
      </c>
      <c r="E65" s="15" t="s">
        <v>236</v>
      </c>
      <c r="F65" s="17">
        <v>12000</v>
      </c>
      <c r="G65" s="17">
        <v>500</v>
      </c>
      <c r="H65" s="17"/>
      <c r="I65" s="17">
        <f t="shared" si="3"/>
        <v>12500</v>
      </c>
      <c r="J65" s="17">
        <v>1846.94</v>
      </c>
      <c r="K65" s="17">
        <v>37.78</v>
      </c>
      <c r="L65" s="17">
        <v>1380</v>
      </c>
      <c r="M65" s="17">
        <v>0</v>
      </c>
      <c r="N65" s="17">
        <f t="shared" si="4"/>
        <v>3264.7200000000003</v>
      </c>
      <c r="O65" s="19">
        <f t="shared" si="5"/>
        <v>9235.2799999999988</v>
      </c>
    </row>
    <row r="66" spans="1:15" s="1" customFormat="1" ht="25.5" customHeight="1" x14ac:dyDescent="0.2">
      <c r="A66" s="18">
        <v>45</v>
      </c>
      <c r="B66" s="15" t="s">
        <v>136</v>
      </c>
      <c r="C66" s="16" t="s">
        <v>232</v>
      </c>
      <c r="D66" s="16" t="s">
        <v>240</v>
      </c>
      <c r="E66" s="15" t="s">
        <v>236</v>
      </c>
      <c r="F66" s="17">
        <v>12000</v>
      </c>
      <c r="G66" s="17">
        <v>500</v>
      </c>
      <c r="H66" s="17"/>
      <c r="I66" s="17">
        <f t="shared" si="3"/>
        <v>12500</v>
      </c>
      <c r="J66" s="17">
        <v>1846.94</v>
      </c>
      <c r="K66" s="17">
        <v>37.78</v>
      </c>
      <c r="L66" s="17">
        <v>1380</v>
      </c>
      <c r="M66" s="17">
        <v>0</v>
      </c>
      <c r="N66" s="17">
        <f t="shared" si="4"/>
        <v>3264.7200000000003</v>
      </c>
      <c r="O66" s="19">
        <f t="shared" si="5"/>
        <v>9235.2799999999988</v>
      </c>
    </row>
    <row r="67" spans="1:15" s="1" customFormat="1" ht="25.5" customHeight="1" x14ac:dyDescent="0.2">
      <c r="A67" s="18">
        <v>29</v>
      </c>
      <c r="B67" s="15" t="s">
        <v>16</v>
      </c>
      <c r="C67" s="16" t="s">
        <v>151</v>
      </c>
      <c r="D67" s="16" t="s">
        <v>242</v>
      </c>
      <c r="E67" s="15" t="s">
        <v>236</v>
      </c>
      <c r="F67" s="17">
        <v>26033.4</v>
      </c>
      <c r="G67" s="17">
        <v>500</v>
      </c>
      <c r="H67" s="17"/>
      <c r="I67" s="17">
        <f t="shared" si="3"/>
        <v>26533.4</v>
      </c>
      <c r="J67" s="17">
        <v>5229.97</v>
      </c>
      <c r="K67" s="17">
        <v>104.53</v>
      </c>
      <c r="L67" s="17">
        <v>2993.84</v>
      </c>
      <c r="M67" s="17">
        <v>0</v>
      </c>
      <c r="N67" s="17">
        <f t="shared" si="4"/>
        <v>8328.34</v>
      </c>
      <c r="O67" s="19">
        <f t="shared" si="5"/>
        <v>18205.060000000001</v>
      </c>
    </row>
    <row r="68" spans="1:15" s="1" customFormat="1" ht="25.5" customHeight="1" x14ac:dyDescent="0.2">
      <c r="A68" s="18">
        <v>35</v>
      </c>
      <c r="B68" s="15" t="s">
        <v>35</v>
      </c>
      <c r="C68" s="16" t="s">
        <v>165</v>
      </c>
      <c r="D68" s="16" t="s">
        <v>242</v>
      </c>
      <c r="E68" s="15" t="s">
        <v>236</v>
      </c>
      <c r="F68" s="17">
        <v>15601.65</v>
      </c>
      <c r="G68" s="17">
        <v>500</v>
      </c>
      <c r="H68" s="17"/>
      <c r="I68" s="17">
        <f t="shared" si="3"/>
        <v>16101.65</v>
      </c>
      <c r="J68" s="17">
        <v>2631.17</v>
      </c>
      <c r="K68" s="17">
        <v>54.91</v>
      </c>
      <c r="L68" s="17">
        <v>1794.19</v>
      </c>
      <c r="M68" s="17">
        <v>500</v>
      </c>
      <c r="N68" s="17">
        <f t="shared" si="4"/>
        <v>4980.2700000000004</v>
      </c>
      <c r="O68" s="19">
        <f t="shared" si="5"/>
        <v>11121.38</v>
      </c>
    </row>
    <row r="69" spans="1:15" s="1" customFormat="1" ht="25.5" customHeight="1" x14ac:dyDescent="0.2">
      <c r="A69" s="18">
        <v>15</v>
      </c>
      <c r="B69" s="15" t="s">
        <v>52</v>
      </c>
      <c r="C69" s="16" t="s">
        <v>180</v>
      </c>
      <c r="D69" s="16" t="s">
        <v>242</v>
      </c>
      <c r="E69" s="15" t="s">
        <v>236</v>
      </c>
      <c r="F69" s="17">
        <v>15601.65</v>
      </c>
      <c r="G69" s="17">
        <v>500</v>
      </c>
      <c r="H69" s="17"/>
      <c r="I69" s="17">
        <f t="shared" ref="I69:I100" si="6">SUM(F69:H69)</f>
        <v>16101.65</v>
      </c>
      <c r="J69" s="17">
        <v>2631.17</v>
      </c>
      <c r="K69" s="17">
        <v>54.91</v>
      </c>
      <c r="L69" s="17">
        <v>1794.19</v>
      </c>
      <c r="M69" s="17">
        <v>0</v>
      </c>
      <c r="N69" s="17">
        <f t="shared" ref="N69:N100" si="7">SUM(J69:M69)</f>
        <v>4480.2700000000004</v>
      </c>
      <c r="O69" s="19">
        <f t="shared" ref="O69:O100" si="8">I69-N69</f>
        <v>11621.38</v>
      </c>
    </row>
    <row r="70" spans="1:15" s="1" customFormat="1" ht="25.5" customHeight="1" x14ac:dyDescent="0.2">
      <c r="A70" s="18">
        <v>112</v>
      </c>
      <c r="B70" s="15" t="s">
        <v>90</v>
      </c>
      <c r="C70" s="16" t="s">
        <v>208</v>
      </c>
      <c r="D70" s="16" t="s">
        <v>242</v>
      </c>
      <c r="E70" s="15" t="s">
        <v>236</v>
      </c>
      <c r="F70" s="17">
        <v>12000</v>
      </c>
      <c r="G70" s="17">
        <v>500</v>
      </c>
      <c r="H70" s="17"/>
      <c r="I70" s="17">
        <f t="shared" si="6"/>
        <v>12500</v>
      </c>
      <c r="J70" s="17">
        <v>1846.94</v>
      </c>
      <c r="K70" s="17">
        <v>37.78</v>
      </c>
      <c r="L70" s="17">
        <v>1380</v>
      </c>
      <c r="M70" s="17">
        <v>1533</v>
      </c>
      <c r="N70" s="17">
        <f t="shared" si="7"/>
        <v>4797.72</v>
      </c>
      <c r="O70" s="19">
        <f t="shared" si="8"/>
        <v>7702.28</v>
      </c>
    </row>
    <row r="71" spans="1:15" s="1" customFormat="1" ht="25.5" customHeight="1" x14ac:dyDescent="0.2">
      <c r="A71" s="18">
        <v>28</v>
      </c>
      <c r="B71" s="15" t="s">
        <v>87</v>
      </c>
      <c r="C71" s="16" t="s">
        <v>207</v>
      </c>
      <c r="D71" s="16" t="s">
        <v>239</v>
      </c>
      <c r="E71" s="15" t="s">
        <v>236</v>
      </c>
      <c r="F71" s="17">
        <v>28926</v>
      </c>
      <c r="G71" s="17">
        <v>500</v>
      </c>
      <c r="H71" s="17"/>
      <c r="I71" s="17">
        <f t="shared" si="6"/>
        <v>29426</v>
      </c>
      <c r="J71" s="17">
        <v>6097.75</v>
      </c>
      <c r="K71" s="17">
        <v>118.28</v>
      </c>
      <c r="L71" s="17">
        <v>3326.49</v>
      </c>
      <c r="M71" s="17">
        <v>0</v>
      </c>
      <c r="N71" s="17">
        <f t="shared" si="7"/>
        <v>9542.52</v>
      </c>
      <c r="O71" s="19">
        <f t="shared" si="8"/>
        <v>19883.48</v>
      </c>
    </row>
    <row r="72" spans="1:15" s="1" customFormat="1" ht="25.5" customHeight="1" x14ac:dyDescent="0.2">
      <c r="A72" s="18">
        <v>55</v>
      </c>
      <c r="B72" s="15" t="s">
        <v>11</v>
      </c>
      <c r="C72" s="16" t="s">
        <v>147</v>
      </c>
      <c r="D72" s="16" t="s">
        <v>239</v>
      </c>
      <c r="E72" s="15" t="s">
        <v>236</v>
      </c>
      <c r="F72" s="17">
        <v>15601.65</v>
      </c>
      <c r="G72" s="17">
        <v>500</v>
      </c>
      <c r="H72" s="17"/>
      <c r="I72" s="17">
        <f t="shared" si="6"/>
        <v>16101.65</v>
      </c>
      <c r="J72" s="17">
        <v>2631.17</v>
      </c>
      <c r="K72" s="17">
        <v>54.91</v>
      </c>
      <c r="L72" s="17">
        <v>1794.19</v>
      </c>
      <c r="M72" s="17">
        <v>0</v>
      </c>
      <c r="N72" s="17">
        <f t="shared" si="7"/>
        <v>4480.2700000000004</v>
      </c>
      <c r="O72" s="19">
        <f t="shared" si="8"/>
        <v>11621.38</v>
      </c>
    </row>
    <row r="73" spans="1:15" s="1" customFormat="1" ht="25.5" customHeight="1" x14ac:dyDescent="0.2">
      <c r="A73" s="18">
        <v>31</v>
      </c>
      <c r="B73" s="15" t="s">
        <v>119</v>
      </c>
      <c r="C73" s="16" t="s">
        <v>223</v>
      </c>
      <c r="D73" s="16" t="s">
        <v>239</v>
      </c>
      <c r="E73" s="15" t="s">
        <v>236</v>
      </c>
      <c r="F73" s="17">
        <v>15601.65</v>
      </c>
      <c r="G73" s="17">
        <v>500</v>
      </c>
      <c r="H73" s="17"/>
      <c r="I73" s="17">
        <f t="shared" si="6"/>
        <v>16101.65</v>
      </c>
      <c r="J73" s="17">
        <v>2631.17</v>
      </c>
      <c r="K73" s="17">
        <v>54.91</v>
      </c>
      <c r="L73" s="17">
        <v>1794.19</v>
      </c>
      <c r="M73" s="17">
        <v>0</v>
      </c>
      <c r="N73" s="17">
        <f t="shared" si="7"/>
        <v>4480.2700000000004</v>
      </c>
      <c r="O73" s="19">
        <f t="shared" si="8"/>
        <v>11621.38</v>
      </c>
    </row>
    <row r="74" spans="1:15" s="1" customFormat="1" ht="25.5" customHeight="1" x14ac:dyDescent="0.2">
      <c r="A74" s="18">
        <v>154</v>
      </c>
      <c r="B74" s="15" t="s">
        <v>40</v>
      </c>
      <c r="C74" s="16" t="s">
        <v>169</v>
      </c>
      <c r="D74" s="16" t="s">
        <v>239</v>
      </c>
      <c r="E74" s="15" t="s">
        <v>236</v>
      </c>
      <c r="F74" s="17">
        <v>12000</v>
      </c>
      <c r="G74" s="17">
        <v>500</v>
      </c>
      <c r="H74" s="17">
        <v>900</v>
      </c>
      <c r="I74" s="17">
        <f t="shared" si="6"/>
        <v>13400</v>
      </c>
      <c r="J74" s="17">
        <v>1846.94</v>
      </c>
      <c r="K74" s="17">
        <v>37.78</v>
      </c>
      <c r="L74" s="17">
        <v>1380</v>
      </c>
      <c r="M74" s="17">
        <v>0</v>
      </c>
      <c r="N74" s="17">
        <f t="shared" si="7"/>
        <v>3264.7200000000003</v>
      </c>
      <c r="O74" s="19">
        <f t="shared" si="8"/>
        <v>10135.279999999999</v>
      </c>
    </row>
    <row r="75" spans="1:15" s="1" customFormat="1" ht="25.5" customHeight="1" x14ac:dyDescent="0.2">
      <c r="A75" s="18">
        <v>37</v>
      </c>
      <c r="B75" s="15" t="s">
        <v>62</v>
      </c>
      <c r="C75" s="16" t="s">
        <v>169</v>
      </c>
      <c r="D75" s="16" t="s">
        <v>239</v>
      </c>
      <c r="E75" s="15" t="s">
        <v>236</v>
      </c>
      <c r="F75" s="17">
        <v>12000</v>
      </c>
      <c r="G75" s="17">
        <v>500</v>
      </c>
      <c r="H75" s="17"/>
      <c r="I75" s="17">
        <f t="shared" si="6"/>
        <v>12500</v>
      </c>
      <c r="J75" s="17">
        <v>1846.94</v>
      </c>
      <c r="K75" s="17">
        <v>37.78</v>
      </c>
      <c r="L75" s="17">
        <v>1380</v>
      </c>
      <c r="M75" s="17">
        <v>0</v>
      </c>
      <c r="N75" s="17">
        <f t="shared" si="7"/>
        <v>3264.7200000000003</v>
      </c>
      <c r="O75" s="19">
        <f t="shared" si="8"/>
        <v>9235.2799999999988</v>
      </c>
    </row>
    <row r="76" spans="1:15" s="1" customFormat="1" ht="25.5" customHeight="1" x14ac:dyDescent="0.2">
      <c r="A76" s="18">
        <v>163</v>
      </c>
      <c r="B76" s="15" t="s">
        <v>92</v>
      </c>
      <c r="C76" s="16" t="s">
        <v>209</v>
      </c>
      <c r="D76" s="16" t="s">
        <v>239</v>
      </c>
      <c r="E76" s="15" t="s">
        <v>236</v>
      </c>
      <c r="F76" s="17">
        <v>12000</v>
      </c>
      <c r="G76" s="17">
        <v>500</v>
      </c>
      <c r="H76" s="17"/>
      <c r="I76" s="17">
        <f t="shared" si="6"/>
        <v>12500</v>
      </c>
      <c r="J76" s="17">
        <v>1846.94</v>
      </c>
      <c r="K76" s="17">
        <v>37.78</v>
      </c>
      <c r="L76" s="17">
        <v>1380</v>
      </c>
      <c r="M76" s="17">
        <v>0</v>
      </c>
      <c r="N76" s="17">
        <f t="shared" si="7"/>
        <v>3264.7200000000003</v>
      </c>
      <c r="O76" s="19">
        <f t="shared" si="8"/>
        <v>9235.2799999999988</v>
      </c>
    </row>
    <row r="77" spans="1:15" s="1" customFormat="1" ht="25.5" customHeight="1" x14ac:dyDescent="0.2">
      <c r="A77" s="18">
        <v>77</v>
      </c>
      <c r="B77" s="15" t="s">
        <v>50</v>
      </c>
      <c r="C77" s="16" t="s">
        <v>178</v>
      </c>
      <c r="D77" s="16" t="s">
        <v>237</v>
      </c>
      <c r="E77" s="15" t="s">
        <v>236</v>
      </c>
      <c r="F77" s="17">
        <v>31200</v>
      </c>
      <c r="G77" s="17">
        <v>500</v>
      </c>
      <c r="H77" s="17"/>
      <c r="I77" s="17">
        <f t="shared" si="6"/>
        <v>31700</v>
      </c>
      <c r="J77" s="17">
        <v>6779.95</v>
      </c>
      <c r="K77" s="17">
        <v>129.1</v>
      </c>
      <c r="L77" s="17">
        <v>3588</v>
      </c>
      <c r="M77" s="17">
        <v>0</v>
      </c>
      <c r="N77" s="17">
        <f t="shared" si="7"/>
        <v>10497.05</v>
      </c>
      <c r="O77" s="19">
        <f t="shared" si="8"/>
        <v>21202.95</v>
      </c>
    </row>
    <row r="78" spans="1:15" s="1" customFormat="1" ht="25.5" customHeight="1" x14ac:dyDescent="0.2">
      <c r="A78" s="18">
        <v>86</v>
      </c>
      <c r="B78" s="15" t="s">
        <v>8</v>
      </c>
      <c r="C78" s="16" t="s">
        <v>144</v>
      </c>
      <c r="D78" s="16" t="s">
        <v>237</v>
      </c>
      <c r="E78" s="15" t="s">
        <v>236</v>
      </c>
      <c r="F78" s="17">
        <v>15601.65</v>
      </c>
      <c r="G78" s="17">
        <v>500</v>
      </c>
      <c r="H78" s="17"/>
      <c r="I78" s="17">
        <f t="shared" si="6"/>
        <v>16101.65</v>
      </c>
      <c r="J78" s="17">
        <v>2631.17</v>
      </c>
      <c r="K78" s="17">
        <v>54.91</v>
      </c>
      <c r="L78" s="17">
        <v>1794.19</v>
      </c>
      <c r="M78" s="17">
        <v>0</v>
      </c>
      <c r="N78" s="17">
        <f t="shared" si="7"/>
        <v>4480.2700000000004</v>
      </c>
      <c r="O78" s="19">
        <f t="shared" si="8"/>
        <v>11621.38</v>
      </c>
    </row>
    <row r="79" spans="1:15" s="1" customFormat="1" ht="25.5" customHeight="1" x14ac:dyDescent="0.2">
      <c r="A79" s="18">
        <v>83</v>
      </c>
      <c r="B79" s="15" t="s">
        <v>45</v>
      </c>
      <c r="C79" s="16" t="s">
        <v>174</v>
      </c>
      <c r="D79" s="16" t="s">
        <v>237</v>
      </c>
      <c r="E79" s="15" t="s">
        <v>236</v>
      </c>
      <c r="F79" s="17">
        <v>15601.65</v>
      </c>
      <c r="G79" s="17">
        <v>500</v>
      </c>
      <c r="H79" s="17"/>
      <c r="I79" s="17">
        <f t="shared" si="6"/>
        <v>16101.65</v>
      </c>
      <c r="J79" s="17">
        <v>2631.17</v>
      </c>
      <c r="K79" s="17">
        <v>54.91</v>
      </c>
      <c r="L79" s="17">
        <v>1794.19</v>
      </c>
      <c r="M79" s="17">
        <v>7932.79</v>
      </c>
      <c r="N79" s="17">
        <f t="shared" si="7"/>
        <v>12413.060000000001</v>
      </c>
      <c r="O79" s="19">
        <f t="shared" si="8"/>
        <v>3688.5899999999983</v>
      </c>
    </row>
    <row r="80" spans="1:15" s="1" customFormat="1" ht="25.5" customHeight="1" x14ac:dyDescent="0.2">
      <c r="A80" s="18">
        <v>80</v>
      </c>
      <c r="B80" s="15" t="s">
        <v>124</v>
      </c>
      <c r="C80" s="16" t="s">
        <v>227</v>
      </c>
      <c r="D80" s="16" t="s">
        <v>237</v>
      </c>
      <c r="E80" s="15" t="s">
        <v>236</v>
      </c>
      <c r="F80" s="17">
        <v>15601.65</v>
      </c>
      <c r="G80" s="17">
        <v>500</v>
      </c>
      <c r="H80" s="17"/>
      <c r="I80" s="17">
        <f t="shared" si="6"/>
        <v>16101.65</v>
      </c>
      <c r="J80" s="17">
        <v>2631.17</v>
      </c>
      <c r="K80" s="17">
        <v>54.91</v>
      </c>
      <c r="L80" s="17">
        <v>1794.19</v>
      </c>
      <c r="M80" s="17">
        <v>6430</v>
      </c>
      <c r="N80" s="17">
        <f t="shared" si="7"/>
        <v>10910.27</v>
      </c>
      <c r="O80" s="19">
        <f t="shared" si="8"/>
        <v>5191.3799999999992</v>
      </c>
    </row>
    <row r="81" spans="1:15" s="1" customFormat="1" ht="25.5" customHeight="1" x14ac:dyDescent="0.2">
      <c r="A81" s="18">
        <v>87</v>
      </c>
      <c r="B81" s="15" t="s">
        <v>9</v>
      </c>
      <c r="C81" s="16" t="s">
        <v>145</v>
      </c>
      <c r="D81" s="16" t="s">
        <v>237</v>
      </c>
      <c r="E81" s="15" t="s">
        <v>236</v>
      </c>
      <c r="F81" s="17">
        <v>12000</v>
      </c>
      <c r="G81" s="17">
        <v>500</v>
      </c>
      <c r="H81" s="17"/>
      <c r="I81" s="17">
        <f t="shared" si="6"/>
        <v>12500</v>
      </c>
      <c r="J81" s="17">
        <v>1846.94</v>
      </c>
      <c r="K81" s="17">
        <v>37.78</v>
      </c>
      <c r="L81" s="17">
        <v>1380</v>
      </c>
      <c r="M81" s="17">
        <v>0</v>
      </c>
      <c r="N81" s="17">
        <f t="shared" si="7"/>
        <v>3264.7200000000003</v>
      </c>
      <c r="O81" s="19">
        <f t="shared" si="8"/>
        <v>9235.2799999999988</v>
      </c>
    </row>
    <row r="82" spans="1:15" s="1" customFormat="1" ht="25.5" customHeight="1" x14ac:dyDescent="0.2">
      <c r="A82" s="18">
        <v>88</v>
      </c>
      <c r="B82" s="15" t="s">
        <v>13</v>
      </c>
      <c r="C82" s="16" t="s">
        <v>149</v>
      </c>
      <c r="D82" s="16" t="s">
        <v>237</v>
      </c>
      <c r="E82" s="15" t="s">
        <v>236</v>
      </c>
      <c r="F82" s="17">
        <v>12000</v>
      </c>
      <c r="G82" s="17">
        <v>500</v>
      </c>
      <c r="H82" s="17"/>
      <c r="I82" s="17">
        <f t="shared" si="6"/>
        <v>12500</v>
      </c>
      <c r="J82" s="17">
        <v>1846.94</v>
      </c>
      <c r="K82" s="17">
        <v>37.78</v>
      </c>
      <c r="L82" s="17">
        <v>1380</v>
      </c>
      <c r="M82" s="17">
        <v>0</v>
      </c>
      <c r="N82" s="17">
        <f t="shared" si="7"/>
        <v>3264.7200000000003</v>
      </c>
      <c r="O82" s="19">
        <f t="shared" si="8"/>
        <v>9235.2799999999988</v>
      </c>
    </row>
    <row r="83" spans="1:15" s="1" customFormat="1" ht="25.5" customHeight="1" x14ac:dyDescent="0.2">
      <c r="A83" s="18">
        <v>161</v>
      </c>
      <c r="B83" s="15" t="s">
        <v>36</v>
      </c>
      <c r="C83" s="16" t="s">
        <v>166</v>
      </c>
      <c r="D83" s="16" t="s">
        <v>237</v>
      </c>
      <c r="E83" s="15" t="s">
        <v>236</v>
      </c>
      <c r="F83" s="17">
        <v>12000</v>
      </c>
      <c r="G83" s="17">
        <v>500</v>
      </c>
      <c r="H83" s="17"/>
      <c r="I83" s="17">
        <f t="shared" si="6"/>
        <v>12500</v>
      </c>
      <c r="J83" s="17">
        <v>1846.94</v>
      </c>
      <c r="K83" s="17">
        <v>37.78</v>
      </c>
      <c r="L83" s="17">
        <v>1380</v>
      </c>
      <c r="M83" s="17">
        <v>0</v>
      </c>
      <c r="N83" s="17">
        <f t="shared" si="7"/>
        <v>3264.7200000000003</v>
      </c>
      <c r="O83" s="19">
        <f t="shared" si="8"/>
        <v>9235.2799999999988</v>
      </c>
    </row>
    <row r="84" spans="1:15" s="1" customFormat="1" ht="25.5" customHeight="1" x14ac:dyDescent="0.2">
      <c r="A84" s="18">
        <v>89</v>
      </c>
      <c r="B84" s="15" t="s">
        <v>57</v>
      </c>
      <c r="C84" s="16" t="s">
        <v>183</v>
      </c>
      <c r="D84" s="16" t="s">
        <v>237</v>
      </c>
      <c r="E84" s="15" t="s">
        <v>236</v>
      </c>
      <c r="F84" s="17">
        <v>12000</v>
      </c>
      <c r="G84" s="17">
        <v>500</v>
      </c>
      <c r="H84" s="17"/>
      <c r="I84" s="17">
        <f t="shared" si="6"/>
        <v>12500</v>
      </c>
      <c r="J84" s="17">
        <v>1846.94</v>
      </c>
      <c r="K84" s="17">
        <v>37.78</v>
      </c>
      <c r="L84" s="17">
        <v>1380</v>
      </c>
      <c r="M84" s="17">
        <v>1127</v>
      </c>
      <c r="N84" s="17">
        <f t="shared" si="7"/>
        <v>4391.72</v>
      </c>
      <c r="O84" s="19">
        <f t="shared" si="8"/>
        <v>8108.28</v>
      </c>
    </row>
    <row r="85" spans="1:15" s="1" customFormat="1" ht="25.5" customHeight="1" x14ac:dyDescent="0.2">
      <c r="A85" s="18">
        <v>99</v>
      </c>
      <c r="B85" s="15" t="s">
        <v>76</v>
      </c>
      <c r="C85" s="16" t="s">
        <v>199</v>
      </c>
      <c r="D85" s="16" t="s">
        <v>237</v>
      </c>
      <c r="E85" s="15" t="s">
        <v>235</v>
      </c>
      <c r="F85" s="17">
        <v>12000</v>
      </c>
      <c r="G85" s="17">
        <v>500</v>
      </c>
      <c r="H85" s="17"/>
      <c r="I85" s="17">
        <f t="shared" si="6"/>
        <v>12500</v>
      </c>
      <c r="J85" s="17">
        <v>1846.94</v>
      </c>
      <c r="K85" s="17">
        <v>37.78</v>
      </c>
      <c r="L85" s="17">
        <v>1380</v>
      </c>
      <c r="M85" s="17">
        <v>0</v>
      </c>
      <c r="N85" s="17">
        <f t="shared" si="7"/>
        <v>3264.7200000000003</v>
      </c>
      <c r="O85" s="19">
        <f t="shared" si="8"/>
        <v>9235.2799999999988</v>
      </c>
    </row>
    <row r="86" spans="1:15" s="1" customFormat="1" ht="25.5" customHeight="1" x14ac:dyDescent="0.2">
      <c r="A86" s="18">
        <v>98</v>
      </c>
      <c r="B86" s="15" t="s">
        <v>95</v>
      </c>
      <c r="C86" s="16" t="s">
        <v>166</v>
      </c>
      <c r="D86" s="16" t="s">
        <v>237</v>
      </c>
      <c r="E86" s="15" t="s">
        <v>236</v>
      </c>
      <c r="F86" s="17">
        <v>12000</v>
      </c>
      <c r="G86" s="17">
        <v>500</v>
      </c>
      <c r="H86" s="17"/>
      <c r="I86" s="17">
        <f t="shared" si="6"/>
        <v>12500</v>
      </c>
      <c r="J86" s="17">
        <v>1846.94</v>
      </c>
      <c r="K86" s="17">
        <v>37.78</v>
      </c>
      <c r="L86" s="17">
        <v>1380</v>
      </c>
      <c r="M86" s="17">
        <v>974</v>
      </c>
      <c r="N86" s="17">
        <f t="shared" si="7"/>
        <v>4238.72</v>
      </c>
      <c r="O86" s="19">
        <f t="shared" si="8"/>
        <v>8261.2799999999988</v>
      </c>
    </row>
    <row r="87" spans="1:15" s="1" customFormat="1" ht="25.5" customHeight="1" x14ac:dyDescent="0.2">
      <c r="A87" s="18">
        <v>109</v>
      </c>
      <c r="B87" s="15" t="s">
        <v>103</v>
      </c>
      <c r="C87" s="16" t="s">
        <v>216</v>
      </c>
      <c r="D87" s="16" t="s">
        <v>237</v>
      </c>
      <c r="E87" s="15" t="s">
        <v>236</v>
      </c>
      <c r="F87" s="17">
        <v>12000</v>
      </c>
      <c r="G87" s="17">
        <v>500</v>
      </c>
      <c r="H87" s="17"/>
      <c r="I87" s="17">
        <f t="shared" si="6"/>
        <v>12500</v>
      </c>
      <c r="J87" s="17">
        <v>1846.94</v>
      </c>
      <c r="K87" s="17">
        <v>37.78</v>
      </c>
      <c r="L87" s="17">
        <v>1380</v>
      </c>
      <c r="M87" s="17">
        <v>1172</v>
      </c>
      <c r="N87" s="17">
        <f t="shared" si="7"/>
        <v>4436.72</v>
      </c>
      <c r="O87" s="19">
        <f t="shared" si="8"/>
        <v>8063.28</v>
      </c>
    </row>
    <row r="88" spans="1:15" s="1" customFormat="1" ht="25.5" customHeight="1" x14ac:dyDescent="0.2">
      <c r="A88" s="18">
        <v>108</v>
      </c>
      <c r="B88" s="15" t="s">
        <v>107</v>
      </c>
      <c r="C88" s="16" t="s">
        <v>183</v>
      </c>
      <c r="D88" s="16" t="s">
        <v>237</v>
      </c>
      <c r="E88" s="15" t="s">
        <v>236</v>
      </c>
      <c r="F88" s="17">
        <v>12000</v>
      </c>
      <c r="G88" s="17">
        <v>500</v>
      </c>
      <c r="H88" s="17"/>
      <c r="I88" s="17">
        <f t="shared" si="6"/>
        <v>12500</v>
      </c>
      <c r="J88" s="17">
        <v>1846.94</v>
      </c>
      <c r="K88" s="17">
        <v>37.78</v>
      </c>
      <c r="L88" s="17">
        <v>1380</v>
      </c>
      <c r="M88" s="17">
        <v>2000</v>
      </c>
      <c r="N88" s="17">
        <f t="shared" si="7"/>
        <v>5264.72</v>
      </c>
      <c r="O88" s="19">
        <f t="shared" si="8"/>
        <v>7235.28</v>
      </c>
    </row>
    <row r="89" spans="1:15" s="1" customFormat="1" ht="25.5" customHeight="1" x14ac:dyDescent="0.2">
      <c r="A89" s="18">
        <v>157</v>
      </c>
      <c r="B89" s="15" t="s">
        <v>67</v>
      </c>
      <c r="C89" s="16" t="s">
        <v>191</v>
      </c>
      <c r="D89" s="16" t="s">
        <v>237</v>
      </c>
      <c r="E89" s="15" t="s">
        <v>235</v>
      </c>
      <c r="F89" s="17">
        <v>9601.5</v>
      </c>
      <c r="G89" s="17">
        <v>500</v>
      </c>
      <c r="H89" s="17"/>
      <c r="I89" s="17">
        <f t="shared" si="6"/>
        <v>10101.5</v>
      </c>
      <c r="J89" s="17">
        <v>1334.62</v>
      </c>
      <c r="K89" s="17">
        <v>26.37</v>
      </c>
      <c r="L89" s="17">
        <v>1104.17</v>
      </c>
      <c r="M89" s="17">
        <v>0</v>
      </c>
      <c r="N89" s="17">
        <f t="shared" si="7"/>
        <v>2465.16</v>
      </c>
      <c r="O89" s="19">
        <f t="shared" si="8"/>
        <v>7636.34</v>
      </c>
    </row>
    <row r="90" spans="1:15" s="1" customFormat="1" ht="25.5" customHeight="1" x14ac:dyDescent="0.2">
      <c r="A90" s="18">
        <v>107</v>
      </c>
      <c r="B90" s="15" t="s">
        <v>111</v>
      </c>
      <c r="C90" s="16" t="s">
        <v>191</v>
      </c>
      <c r="D90" s="16" t="s">
        <v>237</v>
      </c>
      <c r="E90" s="15" t="s">
        <v>235</v>
      </c>
      <c r="F90" s="17">
        <v>9601.5</v>
      </c>
      <c r="G90" s="17">
        <v>500</v>
      </c>
      <c r="H90" s="17"/>
      <c r="I90" s="17">
        <f t="shared" si="6"/>
        <v>10101.5</v>
      </c>
      <c r="J90" s="17">
        <v>1334.62</v>
      </c>
      <c r="K90" s="17">
        <v>26.37</v>
      </c>
      <c r="L90" s="17">
        <v>1104.17</v>
      </c>
      <c r="M90" s="17">
        <v>1298</v>
      </c>
      <c r="N90" s="17">
        <f t="shared" si="7"/>
        <v>3763.16</v>
      </c>
      <c r="O90" s="19">
        <f t="shared" si="8"/>
        <v>6338.34</v>
      </c>
    </row>
    <row r="91" spans="1:15" s="1" customFormat="1" ht="25.5" customHeight="1" x14ac:dyDescent="0.2">
      <c r="A91" s="18">
        <v>159</v>
      </c>
      <c r="B91" s="15" t="s">
        <v>135</v>
      </c>
      <c r="C91" s="16" t="s">
        <v>191</v>
      </c>
      <c r="D91" s="16" t="s">
        <v>237</v>
      </c>
      <c r="E91" s="15" t="s">
        <v>235</v>
      </c>
      <c r="F91" s="17">
        <v>9601.5</v>
      </c>
      <c r="G91" s="17">
        <v>500</v>
      </c>
      <c r="H91" s="17"/>
      <c r="I91" s="17">
        <f t="shared" si="6"/>
        <v>10101.5</v>
      </c>
      <c r="J91" s="17">
        <v>1334.62</v>
      </c>
      <c r="K91" s="17">
        <v>26.37</v>
      </c>
      <c r="L91" s="17">
        <v>1104.17</v>
      </c>
      <c r="M91" s="17">
        <v>0</v>
      </c>
      <c r="N91" s="17">
        <f t="shared" si="7"/>
        <v>2465.16</v>
      </c>
      <c r="O91" s="19">
        <f t="shared" si="8"/>
        <v>7636.34</v>
      </c>
    </row>
    <row r="92" spans="1:15" s="1" customFormat="1" ht="25.5" customHeight="1" x14ac:dyDescent="0.2">
      <c r="A92" s="18">
        <v>90</v>
      </c>
      <c r="B92" s="15" t="s">
        <v>25</v>
      </c>
      <c r="C92" s="16" t="s">
        <v>156</v>
      </c>
      <c r="D92" s="16" t="s">
        <v>237</v>
      </c>
      <c r="E92" s="15" t="s">
        <v>236</v>
      </c>
      <c r="F92" s="17">
        <v>6324.75</v>
      </c>
      <c r="G92" s="17">
        <v>500</v>
      </c>
      <c r="H92" s="17"/>
      <c r="I92" s="17">
        <f t="shared" si="6"/>
        <v>6824.75</v>
      </c>
      <c r="J92" s="17">
        <v>662.85</v>
      </c>
      <c r="K92" s="17">
        <v>10.79</v>
      </c>
      <c r="L92" s="17">
        <v>727.35</v>
      </c>
      <c r="M92" s="17">
        <v>1172</v>
      </c>
      <c r="N92" s="17">
        <f t="shared" si="7"/>
        <v>2572.9899999999998</v>
      </c>
      <c r="O92" s="19">
        <f t="shared" si="8"/>
        <v>4251.76</v>
      </c>
    </row>
    <row r="93" spans="1:15" s="1" customFormat="1" ht="25.5" customHeight="1" x14ac:dyDescent="0.2">
      <c r="A93" s="18">
        <v>91</v>
      </c>
      <c r="B93" s="15" t="s">
        <v>46</v>
      </c>
      <c r="C93" s="16" t="s">
        <v>175</v>
      </c>
      <c r="D93" s="16" t="s">
        <v>237</v>
      </c>
      <c r="E93" s="15" t="s">
        <v>236</v>
      </c>
      <c r="F93" s="17">
        <v>6023.7</v>
      </c>
      <c r="G93" s="17">
        <v>500</v>
      </c>
      <c r="H93" s="17"/>
      <c r="I93" s="17">
        <f t="shared" si="6"/>
        <v>6523.7</v>
      </c>
      <c r="J93" s="17">
        <v>608.9</v>
      </c>
      <c r="K93" s="17">
        <v>9.35</v>
      </c>
      <c r="L93" s="17">
        <v>692.73</v>
      </c>
      <c r="M93" s="17">
        <v>3012</v>
      </c>
      <c r="N93" s="17">
        <f t="shared" si="7"/>
        <v>4322.9799999999996</v>
      </c>
      <c r="O93" s="19">
        <f t="shared" si="8"/>
        <v>2200.7200000000003</v>
      </c>
    </row>
    <row r="94" spans="1:15" s="1" customFormat="1" ht="25.5" customHeight="1" x14ac:dyDescent="0.2">
      <c r="A94" s="18">
        <v>92</v>
      </c>
      <c r="B94" s="15" t="s">
        <v>74</v>
      </c>
      <c r="C94" s="16" t="s">
        <v>175</v>
      </c>
      <c r="D94" s="16" t="s">
        <v>237</v>
      </c>
      <c r="E94" s="15" t="s">
        <v>236</v>
      </c>
      <c r="F94" s="17">
        <v>6023.7</v>
      </c>
      <c r="G94" s="17">
        <v>500</v>
      </c>
      <c r="H94" s="17"/>
      <c r="I94" s="17">
        <f t="shared" si="6"/>
        <v>6523.7</v>
      </c>
      <c r="J94" s="17">
        <v>608.9</v>
      </c>
      <c r="K94" s="17">
        <v>9.35</v>
      </c>
      <c r="L94" s="17">
        <v>692.73</v>
      </c>
      <c r="M94" s="17">
        <v>2729.68</v>
      </c>
      <c r="N94" s="17">
        <f t="shared" si="7"/>
        <v>4040.66</v>
      </c>
      <c r="O94" s="19">
        <f t="shared" si="8"/>
        <v>2483.04</v>
      </c>
    </row>
    <row r="95" spans="1:15" s="1" customFormat="1" ht="25.5" customHeight="1" x14ac:dyDescent="0.2">
      <c r="A95" s="18">
        <v>62</v>
      </c>
      <c r="B95" s="15" t="s">
        <v>27</v>
      </c>
      <c r="C95" s="16" t="s">
        <v>158</v>
      </c>
      <c r="D95" s="16" t="s">
        <v>245</v>
      </c>
      <c r="E95" s="15" t="s">
        <v>236</v>
      </c>
      <c r="F95" s="17">
        <v>31200</v>
      </c>
      <c r="G95" s="17">
        <v>500</v>
      </c>
      <c r="H95" s="17"/>
      <c r="I95" s="17">
        <f t="shared" si="6"/>
        <v>31700</v>
      </c>
      <c r="J95" s="17">
        <v>6779.95</v>
      </c>
      <c r="K95" s="17">
        <v>129.1</v>
      </c>
      <c r="L95" s="17">
        <v>3588</v>
      </c>
      <c r="M95" s="17">
        <v>0</v>
      </c>
      <c r="N95" s="17">
        <f t="shared" si="7"/>
        <v>10497.05</v>
      </c>
      <c r="O95" s="19">
        <f t="shared" si="8"/>
        <v>21202.95</v>
      </c>
    </row>
    <row r="96" spans="1:15" s="1" customFormat="1" ht="25.5" customHeight="1" x14ac:dyDescent="0.2">
      <c r="A96" s="18">
        <v>68</v>
      </c>
      <c r="B96" s="15" t="s">
        <v>28</v>
      </c>
      <c r="C96" s="16" t="s">
        <v>159</v>
      </c>
      <c r="D96" s="16" t="s">
        <v>245</v>
      </c>
      <c r="E96" s="15" t="s">
        <v>236</v>
      </c>
      <c r="F96" s="17">
        <v>15601.65</v>
      </c>
      <c r="G96" s="17">
        <v>500</v>
      </c>
      <c r="H96" s="17"/>
      <c r="I96" s="17">
        <f t="shared" si="6"/>
        <v>16101.65</v>
      </c>
      <c r="J96" s="17">
        <v>2631.17</v>
      </c>
      <c r="K96" s="17">
        <v>54.91</v>
      </c>
      <c r="L96" s="17">
        <v>1794.19</v>
      </c>
      <c r="M96" s="17">
        <v>0</v>
      </c>
      <c r="N96" s="17">
        <f t="shared" si="7"/>
        <v>4480.2700000000004</v>
      </c>
      <c r="O96" s="19">
        <f t="shared" si="8"/>
        <v>11621.38</v>
      </c>
    </row>
    <row r="97" spans="1:15" s="1" customFormat="1" ht="25.5" customHeight="1" x14ac:dyDescent="0.2">
      <c r="A97" s="18">
        <v>124</v>
      </c>
      <c r="B97" s="15" t="s">
        <v>59</v>
      </c>
      <c r="C97" s="16" t="s">
        <v>185</v>
      </c>
      <c r="D97" s="16" t="s">
        <v>245</v>
      </c>
      <c r="E97" s="15" t="s">
        <v>236</v>
      </c>
      <c r="F97" s="17">
        <v>15601.65</v>
      </c>
      <c r="G97" s="17">
        <v>500</v>
      </c>
      <c r="H97" s="17"/>
      <c r="I97" s="17">
        <f t="shared" si="6"/>
        <v>16101.65</v>
      </c>
      <c r="J97" s="17">
        <v>2631.17</v>
      </c>
      <c r="K97" s="17">
        <v>54.91</v>
      </c>
      <c r="L97" s="17">
        <v>1794.19</v>
      </c>
      <c r="M97" s="17">
        <v>0</v>
      </c>
      <c r="N97" s="17">
        <f t="shared" si="7"/>
        <v>4480.2700000000004</v>
      </c>
      <c r="O97" s="19">
        <f t="shared" si="8"/>
        <v>11621.38</v>
      </c>
    </row>
    <row r="98" spans="1:15" s="1" customFormat="1" ht="25.5" customHeight="1" x14ac:dyDescent="0.2">
      <c r="A98" s="18">
        <v>72</v>
      </c>
      <c r="B98" s="15" t="s">
        <v>131</v>
      </c>
      <c r="C98" s="16" t="s">
        <v>230</v>
      </c>
      <c r="D98" s="16" t="s">
        <v>245</v>
      </c>
      <c r="E98" s="15" t="s">
        <v>236</v>
      </c>
      <c r="F98" s="17">
        <v>15601.65</v>
      </c>
      <c r="G98" s="17">
        <v>500</v>
      </c>
      <c r="H98" s="17"/>
      <c r="I98" s="17">
        <f t="shared" si="6"/>
        <v>16101.65</v>
      </c>
      <c r="J98" s="17">
        <v>2631.17</v>
      </c>
      <c r="K98" s="17">
        <v>54.91</v>
      </c>
      <c r="L98" s="17">
        <v>1794.19</v>
      </c>
      <c r="M98" s="17">
        <v>0</v>
      </c>
      <c r="N98" s="17">
        <f t="shared" si="7"/>
        <v>4480.2700000000004</v>
      </c>
      <c r="O98" s="19">
        <f t="shared" si="8"/>
        <v>11621.38</v>
      </c>
    </row>
    <row r="99" spans="1:15" s="1" customFormat="1" ht="25.5" customHeight="1" x14ac:dyDescent="0.2">
      <c r="A99" s="18">
        <v>60</v>
      </c>
      <c r="B99" s="15" t="s">
        <v>70</v>
      </c>
      <c r="C99" s="16" t="s">
        <v>194</v>
      </c>
      <c r="D99" s="16" t="s">
        <v>245</v>
      </c>
      <c r="E99" s="15" t="s">
        <v>236</v>
      </c>
      <c r="F99" s="17">
        <v>12000</v>
      </c>
      <c r="G99" s="17">
        <v>500</v>
      </c>
      <c r="H99" s="17"/>
      <c r="I99" s="17">
        <f t="shared" si="6"/>
        <v>12500</v>
      </c>
      <c r="J99" s="17">
        <v>1846.94</v>
      </c>
      <c r="K99" s="17">
        <v>37.78</v>
      </c>
      <c r="L99" s="17">
        <v>1380</v>
      </c>
      <c r="M99" s="17">
        <v>1734</v>
      </c>
      <c r="N99" s="17">
        <f t="shared" si="7"/>
        <v>4998.72</v>
      </c>
      <c r="O99" s="19">
        <f t="shared" si="8"/>
        <v>7501.28</v>
      </c>
    </row>
    <row r="100" spans="1:15" s="1" customFormat="1" ht="25.5" customHeight="1" x14ac:dyDescent="0.2">
      <c r="A100" s="18">
        <v>73</v>
      </c>
      <c r="B100" s="15" t="s">
        <v>79</v>
      </c>
      <c r="C100" s="16" t="s">
        <v>201</v>
      </c>
      <c r="D100" s="16" t="s">
        <v>245</v>
      </c>
      <c r="E100" s="15" t="s">
        <v>236</v>
      </c>
      <c r="F100" s="17">
        <v>12000</v>
      </c>
      <c r="G100" s="17">
        <v>500</v>
      </c>
      <c r="H100" s="17"/>
      <c r="I100" s="17">
        <f t="shared" si="6"/>
        <v>12500</v>
      </c>
      <c r="J100" s="17">
        <v>1846.94</v>
      </c>
      <c r="K100" s="17">
        <v>37.78</v>
      </c>
      <c r="L100" s="17">
        <v>1380</v>
      </c>
      <c r="M100" s="17">
        <v>2934</v>
      </c>
      <c r="N100" s="17">
        <f t="shared" si="7"/>
        <v>6198.72</v>
      </c>
      <c r="O100" s="19">
        <f t="shared" si="8"/>
        <v>6301.28</v>
      </c>
    </row>
    <row r="101" spans="1:15" s="1" customFormat="1" ht="25.5" customHeight="1" x14ac:dyDescent="0.2">
      <c r="A101" s="18">
        <v>76</v>
      </c>
      <c r="B101" s="15" t="s">
        <v>114</v>
      </c>
      <c r="C101" s="16" t="s">
        <v>201</v>
      </c>
      <c r="D101" s="16" t="s">
        <v>245</v>
      </c>
      <c r="E101" s="15" t="s">
        <v>236</v>
      </c>
      <c r="F101" s="17">
        <v>12000</v>
      </c>
      <c r="G101" s="17">
        <v>500</v>
      </c>
      <c r="H101" s="17"/>
      <c r="I101" s="17">
        <f t="shared" ref="I101:I132" si="9">SUM(F101:H101)</f>
        <v>12500</v>
      </c>
      <c r="J101" s="17">
        <v>1846.94</v>
      </c>
      <c r="K101" s="17">
        <v>37.78</v>
      </c>
      <c r="L101" s="17">
        <v>1380</v>
      </c>
      <c r="M101" s="17">
        <v>0</v>
      </c>
      <c r="N101" s="17">
        <f t="shared" ref="N101:N132" si="10">SUM(J101:M101)</f>
        <v>3264.7200000000003</v>
      </c>
      <c r="O101" s="19">
        <f t="shared" ref="O101:O132" si="11">I101-N101</f>
        <v>9235.2799999999988</v>
      </c>
    </row>
    <row r="102" spans="1:15" s="1" customFormat="1" ht="25.5" customHeight="1" x14ac:dyDescent="0.2">
      <c r="A102" s="18">
        <v>75</v>
      </c>
      <c r="B102" s="15" t="s">
        <v>129</v>
      </c>
      <c r="C102" s="16" t="s">
        <v>201</v>
      </c>
      <c r="D102" s="16" t="s">
        <v>245</v>
      </c>
      <c r="E102" s="15" t="s">
        <v>236</v>
      </c>
      <c r="F102" s="17">
        <v>12000</v>
      </c>
      <c r="G102" s="17">
        <v>500</v>
      </c>
      <c r="H102" s="17"/>
      <c r="I102" s="17">
        <f t="shared" si="9"/>
        <v>12500</v>
      </c>
      <c r="J102" s="17">
        <v>1846.94</v>
      </c>
      <c r="K102" s="17">
        <v>37.78</v>
      </c>
      <c r="L102" s="17">
        <v>1380</v>
      </c>
      <c r="M102" s="17">
        <v>2198</v>
      </c>
      <c r="N102" s="17">
        <f t="shared" si="10"/>
        <v>5462.72</v>
      </c>
      <c r="O102" s="19">
        <f t="shared" si="11"/>
        <v>7037.28</v>
      </c>
    </row>
    <row r="103" spans="1:15" s="1" customFormat="1" ht="25.5" customHeight="1" x14ac:dyDescent="0.2">
      <c r="A103" s="18">
        <v>56</v>
      </c>
      <c r="B103" s="15" t="s">
        <v>104</v>
      </c>
      <c r="C103" s="16" t="s">
        <v>217</v>
      </c>
      <c r="D103" s="16" t="s">
        <v>248</v>
      </c>
      <c r="E103" s="15" t="s">
        <v>236</v>
      </c>
      <c r="F103" s="17">
        <v>31200</v>
      </c>
      <c r="G103" s="17">
        <v>500</v>
      </c>
      <c r="H103" s="17"/>
      <c r="I103" s="17">
        <f t="shared" si="9"/>
        <v>31700</v>
      </c>
      <c r="J103" s="17">
        <v>6779.95</v>
      </c>
      <c r="K103" s="17">
        <v>129.1</v>
      </c>
      <c r="L103" s="17">
        <v>3588</v>
      </c>
      <c r="M103" s="17">
        <v>0</v>
      </c>
      <c r="N103" s="17">
        <f t="shared" si="10"/>
        <v>10497.05</v>
      </c>
      <c r="O103" s="19">
        <f t="shared" si="11"/>
        <v>21202.95</v>
      </c>
    </row>
    <row r="104" spans="1:15" s="1" customFormat="1" ht="25.5" customHeight="1" x14ac:dyDescent="0.2">
      <c r="A104" s="18">
        <v>58</v>
      </c>
      <c r="B104" s="15" t="s">
        <v>38</v>
      </c>
      <c r="C104" s="16" t="s">
        <v>167</v>
      </c>
      <c r="D104" s="16" t="s">
        <v>248</v>
      </c>
      <c r="E104" s="15" t="s">
        <v>236</v>
      </c>
      <c r="F104" s="17">
        <v>15601.65</v>
      </c>
      <c r="G104" s="17">
        <v>500</v>
      </c>
      <c r="H104" s="17"/>
      <c r="I104" s="17">
        <f t="shared" si="9"/>
        <v>16101.65</v>
      </c>
      <c r="J104" s="17">
        <v>2631.17</v>
      </c>
      <c r="K104" s="17">
        <v>54.91</v>
      </c>
      <c r="L104" s="17">
        <v>1794.19</v>
      </c>
      <c r="M104" s="17">
        <v>0</v>
      </c>
      <c r="N104" s="17">
        <f t="shared" si="10"/>
        <v>4480.2700000000004</v>
      </c>
      <c r="O104" s="19">
        <f t="shared" si="11"/>
        <v>11621.38</v>
      </c>
    </row>
    <row r="105" spans="1:15" s="1" customFormat="1" ht="25.5" customHeight="1" x14ac:dyDescent="0.2">
      <c r="A105" s="18">
        <v>125</v>
      </c>
      <c r="B105" s="15" t="s">
        <v>94</v>
      </c>
      <c r="C105" s="16" t="s">
        <v>210</v>
      </c>
      <c r="D105" s="16" t="s">
        <v>248</v>
      </c>
      <c r="E105" s="15" t="s">
        <v>236</v>
      </c>
      <c r="F105" s="17">
        <v>12000</v>
      </c>
      <c r="G105" s="17">
        <v>500</v>
      </c>
      <c r="H105" s="17"/>
      <c r="I105" s="17">
        <f t="shared" si="9"/>
        <v>12500</v>
      </c>
      <c r="J105" s="17">
        <v>1846.94</v>
      </c>
      <c r="K105" s="17">
        <v>37.78</v>
      </c>
      <c r="L105" s="17">
        <v>1380</v>
      </c>
      <c r="M105" s="17">
        <v>0</v>
      </c>
      <c r="N105" s="17">
        <f t="shared" si="10"/>
        <v>3264.7200000000003</v>
      </c>
      <c r="O105" s="19">
        <f t="shared" si="11"/>
        <v>9235.2799999999988</v>
      </c>
    </row>
    <row r="106" spans="1:15" s="1" customFormat="1" ht="25.5" customHeight="1" x14ac:dyDescent="0.2">
      <c r="A106" s="18">
        <v>47</v>
      </c>
      <c r="B106" s="15" t="s">
        <v>30</v>
      </c>
      <c r="C106" s="16" t="s">
        <v>161</v>
      </c>
      <c r="D106" s="16" t="s">
        <v>241</v>
      </c>
      <c r="E106" s="15" t="s">
        <v>236</v>
      </c>
      <c r="F106" s="17">
        <v>31200</v>
      </c>
      <c r="G106" s="17">
        <v>500</v>
      </c>
      <c r="H106" s="17"/>
      <c r="I106" s="17">
        <f t="shared" si="9"/>
        <v>31700</v>
      </c>
      <c r="J106" s="17">
        <v>6779.95</v>
      </c>
      <c r="K106" s="17">
        <v>129.1</v>
      </c>
      <c r="L106" s="17">
        <v>3588</v>
      </c>
      <c r="M106" s="17">
        <v>6360.89</v>
      </c>
      <c r="N106" s="17">
        <f t="shared" si="10"/>
        <v>16857.939999999999</v>
      </c>
      <c r="O106" s="19">
        <f t="shared" si="11"/>
        <v>14842.060000000001</v>
      </c>
    </row>
    <row r="107" spans="1:15" s="1" customFormat="1" ht="25.5" customHeight="1" x14ac:dyDescent="0.2">
      <c r="A107" s="18">
        <v>52</v>
      </c>
      <c r="B107" s="15" t="s">
        <v>15</v>
      </c>
      <c r="C107" s="16" t="s">
        <v>150</v>
      </c>
      <c r="D107" s="16" t="s">
        <v>241</v>
      </c>
      <c r="E107" s="15" t="s">
        <v>236</v>
      </c>
      <c r="F107" s="17">
        <v>15601.65</v>
      </c>
      <c r="G107" s="17">
        <v>500</v>
      </c>
      <c r="H107" s="17">
        <v>900</v>
      </c>
      <c r="I107" s="17">
        <f t="shared" si="9"/>
        <v>17001.650000000001</v>
      </c>
      <c r="J107" s="17">
        <v>2631.17</v>
      </c>
      <c r="K107" s="17">
        <v>54.91</v>
      </c>
      <c r="L107" s="17">
        <v>1794.19</v>
      </c>
      <c r="M107" s="17">
        <v>0</v>
      </c>
      <c r="N107" s="17">
        <f t="shared" si="10"/>
        <v>4480.2700000000004</v>
      </c>
      <c r="O107" s="19">
        <f t="shared" si="11"/>
        <v>12521.380000000001</v>
      </c>
    </row>
    <row r="108" spans="1:15" s="1" customFormat="1" ht="25.5" customHeight="1" x14ac:dyDescent="0.2">
      <c r="A108" s="18">
        <v>49</v>
      </c>
      <c r="B108" s="15" t="s">
        <v>53</v>
      </c>
      <c r="C108" s="16" t="s">
        <v>181</v>
      </c>
      <c r="D108" s="16" t="s">
        <v>241</v>
      </c>
      <c r="E108" s="15" t="s">
        <v>236</v>
      </c>
      <c r="F108" s="17">
        <v>15601.65</v>
      </c>
      <c r="G108" s="17">
        <v>500</v>
      </c>
      <c r="H108" s="17"/>
      <c r="I108" s="17">
        <f t="shared" si="9"/>
        <v>16101.65</v>
      </c>
      <c r="J108" s="17">
        <v>2631.17</v>
      </c>
      <c r="K108" s="17">
        <v>54.91</v>
      </c>
      <c r="L108" s="17">
        <v>1794.19</v>
      </c>
      <c r="M108" s="17">
        <v>7801</v>
      </c>
      <c r="N108" s="17">
        <f t="shared" si="10"/>
        <v>12281.27</v>
      </c>
      <c r="O108" s="19">
        <f t="shared" si="11"/>
        <v>3820.3799999999992</v>
      </c>
    </row>
    <row r="109" spans="1:15" s="1" customFormat="1" ht="25.5" customHeight="1" x14ac:dyDescent="0.2">
      <c r="A109" s="18">
        <v>48</v>
      </c>
      <c r="B109" s="15" t="s">
        <v>122</v>
      </c>
      <c r="C109" s="16" t="s">
        <v>225</v>
      </c>
      <c r="D109" s="16" t="s">
        <v>241</v>
      </c>
      <c r="E109" s="15" t="s">
        <v>236</v>
      </c>
      <c r="F109" s="17">
        <v>15601.65</v>
      </c>
      <c r="G109" s="17">
        <v>500</v>
      </c>
      <c r="H109" s="17"/>
      <c r="I109" s="17">
        <f t="shared" si="9"/>
        <v>16101.65</v>
      </c>
      <c r="J109" s="17">
        <v>2631.17</v>
      </c>
      <c r="K109" s="17">
        <v>54.91</v>
      </c>
      <c r="L109" s="17">
        <v>1794.19</v>
      </c>
      <c r="M109" s="17">
        <v>0</v>
      </c>
      <c r="N109" s="17">
        <f t="shared" si="10"/>
        <v>4480.2700000000004</v>
      </c>
      <c r="O109" s="19">
        <f t="shared" si="11"/>
        <v>11621.38</v>
      </c>
    </row>
    <row r="110" spans="1:15" s="1" customFormat="1" ht="25.5" customHeight="1" x14ac:dyDescent="0.2">
      <c r="A110" s="18">
        <v>50</v>
      </c>
      <c r="B110" s="15" t="s">
        <v>132</v>
      </c>
      <c r="C110" s="16" t="s">
        <v>231</v>
      </c>
      <c r="D110" s="16" t="s">
        <v>241</v>
      </c>
      <c r="E110" s="15" t="s">
        <v>236</v>
      </c>
      <c r="F110" s="17">
        <v>15601.65</v>
      </c>
      <c r="G110" s="17">
        <v>500</v>
      </c>
      <c r="H110" s="17"/>
      <c r="I110" s="17">
        <f t="shared" si="9"/>
        <v>16101.65</v>
      </c>
      <c r="J110" s="17">
        <v>2631.17</v>
      </c>
      <c r="K110" s="17">
        <v>54.91</v>
      </c>
      <c r="L110" s="17">
        <v>1794.19</v>
      </c>
      <c r="M110" s="17">
        <v>8501</v>
      </c>
      <c r="N110" s="17">
        <f t="shared" si="10"/>
        <v>12981.27</v>
      </c>
      <c r="O110" s="19">
        <f t="shared" si="11"/>
        <v>3120.3799999999992</v>
      </c>
    </row>
    <row r="111" spans="1:15" s="1" customFormat="1" ht="25.5" customHeight="1" x14ac:dyDescent="0.2">
      <c r="A111" s="18">
        <v>53</v>
      </c>
      <c r="B111" s="15" t="s">
        <v>29</v>
      </c>
      <c r="C111" s="16" t="s">
        <v>160</v>
      </c>
      <c r="D111" s="16" t="s">
        <v>241</v>
      </c>
      <c r="E111" s="15" t="s">
        <v>236</v>
      </c>
      <c r="F111" s="17">
        <v>12000</v>
      </c>
      <c r="G111" s="17">
        <v>500</v>
      </c>
      <c r="H111" s="17"/>
      <c r="I111" s="17">
        <f t="shared" si="9"/>
        <v>12500</v>
      </c>
      <c r="J111" s="17">
        <v>1846.94</v>
      </c>
      <c r="K111" s="17">
        <v>37.78</v>
      </c>
      <c r="L111" s="17">
        <v>1380</v>
      </c>
      <c r="M111" s="17">
        <v>0</v>
      </c>
      <c r="N111" s="17">
        <f t="shared" si="10"/>
        <v>3264.7200000000003</v>
      </c>
      <c r="O111" s="19">
        <f t="shared" si="11"/>
        <v>9235.2799999999988</v>
      </c>
    </row>
    <row r="112" spans="1:15" s="1" customFormat="1" ht="25.5" customHeight="1" x14ac:dyDescent="0.2">
      <c r="A112" s="18">
        <v>54</v>
      </c>
      <c r="B112" s="15" t="s">
        <v>69</v>
      </c>
      <c r="C112" s="16" t="s">
        <v>193</v>
      </c>
      <c r="D112" s="16" t="s">
        <v>241</v>
      </c>
      <c r="E112" s="15" t="s">
        <v>236</v>
      </c>
      <c r="F112" s="17">
        <v>12000</v>
      </c>
      <c r="G112" s="17">
        <v>500</v>
      </c>
      <c r="H112" s="17"/>
      <c r="I112" s="17">
        <f t="shared" si="9"/>
        <v>12500</v>
      </c>
      <c r="J112" s="17">
        <v>1846.94</v>
      </c>
      <c r="K112" s="17">
        <v>37.78</v>
      </c>
      <c r="L112" s="17">
        <v>1380</v>
      </c>
      <c r="M112" s="17">
        <v>0</v>
      </c>
      <c r="N112" s="17">
        <f t="shared" si="10"/>
        <v>3264.7200000000003</v>
      </c>
      <c r="O112" s="19">
        <f t="shared" si="11"/>
        <v>9235.2799999999988</v>
      </c>
    </row>
    <row r="113" spans="1:15" s="1" customFormat="1" ht="25.5" customHeight="1" x14ac:dyDescent="0.2">
      <c r="A113" s="18">
        <v>111</v>
      </c>
      <c r="B113" s="15" t="s">
        <v>112</v>
      </c>
      <c r="C113" s="16" t="s">
        <v>219</v>
      </c>
      <c r="D113" s="16" t="s">
        <v>241</v>
      </c>
      <c r="E113" s="15" t="s">
        <v>236</v>
      </c>
      <c r="F113" s="17">
        <v>12000</v>
      </c>
      <c r="G113" s="17">
        <v>500</v>
      </c>
      <c r="H113" s="17"/>
      <c r="I113" s="17">
        <f t="shared" si="9"/>
        <v>12500</v>
      </c>
      <c r="J113" s="17">
        <v>1846.94</v>
      </c>
      <c r="K113" s="17">
        <v>37.78</v>
      </c>
      <c r="L113" s="17">
        <v>1380</v>
      </c>
      <c r="M113" s="17">
        <v>0</v>
      </c>
      <c r="N113" s="17">
        <f t="shared" si="10"/>
        <v>3264.7200000000003</v>
      </c>
      <c r="O113" s="19">
        <f t="shared" si="11"/>
        <v>9235.2799999999988</v>
      </c>
    </row>
    <row r="114" spans="1:15" s="1" customFormat="1" ht="25.5" customHeight="1" x14ac:dyDescent="0.2">
      <c r="A114" s="18">
        <v>27</v>
      </c>
      <c r="B114" s="15" t="s">
        <v>33</v>
      </c>
      <c r="C114" s="16" t="s">
        <v>164</v>
      </c>
      <c r="D114" s="16" t="s">
        <v>247</v>
      </c>
      <c r="E114" s="15" t="s">
        <v>236</v>
      </c>
      <c r="F114" s="17">
        <v>41942.1</v>
      </c>
      <c r="G114" s="17">
        <v>500</v>
      </c>
      <c r="H114" s="17"/>
      <c r="I114" s="17">
        <f t="shared" si="9"/>
        <v>42442.1</v>
      </c>
      <c r="J114" s="17">
        <v>10002.58</v>
      </c>
      <c r="K114" s="17">
        <v>180.19</v>
      </c>
      <c r="L114" s="17">
        <v>4823.34</v>
      </c>
      <c r="M114" s="17">
        <v>0</v>
      </c>
      <c r="N114" s="17">
        <f t="shared" si="10"/>
        <v>15006.11</v>
      </c>
      <c r="O114" s="19">
        <f t="shared" si="11"/>
        <v>27435.989999999998</v>
      </c>
    </row>
    <row r="115" spans="1:15" s="1" customFormat="1" ht="25.5" customHeight="1" x14ac:dyDescent="0.2">
      <c r="A115" s="18">
        <v>38</v>
      </c>
      <c r="B115" s="15" t="s">
        <v>58</v>
      </c>
      <c r="C115" s="16" t="s">
        <v>184</v>
      </c>
      <c r="D115" s="16" t="s">
        <v>247</v>
      </c>
      <c r="E115" s="15" t="s">
        <v>236</v>
      </c>
      <c r="F115" s="17">
        <v>15601.65</v>
      </c>
      <c r="G115" s="17">
        <v>500</v>
      </c>
      <c r="H115" s="17"/>
      <c r="I115" s="17">
        <f t="shared" si="9"/>
        <v>16101.65</v>
      </c>
      <c r="J115" s="17">
        <v>2631.17</v>
      </c>
      <c r="K115" s="17">
        <v>54.91</v>
      </c>
      <c r="L115" s="17">
        <v>1794.19</v>
      </c>
      <c r="M115" s="17">
        <v>0</v>
      </c>
      <c r="N115" s="17">
        <f t="shared" si="10"/>
        <v>4480.2700000000004</v>
      </c>
      <c r="O115" s="19">
        <f t="shared" si="11"/>
        <v>11621.38</v>
      </c>
    </row>
    <row r="116" spans="1:15" s="1" customFormat="1" ht="25.5" customHeight="1" x14ac:dyDescent="0.2">
      <c r="A116" s="18">
        <v>30</v>
      </c>
      <c r="B116" s="15" t="s">
        <v>127</v>
      </c>
      <c r="C116" s="16" t="s">
        <v>229</v>
      </c>
      <c r="D116" s="16" t="s">
        <v>247</v>
      </c>
      <c r="E116" s="15" t="s">
        <v>236</v>
      </c>
      <c r="F116" s="17">
        <v>15601.65</v>
      </c>
      <c r="G116" s="17">
        <v>500</v>
      </c>
      <c r="H116" s="17"/>
      <c r="I116" s="17">
        <f t="shared" si="9"/>
        <v>16101.65</v>
      </c>
      <c r="J116" s="17">
        <v>2631.17</v>
      </c>
      <c r="K116" s="17">
        <v>54.91</v>
      </c>
      <c r="L116" s="17">
        <v>1794.19</v>
      </c>
      <c r="M116" s="17">
        <v>4881.3100000000004</v>
      </c>
      <c r="N116" s="17">
        <f t="shared" si="10"/>
        <v>9361.5800000000017</v>
      </c>
      <c r="O116" s="19">
        <f t="shared" si="11"/>
        <v>6740.0699999999979</v>
      </c>
    </row>
    <row r="117" spans="1:15" s="1" customFormat="1" ht="25.5" customHeight="1" x14ac:dyDescent="0.2">
      <c r="A117" s="18">
        <v>160</v>
      </c>
      <c r="B117" s="15" t="s">
        <v>66</v>
      </c>
      <c r="C117" s="16" t="s">
        <v>190</v>
      </c>
      <c r="D117" s="16" t="s">
        <v>247</v>
      </c>
      <c r="E117" s="15" t="s">
        <v>236</v>
      </c>
      <c r="F117" s="17">
        <v>12000</v>
      </c>
      <c r="G117" s="17">
        <v>500</v>
      </c>
      <c r="H117" s="17"/>
      <c r="I117" s="17">
        <f t="shared" si="9"/>
        <v>12500</v>
      </c>
      <c r="J117" s="17">
        <v>1846.94</v>
      </c>
      <c r="K117" s="17">
        <v>37.78</v>
      </c>
      <c r="L117" s="17">
        <v>1380</v>
      </c>
      <c r="M117" s="17">
        <v>0</v>
      </c>
      <c r="N117" s="17">
        <f t="shared" si="10"/>
        <v>3264.7200000000003</v>
      </c>
      <c r="O117" s="19">
        <f t="shared" si="11"/>
        <v>9235.2799999999988</v>
      </c>
    </row>
    <row r="118" spans="1:15" s="1" customFormat="1" ht="25.5" customHeight="1" x14ac:dyDescent="0.2">
      <c r="A118" s="18">
        <v>32</v>
      </c>
      <c r="B118" s="15" t="s">
        <v>78</v>
      </c>
      <c r="C118" s="16" t="s">
        <v>200</v>
      </c>
      <c r="D118" s="16" t="s">
        <v>247</v>
      </c>
      <c r="E118" s="15" t="s">
        <v>236</v>
      </c>
      <c r="F118" s="17">
        <v>12000</v>
      </c>
      <c r="G118" s="17">
        <v>500</v>
      </c>
      <c r="H118" s="17"/>
      <c r="I118" s="17">
        <f t="shared" si="9"/>
        <v>12500</v>
      </c>
      <c r="J118" s="17">
        <v>1846.94</v>
      </c>
      <c r="K118" s="17">
        <v>37.78</v>
      </c>
      <c r="L118" s="17">
        <v>1380</v>
      </c>
      <c r="M118" s="17">
        <v>0</v>
      </c>
      <c r="N118" s="17">
        <f t="shared" si="10"/>
        <v>3264.7200000000003</v>
      </c>
      <c r="O118" s="19">
        <f t="shared" si="11"/>
        <v>9235.2799999999988</v>
      </c>
    </row>
    <row r="119" spans="1:15" s="1" customFormat="1" ht="25.5" customHeight="1" x14ac:dyDescent="0.2">
      <c r="A119" s="18">
        <v>97</v>
      </c>
      <c r="B119" s="15" t="s">
        <v>81</v>
      </c>
      <c r="C119" s="16" t="s">
        <v>203</v>
      </c>
      <c r="D119" s="16" t="s">
        <v>247</v>
      </c>
      <c r="E119" s="15" t="s">
        <v>236</v>
      </c>
      <c r="F119" s="17">
        <v>12000</v>
      </c>
      <c r="G119" s="17">
        <v>500</v>
      </c>
      <c r="H119" s="17"/>
      <c r="I119" s="17">
        <f t="shared" si="9"/>
        <v>12500</v>
      </c>
      <c r="J119" s="17">
        <v>1846.94</v>
      </c>
      <c r="K119" s="17">
        <v>37.78</v>
      </c>
      <c r="L119" s="17">
        <v>1380</v>
      </c>
      <c r="M119" s="17">
        <v>0</v>
      </c>
      <c r="N119" s="17">
        <f t="shared" si="10"/>
        <v>3264.7200000000003</v>
      </c>
      <c r="O119" s="19">
        <f t="shared" si="11"/>
        <v>9235.2799999999988</v>
      </c>
    </row>
    <row r="120" spans="1:15" s="1" customFormat="1" ht="25.5" customHeight="1" x14ac:dyDescent="0.2">
      <c r="A120" s="18">
        <v>34</v>
      </c>
      <c r="B120" s="15" t="s">
        <v>91</v>
      </c>
      <c r="C120" s="16" t="s">
        <v>203</v>
      </c>
      <c r="D120" s="16" t="s">
        <v>247</v>
      </c>
      <c r="E120" s="15" t="s">
        <v>236</v>
      </c>
      <c r="F120" s="17">
        <v>12000</v>
      </c>
      <c r="G120" s="17">
        <v>500</v>
      </c>
      <c r="H120" s="17"/>
      <c r="I120" s="17">
        <f t="shared" si="9"/>
        <v>12500</v>
      </c>
      <c r="J120" s="17">
        <v>1846.94</v>
      </c>
      <c r="K120" s="17">
        <v>37.78</v>
      </c>
      <c r="L120" s="17">
        <v>1380</v>
      </c>
      <c r="M120" s="17">
        <v>3027.42</v>
      </c>
      <c r="N120" s="17">
        <f t="shared" si="10"/>
        <v>6292.14</v>
      </c>
      <c r="O120" s="19">
        <f t="shared" si="11"/>
        <v>6207.86</v>
      </c>
    </row>
    <row r="121" spans="1:15" s="1" customFormat="1" ht="25.5" customHeight="1" x14ac:dyDescent="0.2">
      <c r="A121" s="18">
        <v>134</v>
      </c>
      <c r="B121" s="15" t="s">
        <v>99</v>
      </c>
      <c r="C121" s="16" t="s">
        <v>213</v>
      </c>
      <c r="D121" s="16" t="s">
        <v>247</v>
      </c>
      <c r="E121" s="15" t="s">
        <v>236</v>
      </c>
      <c r="F121" s="17">
        <v>9601.35</v>
      </c>
      <c r="G121" s="17">
        <v>500</v>
      </c>
      <c r="H121" s="17"/>
      <c r="I121" s="17">
        <f t="shared" si="9"/>
        <v>10101.35</v>
      </c>
      <c r="J121" s="17">
        <v>1334.59</v>
      </c>
      <c r="K121" s="17">
        <v>26.37</v>
      </c>
      <c r="L121" s="17">
        <v>1104.1600000000001</v>
      </c>
      <c r="M121" s="17">
        <v>0</v>
      </c>
      <c r="N121" s="17">
        <f t="shared" si="10"/>
        <v>2465.12</v>
      </c>
      <c r="O121" s="19">
        <f t="shared" si="11"/>
        <v>7636.2300000000005</v>
      </c>
    </row>
    <row r="122" spans="1:15" s="1" customFormat="1" ht="25.5" customHeight="1" x14ac:dyDescent="0.2">
      <c r="A122" s="18">
        <v>169</v>
      </c>
      <c r="B122" s="15" t="s">
        <v>44</v>
      </c>
      <c r="C122" s="16" t="s">
        <v>173</v>
      </c>
      <c r="D122" s="16" t="s">
        <v>247</v>
      </c>
      <c r="E122" s="15" t="s">
        <v>236</v>
      </c>
      <c r="F122" s="17">
        <v>6324.75</v>
      </c>
      <c r="G122" s="17">
        <v>500</v>
      </c>
      <c r="H122" s="17"/>
      <c r="I122" s="17">
        <f t="shared" si="9"/>
        <v>6824.75</v>
      </c>
      <c r="J122" s="17">
        <v>662.85</v>
      </c>
      <c r="K122" s="17">
        <v>10.79</v>
      </c>
      <c r="L122" s="17">
        <v>727.35</v>
      </c>
      <c r="M122" s="17">
        <v>0</v>
      </c>
      <c r="N122" s="17">
        <f t="shared" si="10"/>
        <v>1400.99</v>
      </c>
      <c r="O122" s="19">
        <f t="shared" si="11"/>
        <v>5423.76</v>
      </c>
    </row>
    <row r="123" spans="1:15" s="1" customFormat="1" ht="25.5" customHeight="1" x14ac:dyDescent="0.2">
      <c r="A123" s="18">
        <v>153</v>
      </c>
      <c r="B123" s="15" t="s">
        <v>49</v>
      </c>
      <c r="C123" s="16" t="s">
        <v>173</v>
      </c>
      <c r="D123" s="16" t="s">
        <v>247</v>
      </c>
      <c r="E123" s="15" t="s">
        <v>236</v>
      </c>
      <c r="F123" s="17">
        <v>6324.75</v>
      </c>
      <c r="G123" s="17">
        <v>500</v>
      </c>
      <c r="H123" s="17"/>
      <c r="I123" s="17">
        <f t="shared" si="9"/>
        <v>6824.75</v>
      </c>
      <c r="J123" s="17">
        <v>662.85</v>
      </c>
      <c r="K123" s="17">
        <v>10.79</v>
      </c>
      <c r="L123" s="17">
        <v>727.35</v>
      </c>
      <c r="M123" s="17">
        <v>0</v>
      </c>
      <c r="N123" s="17">
        <f t="shared" si="10"/>
        <v>1400.99</v>
      </c>
      <c r="O123" s="19">
        <f t="shared" si="11"/>
        <v>5423.76</v>
      </c>
    </row>
    <row r="124" spans="1:15" s="1" customFormat="1" ht="25.5" customHeight="1" x14ac:dyDescent="0.2">
      <c r="A124" s="18">
        <v>74</v>
      </c>
      <c r="B124" s="15" t="s">
        <v>43</v>
      </c>
      <c r="C124" s="16" t="s">
        <v>172</v>
      </c>
      <c r="D124" s="16" t="s">
        <v>249</v>
      </c>
      <c r="E124" s="15" t="s">
        <v>235</v>
      </c>
      <c r="F124" s="17">
        <v>15601.65</v>
      </c>
      <c r="G124" s="17">
        <v>500</v>
      </c>
      <c r="H124" s="17"/>
      <c r="I124" s="17">
        <f t="shared" si="9"/>
        <v>16101.65</v>
      </c>
      <c r="J124" s="17">
        <v>2631.17</v>
      </c>
      <c r="K124" s="17">
        <v>54.91</v>
      </c>
      <c r="L124" s="17">
        <v>1794.19</v>
      </c>
      <c r="M124" s="17">
        <v>4048</v>
      </c>
      <c r="N124" s="17">
        <f t="shared" si="10"/>
        <v>8528.27</v>
      </c>
      <c r="O124" s="19">
        <f t="shared" si="11"/>
        <v>7573.3799999999992</v>
      </c>
    </row>
    <row r="125" spans="1:15" s="1" customFormat="1" ht="25.5" customHeight="1" x14ac:dyDescent="0.2">
      <c r="A125" s="18">
        <v>57</v>
      </c>
      <c r="B125" s="15" t="s">
        <v>98</v>
      </c>
      <c r="C125" s="16" t="s">
        <v>212</v>
      </c>
      <c r="D125" s="16" t="s">
        <v>252</v>
      </c>
      <c r="E125" s="15" t="s">
        <v>236</v>
      </c>
      <c r="F125" s="17">
        <v>26033.4</v>
      </c>
      <c r="G125" s="17">
        <v>500</v>
      </c>
      <c r="H125" s="17"/>
      <c r="I125" s="17">
        <f t="shared" si="9"/>
        <v>26533.4</v>
      </c>
      <c r="J125" s="17">
        <v>5229.97</v>
      </c>
      <c r="K125" s="17">
        <v>104.53</v>
      </c>
      <c r="L125" s="17">
        <v>2993.84</v>
      </c>
      <c r="M125" s="17">
        <v>14517</v>
      </c>
      <c r="N125" s="17">
        <f t="shared" si="10"/>
        <v>22845.34</v>
      </c>
      <c r="O125" s="19">
        <f t="shared" si="11"/>
        <v>3688.0600000000013</v>
      </c>
    </row>
    <row r="126" spans="1:15" s="1" customFormat="1" ht="25.5" customHeight="1" x14ac:dyDescent="0.2">
      <c r="A126" s="18">
        <v>93</v>
      </c>
      <c r="B126" s="15" t="s">
        <v>42</v>
      </c>
      <c r="C126" s="16" t="s">
        <v>171</v>
      </c>
      <c r="D126" s="16" t="s">
        <v>246</v>
      </c>
      <c r="E126" s="15" t="s">
        <v>236</v>
      </c>
      <c r="F126" s="17">
        <v>31200</v>
      </c>
      <c r="G126" s="17">
        <v>500</v>
      </c>
      <c r="H126" s="17"/>
      <c r="I126" s="17">
        <f t="shared" si="9"/>
        <v>31700</v>
      </c>
      <c r="J126" s="17">
        <v>6779.95</v>
      </c>
      <c r="K126" s="17">
        <v>129.1</v>
      </c>
      <c r="L126" s="17">
        <v>3588</v>
      </c>
      <c r="M126" s="17">
        <v>13372</v>
      </c>
      <c r="N126" s="17">
        <f t="shared" si="10"/>
        <v>23869.05</v>
      </c>
      <c r="O126" s="19">
        <f t="shared" si="11"/>
        <v>7830.9500000000007</v>
      </c>
    </row>
    <row r="127" spans="1:15" s="1" customFormat="1" ht="25.5" customHeight="1" x14ac:dyDescent="0.2">
      <c r="A127" s="18">
        <v>95</v>
      </c>
      <c r="B127" s="15" t="s">
        <v>39</v>
      </c>
      <c r="C127" s="16" t="s">
        <v>168</v>
      </c>
      <c r="D127" s="16" t="s">
        <v>246</v>
      </c>
      <c r="E127" s="15" t="s">
        <v>236</v>
      </c>
      <c r="F127" s="17">
        <v>15601.65</v>
      </c>
      <c r="G127" s="17">
        <v>500</v>
      </c>
      <c r="H127" s="17"/>
      <c r="I127" s="17">
        <f t="shared" si="9"/>
        <v>16101.65</v>
      </c>
      <c r="J127" s="17">
        <v>2631.17</v>
      </c>
      <c r="K127" s="17">
        <v>54.91</v>
      </c>
      <c r="L127" s="17">
        <v>1794.19</v>
      </c>
      <c r="M127" s="17">
        <v>0</v>
      </c>
      <c r="N127" s="17">
        <f t="shared" si="10"/>
        <v>4480.2700000000004</v>
      </c>
      <c r="O127" s="19">
        <f t="shared" si="11"/>
        <v>11621.38</v>
      </c>
    </row>
    <row r="128" spans="1:15" s="1" customFormat="1" ht="25.5" customHeight="1" x14ac:dyDescent="0.2">
      <c r="A128" s="18">
        <v>96</v>
      </c>
      <c r="B128" s="15" t="s">
        <v>54</v>
      </c>
      <c r="C128" s="16" t="s">
        <v>168</v>
      </c>
      <c r="D128" s="16" t="s">
        <v>246</v>
      </c>
      <c r="E128" s="15" t="s">
        <v>236</v>
      </c>
      <c r="F128" s="17">
        <v>15601.65</v>
      </c>
      <c r="G128" s="17">
        <v>500</v>
      </c>
      <c r="H128" s="17"/>
      <c r="I128" s="17">
        <f t="shared" si="9"/>
        <v>16101.65</v>
      </c>
      <c r="J128" s="17">
        <v>2631.17</v>
      </c>
      <c r="K128" s="17">
        <v>54.91</v>
      </c>
      <c r="L128" s="17">
        <v>1794.19</v>
      </c>
      <c r="M128" s="17">
        <v>0</v>
      </c>
      <c r="N128" s="17">
        <f t="shared" si="10"/>
        <v>4480.2700000000004</v>
      </c>
      <c r="O128" s="19">
        <f t="shared" si="11"/>
        <v>11621.38</v>
      </c>
    </row>
    <row r="129" spans="1:15" s="1" customFormat="1" ht="25.5" customHeight="1" x14ac:dyDescent="0.2">
      <c r="A129" s="18">
        <v>156</v>
      </c>
      <c r="B129" s="15" t="s">
        <v>86</v>
      </c>
      <c r="C129" s="16" t="s">
        <v>206</v>
      </c>
      <c r="D129" s="16" t="s">
        <v>246</v>
      </c>
      <c r="E129" s="15" t="s">
        <v>235</v>
      </c>
      <c r="F129" s="17">
        <v>15601.65</v>
      </c>
      <c r="G129" s="17">
        <v>500</v>
      </c>
      <c r="H129" s="17"/>
      <c r="I129" s="17">
        <f t="shared" si="9"/>
        <v>16101.65</v>
      </c>
      <c r="J129" s="17">
        <v>2631.17</v>
      </c>
      <c r="K129" s="17">
        <v>54.91</v>
      </c>
      <c r="L129" s="17">
        <v>1794.19</v>
      </c>
      <c r="M129" s="17">
        <v>3530</v>
      </c>
      <c r="N129" s="17">
        <f t="shared" si="10"/>
        <v>8010.27</v>
      </c>
      <c r="O129" s="19">
        <f t="shared" si="11"/>
        <v>8091.3799999999992</v>
      </c>
    </row>
    <row r="130" spans="1:15" s="1" customFormat="1" ht="25.5" customHeight="1" x14ac:dyDescent="0.2">
      <c r="A130" s="18">
        <v>94</v>
      </c>
      <c r="B130" s="15" t="s">
        <v>126</v>
      </c>
      <c r="C130" s="16" t="s">
        <v>172</v>
      </c>
      <c r="D130" s="16" t="s">
        <v>246</v>
      </c>
      <c r="E130" s="15" t="s">
        <v>236</v>
      </c>
      <c r="F130" s="17">
        <v>15601.65</v>
      </c>
      <c r="G130" s="17">
        <v>500</v>
      </c>
      <c r="H130" s="17"/>
      <c r="I130" s="17">
        <f t="shared" si="9"/>
        <v>16101.65</v>
      </c>
      <c r="J130" s="17">
        <v>2631.17</v>
      </c>
      <c r="K130" s="17">
        <v>54.91</v>
      </c>
      <c r="L130" s="17">
        <v>1794.19</v>
      </c>
      <c r="M130" s="17">
        <v>0</v>
      </c>
      <c r="N130" s="17">
        <f t="shared" si="10"/>
        <v>4480.2700000000004</v>
      </c>
      <c r="O130" s="19">
        <f t="shared" si="11"/>
        <v>11621.38</v>
      </c>
    </row>
    <row r="131" spans="1:15" s="1" customFormat="1" ht="25.5" customHeight="1" x14ac:dyDescent="0.2">
      <c r="A131" s="18">
        <v>148</v>
      </c>
      <c r="B131" s="15" t="s">
        <v>41</v>
      </c>
      <c r="C131" s="16" t="s">
        <v>170</v>
      </c>
      <c r="D131" s="16" t="s">
        <v>246</v>
      </c>
      <c r="E131" s="15" t="s">
        <v>235</v>
      </c>
      <c r="F131" s="17">
        <v>12000</v>
      </c>
      <c r="G131" s="17">
        <v>500</v>
      </c>
      <c r="H131" s="17"/>
      <c r="I131" s="17">
        <f t="shared" si="9"/>
        <v>12500</v>
      </c>
      <c r="J131" s="17">
        <v>1846.94</v>
      </c>
      <c r="K131" s="17">
        <v>37.78</v>
      </c>
      <c r="L131" s="17">
        <v>1380</v>
      </c>
      <c r="M131" s="17">
        <v>0</v>
      </c>
      <c r="N131" s="17">
        <f t="shared" si="10"/>
        <v>3264.7200000000003</v>
      </c>
      <c r="O131" s="19">
        <f t="shared" si="11"/>
        <v>9235.2799999999988</v>
      </c>
    </row>
    <row r="132" spans="1:15" s="1" customFormat="1" ht="25.5" customHeight="1" x14ac:dyDescent="0.2">
      <c r="A132" s="18">
        <v>151</v>
      </c>
      <c r="B132" s="15" t="s">
        <v>63</v>
      </c>
      <c r="C132" s="16" t="s">
        <v>170</v>
      </c>
      <c r="D132" s="16" t="s">
        <v>246</v>
      </c>
      <c r="E132" s="15" t="s">
        <v>235</v>
      </c>
      <c r="F132" s="17">
        <v>12000</v>
      </c>
      <c r="G132" s="17">
        <v>500</v>
      </c>
      <c r="H132" s="17"/>
      <c r="I132" s="17">
        <f t="shared" si="9"/>
        <v>12500</v>
      </c>
      <c r="J132" s="17">
        <v>1846.94</v>
      </c>
      <c r="K132" s="17">
        <v>37.78</v>
      </c>
      <c r="L132" s="17">
        <v>1380</v>
      </c>
      <c r="M132" s="17">
        <v>0</v>
      </c>
      <c r="N132" s="17">
        <f t="shared" si="10"/>
        <v>3264.7200000000003</v>
      </c>
      <c r="O132" s="19">
        <f t="shared" si="11"/>
        <v>9235.2799999999988</v>
      </c>
    </row>
    <row r="133" spans="1:15" s="1" customFormat="1" ht="25.5" customHeight="1" x14ac:dyDescent="0.2">
      <c r="A133" s="18">
        <v>150</v>
      </c>
      <c r="B133" s="15" t="s">
        <v>85</v>
      </c>
      <c r="C133" s="16" t="s">
        <v>153</v>
      </c>
      <c r="D133" s="16" t="s">
        <v>246</v>
      </c>
      <c r="E133" s="15" t="s">
        <v>235</v>
      </c>
      <c r="F133" s="17">
        <v>12000</v>
      </c>
      <c r="G133" s="17">
        <v>500</v>
      </c>
      <c r="H133" s="17"/>
      <c r="I133" s="17">
        <f t="shared" ref="I133:I137" si="12">SUM(F133:H133)</f>
        <v>12500</v>
      </c>
      <c r="J133" s="17">
        <v>1846.94</v>
      </c>
      <c r="K133" s="17">
        <v>37.78</v>
      </c>
      <c r="L133" s="17">
        <v>1380</v>
      </c>
      <c r="M133" s="17">
        <v>0</v>
      </c>
      <c r="N133" s="17">
        <f t="shared" ref="N133:N137" si="13">SUM(J133:M133)</f>
        <v>3264.7200000000003</v>
      </c>
      <c r="O133" s="19">
        <f t="shared" ref="O133:O137" si="14">I133-N133</f>
        <v>9235.2799999999988</v>
      </c>
    </row>
    <row r="134" spans="1:15" s="1" customFormat="1" ht="25.5" customHeight="1" x14ac:dyDescent="0.2">
      <c r="A134" s="18">
        <v>104</v>
      </c>
      <c r="B134" s="15" t="s">
        <v>118</v>
      </c>
      <c r="C134" s="16" t="s">
        <v>146</v>
      </c>
      <c r="D134" s="16" t="s">
        <v>246</v>
      </c>
      <c r="E134" s="15" t="s">
        <v>235</v>
      </c>
      <c r="F134" s="17">
        <v>12000</v>
      </c>
      <c r="G134" s="17">
        <v>500</v>
      </c>
      <c r="H134" s="17"/>
      <c r="I134" s="17">
        <f t="shared" si="12"/>
        <v>12500</v>
      </c>
      <c r="J134" s="17">
        <v>1846.94</v>
      </c>
      <c r="K134" s="17">
        <v>37.78</v>
      </c>
      <c r="L134" s="17">
        <v>1380</v>
      </c>
      <c r="M134" s="17">
        <v>0</v>
      </c>
      <c r="N134" s="17">
        <f t="shared" si="13"/>
        <v>3264.7200000000003</v>
      </c>
      <c r="O134" s="19">
        <f t="shared" si="14"/>
        <v>9235.2799999999988</v>
      </c>
    </row>
    <row r="135" spans="1:15" s="1" customFormat="1" ht="25.5" customHeight="1" x14ac:dyDescent="0.2">
      <c r="A135" s="18">
        <v>138</v>
      </c>
      <c r="B135" s="15" t="s">
        <v>32</v>
      </c>
      <c r="C135" s="16" t="s">
        <v>163</v>
      </c>
      <c r="D135" s="16" t="s">
        <v>246</v>
      </c>
      <c r="E135" s="15" t="s">
        <v>236</v>
      </c>
      <c r="F135" s="17">
        <v>6324.75</v>
      </c>
      <c r="G135" s="17">
        <v>500</v>
      </c>
      <c r="H135" s="17"/>
      <c r="I135" s="17">
        <f t="shared" si="12"/>
        <v>6824.75</v>
      </c>
      <c r="J135" s="17">
        <v>662.85</v>
      </c>
      <c r="K135" s="17">
        <v>10.79</v>
      </c>
      <c r="L135" s="17">
        <v>727.35</v>
      </c>
      <c r="M135" s="17">
        <v>0</v>
      </c>
      <c r="N135" s="17">
        <f t="shared" si="13"/>
        <v>1400.99</v>
      </c>
      <c r="O135" s="19">
        <f t="shared" si="14"/>
        <v>5423.76</v>
      </c>
    </row>
    <row r="136" spans="1:15" s="1" customFormat="1" ht="25.5" customHeight="1" x14ac:dyDescent="0.2">
      <c r="A136" s="18">
        <v>202</v>
      </c>
      <c r="B136" s="15" t="s">
        <v>55</v>
      </c>
      <c r="C136" s="16" t="s">
        <v>163</v>
      </c>
      <c r="D136" s="16" t="s">
        <v>246</v>
      </c>
      <c r="E136" s="15" t="s">
        <v>236</v>
      </c>
      <c r="F136" s="17">
        <v>6324.75</v>
      </c>
      <c r="G136" s="17">
        <v>500</v>
      </c>
      <c r="H136" s="17"/>
      <c r="I136" s="17">
        <f t="shared" si="12"/>
        <v>6824.75</v>
      </c>
      <c r="J136" s="17">
        <v>662.85</v>
      </c>
      <c r="K136" s="17">
        <v>10.79</v>
      </c>
      <c r="L136" s="17">
        <v>727.35</v>
      </c>
      <c r="M136" s="17">
        <v>0</v>
      </c>
      <c r="N136" s="17">
        <f t="shared" si="13"/>
        <v>1400.99</v>
      </c>
      <c r="O136" s="19">
        <f t="shared" si="14"/>
        <v>5423.76</v>
      </c>
    </row>
    <row r="137" spans="1:15" s="1" customFormat="1" ht="25.5" customHeight="1" thickBot="1" x14ac:dyDescent="0.25">
      <c r="A137" s="20">
        <v>129</v>
      </c>
      <c r="B137" s="21" t="s">
        <v>101</v>
      </c>
      <c r="C137" s="22" t="s">
        <v>163</v>
      </c>
      <c r="D137" s="22" t="s">
        <v>246</v>
      </c>
      <c r="E137" s="21" t="s">
        <v>236</v>
      </c>
      <c r="F137" s="23">
        <v>6324.75</v>
      </c>
      <c r="G137" s="23">
        <v>500</v>
      </c>
      <c r="H137" s="23"/>
      <c r="I137" s="23">
        <f t="shared" si="12"/>
        <v>6824.75</v>
      </c>
      <c r="J137" s="23">
        <v>662.85</v>
      </c>
      <c r="K137" s="23">
        <v>10.79</v>
      </c>
      <c r="L137" s="23">
        <v>727.35</v>
      </c>
      <c r="M137" s="23">
        <v>0</v>
      </c>
      <c r="N137" s="23">
        <f t="shared" si="13"/>
        <v>1400.99</v>
      </c>
      <c r="O137" s="24">
        <f t="shared" si="14"/>
        <v>5423.76</v>
      </c>
    </row>
    <row r="138" spans="1:15" s="3" customFormat="1" ht="13.5" customHeight="1" thickBot="1" x14ac:dyDescent="0.25">
      <c r="A138" s="25"/>
      <c r="B138" s="26"/>
      <c r="C138" s="26"/>
      <c r="D138" s="14" t="s">
        <v>264</v>
      </c>
      <c r="E138" s="26"/>
      <c r="F138" s="27">
        <f>SUM(F5:F137)</f>
        <v>2422403.5499999975</v>
      </c>
      <c r="G138" s="27">
        <f t="shared" ref="G138:O138" si="15">SUM(G5:G137)</f>
        <v>66500</v>
      </c>
      <c r="H138" s="27">
        <f t="shared" si="15"/>
        <v>14031.7</v>
      </c>
      <c r="I138" s="27">
        <f t="shared" si="15"/>
        <v>2502935.2499999977</v>
      </c>
      <c r="J138" s="27">
        <f t="shared" si="15"/>
        <v>470419.0299999998</v>
      </c>
      <c r="K138" s="27">
        <f t="shared" si="15"/>
        <v>8955.3499999999985</v>
      </c>
      <c r="L138" s="27">
        <f t="shared" si="15"/>
        <v>273838.85000000009</v>
      </c>
      <c r="M138" s="27">
        <f t="shared" si="15"/>
        <v>290707.39</v>
      </c>
      <c r="N138" s="27">
        <f t="shared" si="15"/>
        <v>1043920.6199999996</v>
      </c>
      <c r="O138" s="28">
        <f t="shared" si="15"/>
        <v>1459014.6299999997</v>
      </c>
    </row>
  </sheetData>
  <sortState xmlns:xlrd2="http://schemas.microsoft.com/office/spreadsheetml/2017/richdata2" ref="A5:O125">
    <sortCondition ref="D5:D125"/>
    <sortCondition descending="1" ref="F5:F125"/>
    <sortCondition ref="B5:B125"/>
  </sortState>
  <mergeCells count="3">
    <mergeCell ref="A1:O1"/>
    <mergeCell ref="A2:O2"/>
    <mergeCell ref="A3:O3"/>
  </mergeCells>
  <conditionalFormatting sqref="A1:A3">
    <cfRule type="cellIs" dxfId="1" priority="2" operator="lessThan">
      <formula>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5" scale="43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872167-0F48-41A9-A61B-3C99414B9CDC}">
  <dimension ref="A1:O49"/>
  <sheetViews>
    <sheetView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C5" sqref="C5"/>
    </sheetView>
  </sheetViews>
  <sheetFormatPr baseColWidth="10" defaultRowHeight="12.75" x14ac:dyDescent="0.2"/>
  <cols>
    <col min="1" max="1" width="9.140625" style="7" bestFit="1" customWidth="1"/>
    <col min="2" max="2" width="38.7109375" style="8" customWidth="1"/>
    <col min="3" max="3" width="35.7109375" style="8" customWidth="1"/>
    <col min="4" max="4" width="33.28515625" style="8" customWidth="1"/>
    <col min="5" max="5" width="11.28515625" style="8" bestFit="1" customWidth="1"/>
    <col min="6" max="6" width="11.85546875" style="8" bestFit="1" customWidth="1"/>
    <col min="7" max="7" width="10.28515625" style="8" bestFit="1" customWidth="1"/>
    <col min="8" max="8" width="11.42578125" style="8" bestFit="1" customWidth="1"/>
    <col min="9" max="9" width="11.5703125" style="8" bestFit="1" customWidth="1"/>
    <col min="10" max="16384" width="11.42578125" style="3"/>
  </cols>
  <sheetData>
    <row r="1" spans="1:15" customFormat="1" ht="24.75" customHeight="1" x14ac:dyDescent="0.2">
      <c r="A1" s="30" t="s">
        <v>1</v>
      </c>
      <c r="B1" s="30"/>
      <c r="C1" s="30"/>
      <c r="D1" s="30"/>
      <c r="E1" s="30"/>
      <c r="F1" s="30"/>
      <c r="G1" s="30"/>
      <c r="H1" s="30"/>
      <c r="I1" s="30"/>
      <c r="J1" s="2"/>
      <c r="K1" s="2"/>
      <c r="L1" s="2"/>
      <c r="M1" s="2"/>
      <c r="N1" s="2"/>
      <c r="O1" s="2"/>
    </row>
    <row r="2" spans="1:15" customFormat="1" ht="24.75" customHeight="1" x14ac:dyDescent="0.2">
      <c r="A2" s="30" t="s">
        <v>4</v>
      </c>
      <c r="B2" s="30"/>
      <c r="C2" s="30"/>
      <c r="D2" s="30"/>
      <c r="E2" s="30"/>
      <c r="F2" s="30"/>
      <c r="G2" s="30"/>
      <c r="H2" s="30"/>
      <c r="I2" s="30"/>
      <c r="J2" s="2"/>
      <c r="K2" s="2"/>
      <c r="L2" s="2"/>
      <c r="M2" s="2"/>
      <c r="N2" s="2"/>
      <c r="O2" s="2"/>
    </row>
    <row r="3" spans="1:15" customFormat="1" ht="15.75" customHeight="1" thickBot="1" x14ac:dyDescent="0.25">
      <c r="A3" s="32" t="s">
        <v>3</v>
      </c>
      <c r="B3" s="32"/>
      <c r="C3" s="32"/>
      <c r="D3" s="32"/>
      <c r="E3" s="32"/>
      <c r="F3" s="32"/>
      <c r="G3" s="32"/>
      <c r="H3" s="32"/>
      <c r="I3" s="32"/>
      <c r="J3" s="29"/>
      <c r="K3" s="29"/>
      <c r="L3" s="29"/>
      <c r="M3" s="29"/>
      <c r="N3" s="29"/>
      <c r="O3" s="29"/>
    </row>
    <row r="4" spans="1:15" s="8" customFormat="1" ht="24.75" customHeight="1" x14ac:dyDescent="0.2">
      <c r="A4" s="10" t="s">
        <v>5</v>
      </c>
      <c r="B4" s="11" t="s">
        <v>0</v>
      </c>
      <c r="C4" s="11" t="s">
        <v>139</v>
      </c>
      <c r="D4" s="11" t="s">
        <v>140</v>
      </c>
      <c r="E4" s="11" t="s">
        <v>311</v>
      </c>
      <c r="F4" s="11" t="s">
        <v>257</v>
      </c>
      <c r="G4" s="11" t="s">
        <v>312</v>
      </c>
      <c r="H4" s="11" t="s">
        <v>262</v>
      </c>
      <c r="I4" s="13" t="s">
        <v>263</v>
      </c>
    </row>
    <row r="5" spans="1:15" customFormat="1" ht="25.5" customHeight="1" x14ac:dyDescent="0.2">
      <c r="A5" s="18">
        <v>209</v>
      </c>
      <c r="B5" s="15" t="s">
        <v>275</v>
      </c>
      <c r="C5" s="16" t="s">
        <v>170</v>
      </c>
      <c r="D5" s="16" t="s">
        <v>313</v>
      </c>
      <c r="E5" s="17">
        <v>7823.25</v>
      </c>
      <c r="F5" s="17">
        <f>SUM(E5)</f>
        <v>7823.25</v>
      </c>
      <c r="G5" s="17">
        <v>847.98</v>
      </c>
      <c r="H5" s="17">
        <f>SUM(G5)</f>
        <v>847.98</v>
      </c>
      <c r="I5" s="33">
        <f>F5-H5</f>
        <v>6975.27</v>
      </c>
    </row>
    <row r="6" spans="1:15" customFormat="1" ht="25.5" customHeight="1" x14ac:dyDescent="0.2">
      <c r="A6" s="18">
        <v>210</v>
      </c>
      <c r="B6" s="15" t="s">
        <v>284</v>
      </c>
      <c r="C6" s="16" t="s">
        <v>153</v>
      </c>
      <c r="D6" s="16" t="s">
        <v>314</v>
      </c>
      <c r="E6" s="17">
        <v>7823.25</v>
      </c>
      <c r="F6" s="17">
        <f>SUM(E6)</f>
        <v>7823.25</v>
      </c>
      <c r="G6" s="17">
        <v>847.98</v>
      </c>
      <c r="H6" s="17">
        <f>SUM(G6)</f>
        <v>847.98</v>
      </c>
      <c r="I6" s="33">
        <f>F6-H6</f>
        <v>6975.27</v>
      </c>
    </row>
    <row r="7" spans="1:15" customFormat="1" ht="25.5" customHeight="1" x14ac:dyDescent="0.2">
      <c r="A7" s="18">
        <v>211</v>
      </c>
      <c r="B7" s="15" t="s">
        <v>299</v>
      </c>
      <c r="C7" s="16" t="s">
        <v>170</v>
      </c>
      <c r="D7" s="16" t="s">
        <v>314</v>
      </c>
      <c r="E7" s="17">
        <v>7823.25</v>
      </c>
      <c r="F7" s="17">
        <f>SUM(E7)</f>
        <v>7823.25</v>
      </c>
      <c r="G7" s="17">
        <v>847.98</v>
      </c>
      <c r="H7" s="17">
        <f>SUM(G7)</f>
        <v>847.98</v>
      </c>
      <c r="I7" s="33">
        <f>F7-H7</f>
        <v>6975.27</v>
      </c>
    </row>
    <row r="8" spans="1:15" customFormat="1" ht="25.5" customHeight="1" x14ac:dyDescent="0.2">
      <c r="A8" s="18">
        <v>145</v>
      </c>
      <c r="B8" s="15" t="s">
        <v>266</v>
      </c>
      <c r="C8" s="16" t="s">
        <v>168</v>
      </c>
      <c r="D8" s="16" t="s">
        <v>238</v>
      </c>
      <c r="E8" s="17">
        <v>10171.35</v>
      </c>
      <c r="F8" s="17">
        <f>SUM(E8)</f>
        <v>10171.35</v>
      </c>
      <c r="G8" s="17">
        <v>1349.54</v>
      </c>
      <c r="H8" s="17">
        <f>SUM(G8)</f>
        <v>1349.54</v>
      </c>
      <c r="I8" s="33">
        <f>F8-H8</f>
        <v>8821.8100000000013</v>
      </c>
    </row>
    <row r="9" spans="1:15" customFormat="1" ht="25.5" customHeight="1" x14ac:dyDescent="0.2">
      <c r="A9" s="18">
        <v>213</v>
      </c>
      <c r="B9" s="15" t="s">
        <v>272</v>
      </c>
      <c r="C9" s="16" t="s">
        <v>206</v>
      </c>
      <c r="D9" s="16" t="s">
        <v>238</v>
      </c>
      <c r="E9" s="17">
        <v>10171.35</v>
      </c>
      <c r="F9" s="17">
        <f>SUM(E9)</f>
        <v>10171.35</v>
      </c>
      <c r="G9" s="17">
        <v>1349.54</v>
      </c>
      <c r="H9" s="17">
        <f>SUM(G9)</f>
        <v>1349.54</v>
      </c>
      <c r="I9" s="33">
        <f>F9-H9</f>
        <v>8821.8100000000013</v>
      </c>
    </row>
    <row r="10" spans="1:15" customFormat="1" ht="25.5" customHeight="1" x14ac:dyDescent="0.2">
      <c r="A10" s="18">
        <v>142</v>
      </c>
      <c r="B10" s="15" t="s">
        <v>276</v>
      </c>
      <c r="C10" s="16" t="s">
        <v>206</v>
      </c>
      <c r="D10" s="16" t="s">
        <v>238</v>
      </c>
      <c r="E10" s="17">
        <v>10171.35</v>
      </c>
      <c r="F10" s="17">
        <f>SUM(E10)</f>
        <v>10171.35</v>
      </c>
      <c r="G10" s="17">
        <v>1349.54</v>
      </c>
      <c r="H10" s="17">
        <f>SUM(G10)</f>
        <v>1349.54</v>
      </c>
      <c r="I10" s="33">
        <f>F10-H10</f>
        <v>8821.8100000000013</v>
      </c>
    </row>
    <row r="11" spans="1:15" customFormat="1" ht="25.5" customHeight="1" x14ac:dyDescent="0.2">
      <c r="A11" s="18">
        <v>141</v>
      </c>
      <c r="B11" s="15" t="s">
        <v>278</v>
      </c>
      <c r="C11" s="16" t="s">
        <v>206</v>
      </c>
      <c r="D11" s="16" t="s">
        <v>238</v>
      </c>
      <c r="E11" s="17">
        <v>10171.35</v>
      </c>
      <c r="F11" s="17">
        <f>SUM(E11)</f>
        <v>10171.35</v>
      </c>
      <c r="G11" s="17">
        <v>1349.54</v>
      </c>
      <c r="H11" s="17">
        <f>SUM(G11)</f>
        <v>1349.54</v>
      </c>
      <c r="I11" s="33">
        <f>F11-H11</f>
        <v>8821.8100000000013</v>
      </c>
    </row>
    <row r="12" spans="1:15" customFormat="1" ht="25.5" customHeight="1" x14ac:dyDescent="0.2">
      <c r="A12" s="18">
        <v>208</v>
      </c>
      <c r="B12" s="15" t="s">
        <v>280</v>
      </c>
      <c r="C12" s="16" t="s">
        <v>168</v>
      </c>
      <c r="D12" s="16" t="s">
        <v>238</v>
      </c>
      <c r="E12" s="17">
        <v>10171.35</v>
      </c>
      <c r="F12" s="17">
        <f>SUM(E12)</f>
        <v>10171.35</v>
      </c>
      <c r="G12" s="17">
        <v>1349.54</v>
      </c>
      <c r="H12" s="17">
        <f>SUM(G12)</f>
        <v>1349.54</v>
      </c>
      <c r="I12" s="33">
        <f>F12-H12</f>
        <v>8821.8100000000013</v>
      </c>
    </row>
    <row r="13" spans="1:15" customFormat="1" ht="25.5" customHeight="1" x14ac:dyDescent="0.2">
      <c r="A13" s="18">
        <v>143</v>
      </c>
      <c r="B13" s="15" t="s">
        <v>287</v>
      </c>
      <c r="C13" s="16" t="s">
        <v>168</v>
      </c>
      <c r="D13" s="16" t="s">
        <v>238</v>
      </c>
      <c r="E13" s="17">
        <v>10171.35</v>
      </c>
      <c r="F13" s="17">
        <f>SUM(E13)</f>
        <v>10171.35</v>
      </c>
      <c r="G13" s="17">
        <v>1349.54</v>
      </c>
      <c r="H13" s="17">
        <f>SUM(G13)</f>
        <v>1349.54</v>
      </c>
      <c r="I13" s="33">
        <f>F13-H13</f>
        <v>8821.8100000000013</v>
      </c>
    </row>
    <row r="14" spans="1:15" customFormat="1" ht="25.5" customHeight="1" x14ac:dyDescent="0.2">
      <c r="A14" s="18">
        <v>152</v>
      </c>
      <c r="B14" s="15" t="s">
        <v>289</v>
      </c>
      <c r="C14" s="16" t="s">
        <v>206</v>
      </c>
      <c r="D14" s="16" t="s">
        <v>238</v>
      </c>
      <c r="E14" s="17">
        <v>10171.35</v>
      </c>
      <c r="F14" s="17">
        <f>SUM(E14)</f>
        <v>10171.35</v>
      </c>
      <c r="G14" s="17">
        <v>1349.54</v>
      </c>
      <c r="H14" s="17">
        <f>SUM(G14)</f>
        <v>1349.54</v>
      </c>
      <c r="I14" s="33">
        <f>F14-H14</f>
        <v>8821.8100000000013</v>
      </c>
    </row>
    <row r="15" spans="1:15" customFormat="1" ht="25.5" customHeight="1" x14ac:dyDescent="0.2">
      <c r="A15" s="18">
        <v>140</v>
      </c>
      <c r="B15" s="15" t="s">
        <v>290</v>
      </c>
      <c r="C15" s="16" t="s">
        <v>168</v>
      </c>
      <c r="D15" s="16" t="s">
        <v>238</v>
      </c>
      <c r="E15" s="17">
        <v>10171.35</v>
      </c>
      <c r="F15" s="17">
        <f>SUM(E15)</f>
        <v>10171.35</v>
      </c>
      <c r="G15" s="17">
        <v>1349.54</v>
      </c>
      <c r="H15" s="17">
        <f>SUM(G15)</f>
        <v>1349.54</v>
      </c>
      <c r="I15" s="33">
        <f>F15-H15</f>
        <v>8821.8100000000013</v>
      </c>
    </row>
    <row r="16" spans="1:15" customFormat="1" ht="25.5" customHeight="1" x14ac:dyDescent="0.2">
      <c r="A16" s="18">
        <v>216</v>
      </c>
      <c r="B16" s="15" t="s">
        <v>300</v>
      </c>
      <c r="C16" s="16" t="s">
        <v>206</v>
      </c>
      <c r="D16" s="16" t="s">
        <v>238</v>
      </c>
      <c r="E16" s="17">
        <v>10171.35</v>
      </c>
      <c r="F16" s="17">
        <f>SUM(E16)</f>
        <v>10171.35</v>
      </c>
      <c r="G16" s="17">
        <v>1349.54</v>
      </c>
      <c r="H16" s="17">
        <f>SUM(G16)</f>
        <v>1349.54</v>
      </c>
      <c r="I16" s="33">
        <f>F16-H16</f>
        <v>8821.8100000000013</v>
      </c>
    </row>
    <row r="17" spans="1:9" customFormat="1" ht="25.5" customHeight="1" x14ac:dyDescent="0.2">
      <c r="A17" s="18">
        <v>212</v>
      </c>
      <c r="B17" s="15" t="s">
        <v>307</v>
      </c>
      <c r="C17" s="16" t="s">
        <v>168</v>
      </c>
      <c r="D17" s="16" t="s">
        <v>238</v>
      </c>
      <c r="E17" s="17">
        <v>10171.35</v>
      </c>
      <c r="F17" s="17">
        <f>SUM(E17)</f>
        <v>10171.35</v>
      </c>
      <c r="G17" s="17">
        <v>1349.54</v>
      </c>
      <c r="H17" s="17">
        <f>SUM(G17)</f>
        <v>1349.54</v>
      </c>
      <c r="I17" s="33">
        <f>F17-H17</f>
        <v>8821.8100000000013</v>
      </c>
    </row>
    <row r="18" spans="1:9" customFormat="1" ht="25.5" customHeight="1" x14ac:dyDescent="0.2">
      <c r="A18" s="18">
        <v>147</v>
      </c>
      <c r="B18" s="15" t="s">
        <v>274</v>
      </c>
      <c r="C18" s="16" t="s">
        <v>206</v>
      </c>
      <c r="D18" s="16" t="s">
        <v>238</v>
      </c>
      <c r="E18" s="17">
        <v>10171.32</v>
      </c>
      <c r="F18" s="17">
        <f>SUM(E18)</f>
        <v>10171.32</v>
      </c>
      <c r="G18" s="17">
        <v>1349.53</v>
      </c>
      <c r="H18" s="17">
        <f>SUM(G18)</f>
        <v>1349.53</v>
      </c>
      <c r="I18" s="33">
        <f>F18-H18</f>
        <v>8821.7899999999991</v>
      </c>
    </row>
    <row r="19" spans="1:9" customFormat="1" ht="25.5" customHeight="1" x14ac:dyDescent="0.2">
      <c r="A19" s="18">
        <v>221</v>
      </c>
      <c r="B19" s="15" t="s">
        <v>279</v>
      </c>
      <c r="C19" s="16" t="s">
        <v>206</v>
      </c>
      <c r="D19" s="16" t="s">
        <v>240</v>
      </c>
      <c r="E19" s="17">
        <v>10171.32</v>
      </c>
      <c r="F19" s="17">
        <f>SUM(E19)</f>
        <v>10171.32</v>
      </c>
      <c r="G19" s="17">
        <v>1349.53</v>
      </c>
      <c r="H19" s="17">
        <f>SUM(G19)</f>
        <v>1349.53</v>
      </c>
      <c r="I19" s="33">
        <f>F19-H19</f>
        <v>8821.7899999999991</v>
      </c>
    </row>
    <row r="20" spans="1:9" customFormat="1" ht="25.5" customHeight="1" x14ac:dyDescent="0.2">
      <c r="A20" s="18">
        <v>219</v>
      </c>
      <c r="B20" s="15" t="s">
        <v>281</v>
      </c>
      <c r="C20" s="16" t="s">
        <v>206</v>
      </c>
      <c r="D20" s="16" t="s">
        <v>240</v>
      </c>
      <c r="E20" s="17">
        <v>10171.32</v>
      </c>
      <c r="F20" s="17">
        <f>SUM(E20)</f>
        <v>10171.32</v>
      </c>
      <c r="G20" s="17">
        <v>1349.53</v>
      </c>
      <c r="H20" s="17">
        <f>SUM(G20)</f>
        <v>1349.53</v>
      </c>
      <c r="I20" s="33">
        <f>F20-H20</f>
        <v>8821.7899999999991</v>
      </c>
    </row>
    <row r="21" spans="1:9" customFormat="1" ht="25.5" customHeight="1" x14ac:dyDescent="0.2">
      <c r="A21" s="18">
        <v>218</v>
      </c>
      <c r="B21" s="15" t="s">
        <v>282</v>
      </c>
      <c r="C21" s="16" t="s">
        <v>168</v>
      </c>
      <c r="D21" s="16" t="s">
        <v>240</v>
      </c>
      <c r="E21" s="17">
        <v>10171.32</v>
      </c>
      <c r="F21" s="17">
        <f>SUM(E21)</f>
        <v>10171.32</v>
      </c>
      <c r="G21" s="17">
        <v>1349.53</v>
      </c>
      <c r="H21" s="17">
        <f>SUM(G21)</f>
        <v>1349.53</v>
      </c>
      <c r="I21" s="33">
        <f>F21-H21</f>
        <v>8821.7899999999991</v>
      </c>
    </row>
    <row r="22" spans="1:9" customFormat="1" ht="25.5" customHeight="1" x14ac:dyDescent="0.2">
      <c r="A22" s="18">
        <v>220</v>
      </c>
      <c r="B22" s="15" t="s">
        <v>293</v>
      </c>
      <c r="C22" s="16" t="s">
        <v>206</v>
      </c>
      <c r="D22" s="16" t="s">
        <v>240</v>
      </c>
      <c r="E22" s="17">
        <v>10171.32</v>
      </c>
      <c r="F22" s="17">
        <f>SUM(E22)</f>
        <v>10171.32</v>
      </c>
      <c r="G22" s="17">
        <v>1349.53</v>
      </c>
      <c r="H22" s="17">
        <f>SUM(G22)</f>
        <v>1349.53</v>
      </c>
      <c r="I22" s="33">
        <f>F22-H22</f>
        <v>8821.7899999999991</v>
      </c>
    </row>
    <row r="23" spans="1:9" customFormat="1" ht="25.5" customHeight="1" x14ac:dyDescent="0.2">
      <c r="A23" s="18">
        <v>214</v>
      </c>
      <c r="B23" s="15" t="s">
        <v>269</v>
      </c>
      <c r="C23" s="16" t="s">
        <v>310</v>
      </c>
      <c r="D23" s="16" t="s">
        <v>240</v>
      </c>
      <c r="E23" s="17">
        <v>3773.05</v>
      </c>
      <c r="F23" s="17">
        <f>SUM(E23)</f>
        <v>3773.05</v>
      </c>
      <c r="G23" s="17">
        <v>254.03</v>
      </c>
      <c r="H23" s="17">
        <f>SUM(G23)</f>
        <v>254.03</v>
      </c>
      <c r="I23" s="33">
        <f>F23-H23</f>
        <v>3519.02</v>
      </c>
    </row>
    <row r="24" spans="1:9" customFormat="1" ht="25.5" customHeight="1" x14ac:dyDescent="0.2">
      <c r="A24" s="18">
        <v>167</v>
      </c>
      <c r="B24" s="15" t="s">
        <v>286</v>
      </c>
      <c r="C24" s="16" t="s">
        <v>310</v>
      </c>
      <c r="D24" s="16" t="s">
        <v>240</v>
      </c>
      <c r="E24" s="17">
        <v>2695.05</v>
      </c>
      <c r="F24" s="17">
        <f>SUM(E24)</f>
        <v>2695.05</v>
      </c>
      <c r="G24" s="17">
        <v>155.97</v>
      </c>
      <c r="H24" s="17">
        <f>SUM(G24)</f>
        <v>155.97</v>
      </c>
      <c r="I24" s="33">
        <f>F24-H24</f>
        <v>2539.0800000000004</v>
      </c>
    </row>
    <row r="25" spans="1:9" customFormat="1" ht="25.5" customHeight="1" x14ac:dyDescent="0.2">
      <c r="A25" s="18">
        <v>164</v>
      </c>
      <c r="B25" s="15" t="s">
        <v>291</v>
      </c>
      <c r="C25" s="16" t="s">
        <v>310</v>
      </c>
      <c r="D25" s="16" t="s">
        <v>240</v>
      </c>
      <c r="E25" s="17">
        <v>2695.05</v>
      </c>
      <c r="F25" s="17">
        <f>SUM(E25)</f>
        <v>2695.05</v>
      </c>
      <c r="G25" s="17">
        <v>155.97</v>
      </c>
      <c r="H25" s="17">
        <f>SUM(G25)</f>
        <v>155.97</v>
      </c>
      <c r="I25" s="33">
        <f>F25-H25</f>
        <v>2539.0800000000004</v>
      </c>
    </row>
    <row r="26" spans="1:9" customFormat="1" ht="25.5" customHeight="1" x14ac:dyDescent="0.2">
      <c r="A26" s="18">
        <v>166</v>
      </c>
      <c r="B26" s="15" t="s">
        <v>294</v>
      </c>
      <c r="C26" s="16" t="s">
        <v>310</v>
      </c>
      <c r="D26" s="16" t="s">
        <v>240</v>
      </c>
      <c r="E26" s="17">
        <v>2695.05</v>
      </c>
      <c r="F26" s="17">
        <f>SUM(E26)</f>
        <v>2695.05</v>
      </c>
      <c r="G26" s="17">
        <v>155.97</v>
      </c>
      <c r="H26" s="17">
        <f>SUM(G26)</f>
        <v>155.97</v>
      </c>
      <c r="I26" s="33">
        <f>F26-H26</f>
        <v>2539.0800000000004</v>
      </c>
    </row>
    <row r="27" spans="1:9" customFormat="1" ht="25.5" customHeight="1" x14ac:dyDescent="0.2">
      <c r="A27" s="18">
        <v>189</v>
      </c>
      <c r="B27" s="15" t="s">
        <v>270</v>
      </c>
      <c r="C27" s="16" t="s">
        <v>168</v>
      </c>
      <c r="D27" s="16" t="s">
        <v>239</v>
      </c>
      <c r="E27" s="17">
        <v>10171.35</v>
      </c>
      <c r="F27" s="17">
        <f>SUM(E27)</f>
        <v>10171.35</v>
      </c>
      <c r="G27" s="17">
        <v>1349.54</v>
      </c>
      <c r="H27" s="17">
        <f>SUM(G27)</f>
        <v>1349.54</v>
      </c>
      <c r="I27" s="33">
        <f>F27-H27</f>
        <v>8821.8100000000013</v>
      </c>
    </row>
    <row r="28" spans="1:9" customFormat="1" ht="25.5" customHeight="1" x14ac:dyDescent="0.2">
      <c r="A28" s="18">
        <v>171</v>
      </c>
      <c r="B28" s="15" t="s">
        <v>306</v>
      </c>
      <c r="C28" s="16" t="s">
        <v>168</v>
      </c>
      <c r="D28" s="16" t="s">
        <v>239</v>
      </c>
      <c r="E28" s="17">
        <v>10171.35</v>
      </c>
      <c r="F28" s="17">
        <f>SUM(E28)</f>
        <v>10171.35</v>
      </c>
      <c r="G28" s="17">
        <v>1349.54</v>
      </c>
      <c r="H28" s="17">
        <f>SUM(G28)</f>
        <v>1349.54</v>
      </c>
      <c r="I28" s="33">
        <f>F28-H28</f>
        <v>8821.8100000000013</v>
      </c>
    </row>
    <row r="29" spans="1:9" customFormat="1" ht="25.5" customHeight="1" x14ac:dyDescent="0.2">
      <c r="A29" s="18">
        <v>180</v>
      </c>
      <c r="B29" s="15" t="s">
        <v>273</v>
      </c>
      <c r="C29" s="16" t="s">
        <v>153</v>
      </c>
      <c r="D29" s="16" t="s">
        <v>239</v>
      </c>
      <c r="E29" s="17">
        <v>7823.25</v>
      </c>
      <c r="F29" s="17">
        <f>SUM(E29)</f>
        <v>7823.25</v>
      </c>
      <c r="G29" s="17">
        <v>847.98</v>
      </c>
      <c r="H29" s="17">
        <f>SUM(G29)</f>
        <v>847.98</v>
      </c>
      <c r="I29" s="33">
        <f>F29-H29</f>
        <v>6975.27</v>
      </c>
    </row>
    <row r="30" spans="1:9" customFormat="1" ht="25.5" customHeight="1" x14ac:dyDescent="0.2">
      <c r="A30" s="18">
        <v>215</v>
      </c>
      <c r="B30" s="15" t="s">
        <v>304</v>
      </c>
      <c r="C30" s="16" t="s">
        <v>170</v>
      </c>
      <c r="D30" s="16" t="s">
        <v>239</v>
      </c>
      <c r="E30" s="17">
        <v>7823.25</v>
      </c>
      <c r="F30" s="17">
        <f>SUM(E30)</f>
        <v>7823.25</v>
      </c>
      <c r="G30" s="17">
        <v>847.98</v>
      </c>
      <c r="H30" s="17">
        <f>SUM(G30)</f>
        <v>847.98</v>
      </c>
      <c r="I30" s="33">
        <f>F30-H30</f>
        <v>6975.27</v>
      </c>
    </row>
    <row r="31" spans="1:9" customFormat="1" ht="25.5" customHeight="1" x14ac:dyDescent="0.2">
      <c r="A31" s="18">
        <v>168</v>
      </c>
      <c r="B31" s="15" t="s">
        <v>298</v>
      </c>
      <c r="C31" s="16" t="s">
        <v>206</v>
      </c>
      <c r="D31" s="16" t="s">
        <v>237</v>
      </c>
      <c r="E31" s="17">
        <v>10171.35</v>
      </c>
      <c r="F31" s="17">
        <f>SUM(E31)</f>
        <v>10171.35</v>
      </c>
      <c r="G31" s="17">
        <v>1349.54</v>
      </c>
      <c r="H31" s="17">
        <f>SUM(G31)</f>
        <v>1349.54</v>
      </c>
      <c r="I31" s="33">
        <f>F31-H31</f>
        <v>8821.8100000000013</v>
      </c>
    </row>
    <row r="32" spans="1:9" customFormat="1" ht="25.5" customHeight="1" x14ac:dyDescent="0.2">
      <c r="A32" s="18">
        <v>191</v>
      </c>
      <c r="B32" s="15" t="s">
        <v>305</v>
      </c>
      <c r="C32" s="16" t="s">
        <v>168</v>
      </c>
      <c r="D32" s="16" t="s">
        <v>245</v>
      </c>
      <c r="E32" s="17">
        <v>10171.35</v>
      </c>
      <c r="F32" s="17">
        <f>SUM(E32)</f>
        <v>10171.35</v>
      </c>
      <c r="G32" s="17">
        <v>1349.54</v>
      </c>
      <c r="H32" s="17">
        <f>SUM(G32)</f>
        <v>1349.54</v>
      </c>
      <c r="I32" s="33">
        <f>F32-H32</f>
        <v>8821.8100000000013</v>
      </c>
    </row>
    <row r="33" spans="1:9" customFormat="1" ht="25.5" customHeight="1" x14ac:dyDescent="0.2">
      <c r="A33" s="18">
        <v>193</v>
      </c>
      <c r="B33" s="15" t="s">
        <v>271</v>
      </c>
      <c r="C33" s="16" t="s">
        <v>153</v>
      </c>
      <c r="D33" s="16" t="s">
        <v>245</v>
      </c>
      <c r="E33" s="17">
        <v>7823.25</v>
      </c>
      <c r="F33" s="17">
        <f>SUM(E33)</f>
        <v>7823.25</v>
      </c>
      <c r="G33" s="17">
        <v>847.98</v>
      </c>
      <c r="H33" s="17">
        <f>SUM(G33)</f>
        <v>847.98</v>
      </c>
      <c r="I33" s="33">
        <f>F33-H33</f>
        <v>6975.27</v>
      </c>
    </row>
    <row r="34" spans="1:9" customFormat="1" ht="25.5" customHeight="1" x14ac:dyDescent="0.2">
      <c r="A34" s="18">
        <v>194</v>
      </c>
      <c r="B34" s="15" t="s">
        <v>302</v>
      </c>
      <c r="C34" s="16" t="s">
        <v>153</v>
      </c>
      <c r="D34" s="16" t="s">
        <v>245</v>
      </c>
      <c r="E34" s="17">
        <v>7823.25</v>
      </c>
      <c r="F34" s="17">
        <f>SUM(E34)</f>
        <v>7823.25</v>
      </c>
      <c r="G34" s="17">
        <v>847.98</v>
      </c>
      <c r="H34" s="17">
        <f>SUM(G34)</f>
        <v>847.98</v>
      </c>
      <c r="I34" s="33">
        <f>F34-H34</f>
        <v>6975.27</v>
      </c>
    </row>
    <row r="35" spans="1:9" customFormat="1" ht="25.5" customHeight="1" x14ac:dyDescent="0.2">
      <c r="A35" s="18">
        <v>183</v>
      </c>
      <c r="B35" s="15" t="s">
        <v>283</v>
      </c>
      <c r="C35" s="16" t="s">
        <v>206</v>
      </c>
      <c r="D35" s="16" t="s">
        <v>248</v>
      </c>
      <c r="E35" s="17">
        <v>10171.35</v>
      </c>
      <c r="F35" s="17">
        <f>SUM(E35)</f>
        <v>10171.35</v>
      </c>
      <c r="G35" s="17">
        <v>1349.54</v>
      </c>
      <c r="H35" s="17">
        <f>SUM(G35)</f>
        <v>1349.54</v>
      </c>
      <c r="I35" s="33">
        <f>F35-H35</f>
        <v>8821.8100000000013</v>
      </c>
    </row>
    <row r="36" spans="1:9" customFormat="1" ht="25.5" customHeight="1" x14ac:dyDescent="0.2">
      <c r="A36" s="18">
        <v>187</v>
      </c>
      <c r="B36" s="15" t="s">
        <v>295</v>
      </c>
      <c r="C36" s="16" t="s">
        <v>168</v>
      </c>
      <c r="D36" s="16" t="s">
        <v>248</v>
      </c>
      <c r="E36" s="17">
        <v>10171.35</v>
      </c>
      <c r="F36" s="17">
        <f>SUM(E36)</f>
        <v>10171.35</v>
      </c>
      <c r="G36" s="17">
        <v>1349.54</v>
      </c>
      <c r="H36" s="17">
        <f>SUM(G36)</f>
        <v>1349.54</v>
      </c>
      <c r="I36" s="33">
        <f>F36-H36</f>
        <v>8821.8100000000013</v>
      </c>
    </row>
    <row r="37" spans="1:9" customFormat="1" ht="25.5" customHeight="1" x14ac:dyDescent="0.2">
      <c r="A37" s="18">
        <v>185</v>
      </c>
      <c r="B37" s="15" t="s">
        <v>301</v>
      </c>
      <c r="C37" s="16" t="s">
        <v>172</v>
      </c>
      <c r="D37" s="16" t="s">
        <v>248</v>
      </c>
      <c r="E37" s="17">
        <v>10171.35</v>
      </c>
      <c r="F37" s="17">
        <f>SUM(E37)</f>
        <v>10171.35</v>
      </c>
      <c r="G37" s="17">
        <v>1349.54</v>
      </c>
      <c r="H37" s="17">
        <f>SUM(G37)</f>
        <v>1349.54</v>
      </c>
      <c r="I37" s="33">
        <f>F37-H37</f>
        <v>8821.8100000000013</v>
      </c>
    </row>
    <row r="38" spans="1:9" customFormat="1" ht="25.5" customHeight="1" x14ac:dyDescent="0.2">
      <c r="A38" s="18">
        <v>170</v>
      </c>
      <c r="B38" s="15" t="s">
        <v>267</v>
      </c>
      <c r="C38" s="16" t="s">
        <v>170</v>
      </c>
      <c r="D38" s="16" t="s">
        <v>248</v>
      </c>
      <c r="E38" s="17">
        <v>7823.25</v>
      </c>
      <c r="F38" s="17">
        <f>SUM(E38)</f>
        <v>7823.25</v>
      </c>
      <c r="G38" s="17">
        <v>847.98</v>
      </c>
      <c r="H38" s="17">
        <f>SUM(G38)</f>
        <v>847.98</v>
      </c>
      <c r="I38" s="33">
        <f>F38-H38</f>
        <v>6975.27</v>
      </c>
    </row>
    <row r="39" spans="1:9" customFormat="1" ht="25.5" customHeight="1" x14ac:dyDescent="0.2">
      <c r="A39" s="18">
        <v>186</v>
      </c>
      <c r="B39" s="15" t="s">
        <v>277</v>
      </c>
      <c r="C39" s="16" t="s">
        <v>170</v>
      </c>
      <c r="D39" s="16" t="s">
        <v>248</v>
      </c>
      <c r="E39" s="17">
        <v>7823.25</v>
      </c>
      <c r="F39" s="17">
        <f>SUM(E39)</f>
        <v>7823.25</v>
      </c>
      <c r="G39" s="17">
        <v>847.98</v>
      </c>
      <c r="H39" s="17">
        <f>SUM(G39)</f>
        <v>847.98</v>
      </c>
      <c r="I39" s="33">
        <f>F39-H39</f>
        <v>6975.27</v>
      </c>
    </row>
    <row r="40" spans="1:9" customFormat="1" ht="25.5" customHeight="1" x14ac:dyDescent="0.2">
      <c r="A40" s="18">
        <v>188</v>
      </c>
      <c r="B40" s="15" t="s">
        <v>296</v>
      </c>
      <c r="C40" s="16" t="s">
        <v>153</v>
      </c>
      <c r="D40" s="16" t="s">
        <v>248</v>
      </c>
      <c r="E40" s="17">
        <v>7823.25</v>
      </c>
      <c r="F40" s="17">
        <f>SUM(E40)</f>
        <v>7823.25</v>
      </c>
      <c r="G40" s="17">
        <v>847.98</v>
      </c>
      <c r="H40" s="17">
        <f>SUM(G40)</f>
        <v>847.98</v>
      </c>
      <c r="I40" s="33">
        <f>F40-H40</f>
        <v>6975.27</v>
      </c>
    </row>
    <row r="41" spans="1:9" customFormat="1" ht="25.5" customHeight="1" x14ac:dyDescent="0.2">
      <c r="A41" s="18">
        <v>155</v>
      </c>
      <c r="B41" s="15" t="s">
        <v>265</v>
      </c>
      <c r="C41" s="16" t="s">
        <v>309</v>
      </c>
      <c r="D41" s="16" t="s">
        <v>244</v>
      </c>
      <c r="E41" s="17">
        <v>15601.65</v>
      </c>
      <c r="F41" s="17">
        <f>SUM(E41)</f>
        <v>15601.65</v>
      </c>
      <c r="G41" s="17">
        <v>2513.5700000000002</v>
      </c>
      <c r="H41" s="17">
        <f>SUM(G41)</f>
        <v>2513.5700000000002</v>
      </c>
      <c r="I41" s="33">
        <f>F41-H41</f>
        <v>13088.08</v>
      </c>
    </row>
    <row r="42" spans="1:9" customFormat="1" ht="25.5" customHeight="1" x14ac:dyDescent="0.2">
      <c r="A42" s="18">
        <v>175</v>
      </c>
      <c r="B42" s="15" t="s">
        <v>285</v>
      </c>
      <c r="C42" s="16" t="s">
        <v>206</v>
      </c>
      <c r="D42" s="16" t="s">
        <v>247</v>
      </c>
      <c r="E42" s="17">
        <v>10171.35</v>
      </c>
      <c r="F42" s="17">
        <f>SUM(E42)</f>
        <v>10171.35</v>
      </c>
      <c r="G42" s="17">
        <v>1349.54</v>
      </c>
      <c r="H42" s="17">
        <f>SUM(G42)</f>
        <v>1349.54</v>
      </c>
      <c r="I42" s="33">
        <f>F42-H42</f>
        <v>8821.8100000000013</v>
      </c>
    </row>
    <row r="43" spans="1:9" customFormat="1" ht="25.5" customHeight="1" x14ac:dyDescent="0.2">
      <c r="A43" s="18">
        <v>177</v>
      </c>
      <c r="B43" s="15" t="s">
        <v>297</v>
      </c>
      <c r="C43" s="16" t="s">
        <v>206</v>
      </c>
      <c r="D43" s="16" t="s">
        <v>247</v>
      </c>
      <c r="E43" s="17">
        <v>10171.35</v>
      </c>
      <c r="F43" s="17">
        <f>SUM(E43)</f>
        <v>10171.35</v>
      </c>
      <c r="G43" s="17">
        <v>1349.54</v>
      </c>
      <c r="H43" s="17">
        <f>SUM(G43)</f>
        <v>1349.54</v>
      </c>
      <c r="I43" s="33">
        <f>F43-H43</f>
        <v>8821.8100000000013</v>
      </c>
    </row>
    <row r="44" spans="1:9" customFormat="1" ht="25.5" customHeight="1" x14ac:dyDescent="0.2">
      <c r="A44" s="18">
        <v>176</v>
      </c>
      <c r="B44" s="15" t="s">
        <v>308</v>
      </c>
      <c r="C44" s="16" t="s">
        <v>168</v>
      </c>
      <c r="D44" s="16" t="s">
        <v>247</v>
      </c>
      <c r="E44" s="17">
        <v>10171.35</v>
      </c>
      <c r="F44" s="17">
        <f>SUM(E44)</f>
        <v>10171.35</v>
      </c>
      <c r="G44" s="17">
        <v>1349.54</v>
      </c>
      <c r="H44" s="17">
        <f>SUM(G44)</f>
        <v>1349.54</v>
      </c>
      <c r="I44" s="33">
        <f>F44-H44</f>
        <v>8821.8100000000013</v>
      </c>
    </row>
    <row r="45" spans="1:9" customFormat="1" ht="25.5" customHeight="1" x14ac:dyDescent="0.2">
      <c r="A45" s="18">
        <v>197</v>
      </c>
      <c r="B45" s="15" t="s">
        <v>268</v>
      </c>
      <c r="C45" s="16" t="s">
        <v>170</v>
      </c>
      <c r="D45" s="16" t="s">
        <v>247</v>
      </c>
      <c r="E45" s="17">
        <v>7823.25</v>
      </c>
      <c r="F45" s="17">
        <f>SUM(E45)</f>
        <v>7823.25</v>
      </c>
      <c r="G45" s="17">
        <v>847.98</v>
      </c>
      <c r="H45" s="17">
        <f>SUM(G45)</f>
        <v>847.98</v>
      </c>
      <c r="I45" s="33">
        <f>F45-H45</f>
        <v>6975.27</v>
      </c>
    </row>
    <row r="46" spans="1:9" customFormat="1" ht="25.5" customHeight="1" x14ac:dyDescent="0.2">
      <c r="A46" s="18">
        <v>182</v>
      </c>
      <c r="B46" s="15" t="s">
        <v>292</v>
      </c>
      <c r="C46" s="16" t="s">
        <v>170</v>
      </c>
      <c r="D46" s="16" t="s">
        <v>247</v>
      </c>
      <c r="E46" s="17">
        <v>7823.25</v>
      </c>
      <c r="F46" s="17">
        <f>SUM(E46)</f>
        <v>7823.25</v>
      </c>
      <c r="G46" s="17">
        <v>847.98</v>
      </c>
      <c r="H46" s="17">
        <f>SUM(G46)</f>
        <v>847.98</v>
      </c>
      <c r="I46" s="33">
        <f>F46-H46</f>
        <v>6975.27</v>
      </c>
    </row>
    <row r="47" spans="1:9" customFormat="1" ht="25.5" customHeight="1" x14ac:dyDescent="0.2">
      <c r="A47" s="18">
        <v>200</v>
      </c>
      <c r="B47" s="15" t="s">
        <v>303</v>
      </c>
      <c r="C47" s="16" t="s">
        <v>153</v>
      </c>
      <c r="D47" s="16" t="s">
        <v>247</v>
      </c>
      <c r="E47" s="17">
        <v>7823.25</v>
      </c>
      <c r="F47" s="17">
        <f>SUM(E47)</f>
        <v>7823.25</v>
      </c>
      <c r="G47" s="17">
        <v>847.98</v>
      </c>
      <c r="H47" s="17">
        <f>SUM(G47)</f>
        <v>847.98</v>
      </c>
      <c r="I47" s="33">
        <f>F47-H47</f>
        <v>6975.27</v>
      </c>
    </row>
    <row r="48" spans="1:9" customFormat="1" ht="25.5" customHeight="1" thickBot="1" x14ac:dyDescent="0.25">
      <c r="A48" s="20">
        <v>222</v>
      </c>
      <c r="B48" s="21" t="s">
        <v>288</v>
      </c>
      <c r="C48" s="22" t="s">
        <v>170</v>
      </c>
      <c r="D48" s="22" t="s">
        <v>247</v>
      </c>
      <c r="E48" s="23">
        <v>7823.2</v>
      </c>
      <c r="F48" s="23">
        <f>SUM(E48)</f>
        <v>7823.2</v>
      </c>
      <c r="G48" s="23">
        <v>847.97</v>
      </c>
      <c r="H48" s="23">
        <f>SUM(G48)</f>
        <v>847.97</v>
      </c>
      <c r="I48" s="36">
        <f>F48-H48</f>
        <v>6975.23</v>
      </c>
    </row>
    <row r="49" spans="1:9" ht="20.25" customHeight="1" thickBot="1" x14ac:dyDescent="0.25">
      <c r="A49" s="25"/>
      <c r="B49" s="26"/>
      <c r="C49" s="26" t="s">
        <v>264</v>
      </c>
      <c r="D49" s="26"/>
      <c r="E49" s="34">
        <f>SUM(E5:E48)</f>
        <v>391268.89999999997</v>
      </c>
      <c r="F49" s="34">
        <f>SUM(F5:F48)</f>
        <v>391268.89999999997</v>
      </c>
      <c r="G49" s="34">
        <f>SUM(G5:G48)</f>
        <v>48845.670000000027</v>
      </c>
      <c r="H49" s="34">
        <f>SUM(H5:H48)</f>
        <v>48845.670000000027</v>
      </c>
      <c r="I49" s="35">
        <f>SUM(I5:I48)</f>
        <v>342423.22999999992</v>
      </c>
    </row>
  </sheetData>
  <sortState xmlns:xlrd2="http://schemas.microsoft.com/office/spreadsheetml/2017/richdata2" ref="A5:I48">
    <sortCondition ref="D5:D48"/>
    <sortCondition descending="1" ref="E5:E48"/>
    <sortCondition ref="B5:B48"/>
  </sortState>
  <mergeCells count="3">
    <mergeCell ref="A1:I1"/>
    <mergeCell ref="A2:I2"/>
    <mergeCell ref="A3:I3"/>
  </mergeCells>
  <conditionalFormatting sqref="A1:A3">
    <cfRule type="cellIs" dxfId="0" priority="1" operator="lessThan">
      <formula>0</formula>
    </cfRule>
  </conditionalFormatting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  s t a n d a l o n e = " n o " ? > < D a t a M a s h u p   x m l n s = " h t t p : / / s c h e m a s . m i c r o s o f t . c o m / D a t a M a s h u p " > A A A A A N I G A A B Q S w M E F A A G A A g A A A A h A C r d q k D S A A A A N w E A A B M A C A J b Q 2 9 u d G V u d F 9 U e X B l c 1 0 u e G 1 s I K I E A i i g A A I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G y P v U 7 E M B C E e y T e w d r + s o E C I Z T k C n 5 K u O J 4 g J W z y V n Y a 8 t e U O 7 t c S 5 U Q L k / M 9 9 M t 1 + C N 1 + c i 4 v S w 0 3 T g m G x c X Q y 9 / B + f N n d g y l K M p K P w j 2 c u c B + u L 7 q j u f E x V S 1 l B 5 O q u k B s d g T B y p N T C z 1 M s U c S O u Y Z 0 x k P 2 h m v G 3 b O 7 R R l E V 3 u n r A 0 D 3 x R J 9 e z f N S 1 1 u S A O Z x + 1 p B P S g v i s m T E 8 B / B Z X 3 S 0 I p e W d J a z N c r 1 X 3 V p t m N 7 I 5 U N Z X C t U Y K 2 Z y M x 6 2 g M 1 f n w v 6 x w A v t Y d v A A A A / / 8 D A F B L A w Q U A A I A C A A A A C E A t F Q Q J K s A A A D 3 A A A A E g A A A E N v b m Z p Z y 9 Q Y W N r Y W d l L n h t b I S P v Q r C M B z E d 8 F 3 K N m b L x c p / 6 a D q w V B k K 6 h D W 2 w T a R J T d / N w U f y F W z R q p v j 3 f 3 g 7 h 6 3 O 2 R j 1 0 Z X 1 T t t T Y o Y p i h y X p p K t t a o F B m L M r F e w U G W Z 1 m r a K K N S 0 Z X p a j x / p I Q E k L A Y Y N t X x N O K S N F v j + W j e o k + s D 6 P x x r M 9 e W C g k 4 v d Y I j h n b Y k 4 5 p k A W E 3 J t v g C f B s / p j w m 7 o f V D r 4 R y c V 4 A W S S Q 9 w f x B A A A / / 8 D A F B L A w Q U A A I A C A A A A C E A m 2 L a N e M B A A A 4 C g A A E w A A A E Z v c m 1 1 b G F z L 1 N l Y 3 R p b 2 4 x L m 3 c l s 9 v 2 j A U x + 9 I / R + e 0 g t I V o Q d C n R T D i Q w l W o D 0 U A P W 3 Z w w W O W E r u K n Y o K 8 b / P k P 2 g V d 4 u l U q 3 X B J / X m K / 7 9 f P T z F i a a V W k F R 3 + r 7 R M N 9 5 I V Z w 7 l 0 l U Q z R I B k B G w 7 g e v F x P A U W e B B C J u x Z A 9 w 1 L e R a K E d i 8 + A P 9 b L M h b L N D z I T f q y V d Q P T 9 D 6 / S 2 9 G 8 e I m m S Z w t f g 0 m E y T l L V Z k F J / o n O p u I H D s O c D W 3 G Y K Q 7 X Z S Z 1 G n G 1 1 C a t z 8 N f m g e v R b 4 M R S Z z a U U R e s Q j E O u s z J U J + w R G 7 u u V V O u Q s g t G Y F Z q K x L 7 m I n w z 6 P L Q I m v L V L J O f f m 8 l 7 D k u d 3 k q / 0 X u q c 3 7 m 3 5 g V X 5 p s u 8 m r 6 + e O 9 M M 1 K P N l u v Y p S t 7 x 1 E b B i Y 3 c E f n G G 8 M D x s b L d j r + f 7 y j Q w Q I X W K C L B X q / 1 5 b 5 M e 8 / y W n X O m t I V e 8 B X h G z y W E 3 T l 0 Q P 9 P 4 P + q h j n c Q f u p q i K L b w Z N z e Z L u U J e F b z f W 1 Y I q s 4 x s 2 w Q 6 v R 0 Z b W z B b 3 l W C u O P 1 0 o X g u z r 4 D W 3 + i X G Q p O 1 3 p S 5 l H g H Z 7 3 X d P Z l D g Z v y 8 H j V g V H r Y o F z 3 r V P 9 S P 6 n g X 4 T 2 E 9 x F + i X D a x g K Y Y o p J p p h m i o m m m G q K y a a Y b o o J p 5 d Y Q 2 e Y d I Z u N k P n e v Y / 8 t e z 9 g M A A P / / A w B Q S w E C L Q A U A A Y A C A A A A C E A K t 2 q Q N I A A A A 3 A Q A A E w A A A A A A A A A A A A A A A A A A A A A A W 0 N v b n R l b n R f V H l w Z X N d L n h t b F B L A Q I t A B Q A A g A I A A A A I Q C 0 V B A k q w A A A P c A A A A S A A A A A A A A A A A A A A A A A A s D A A B D b 2 5 m a W c v U G F j a 2 F n Z S 5 4 b W x Q S w E C L Q A U A A I A C A A A A C E A m 2 L a N e M B A A A 4 C g A A E w A A A A A A A A A A A A A A A A D m A w A A R m 9 y b X V s Y X M v U 2 V j d G l v b j E u b V B L B Q Y A A A A A A w A D A M I A A A D 6 B Q A A A A A R A Q A A 7 7 u / P D 9 4 b W w g d m V y c 2 l v b j 0 i M S 4 w I i B z d G F u Z G F s b 2 5 l P S J u b y I / P g 0 K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/ j s A A A A A A A D c O w A A 7 7 u / P D 9 4 b W w g d m V y c 2 l v b j 0 i M S 4 w I i B z d G F u Z G F s b 2 5 l P S J u b y I / P g 0 K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R m 9 y b X V s Y T w v S X R l b V R 5 c G U + P E l 0 Z W 1 Q Y X R o P l N l Y 3 R p b 2 4 x L 0 h T Q k M l M j B C Q V N F J T I w M k R B J T I w S l V M S U 8 l M j A y M z w v S X R l b V B h d G g + P C 9 J d G V t T G 9 j Y X R p b 2 4 + P F N 0 Y W J s Z U V u d H J p Z X M + P E V u d H J 5 I F R 5 c G U 9 I k F k Z G V k V G 9 E Y X R h T W 9 k Z W w i I F Z h b H V l P S J s M C I v P j x F b n R y e S B U e X B l P S J C d W Z m Z X J O Z X h 0 U m V m c m V z a C I g V m F s d W U 9 I m w x I i 8 + P E V u d H J 5 I F R 5 c G U 9 I k Z p b G x D b 3 V u d C I g V m F s d W U 9 I m w x I i 8 + P E V u d H J 5 I F R 5 c G U 9 I k Z p b G x F b m F i b G V k I i B W Y W x 1 Z T 0 i b D A i L z 4 8 R W 5 0 c n k g V H l w Z T 0 i R m l s b E V y c m 9 y Q 2 9 k Z S I g V m F s d W U 9 I n N V b m t u b 3 d u I i 8 + P E V u d H J 5 I F R 5 c G U 9 I k Z p b G x F c n J v c k N v d W 5 0 I i B W Y W x 1 Z T 0 i b D A i L z 4 8 R W 5 0 c n k g V H l w Z T 0 i R m l s b E x h c 3 R V c G R h d G V k I i B W Y W x 1 Z T 0 i Z D I w M j M t M D c t M j d U M T U 6 N D c 6 M z E u N j Y 2 M T k 5 O F o i L z 4 8 R W 5 0 c n k g V H l w Z T 0 i R m l s b E N v b H V t b l R 5 c G V z I i B W Y W x 1 Z T 0 i c 0 J n W U R B d 0 1 E Q 2 d Z P S I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y w m c X V v d D t D b 2 x 1 b W 4 2 J n F 1 b 3 Q 7 L C Z x d W 9 0 O 0 N v b H V t b j c m c X V v d D s s J n F 1 b 3 Q 7 Q 2 9 s d W 1 u O C Z x d W 9 0 O 1 0 i L z 4 8 R W 5 0 c n k g V H l w Z T 0 i R m l s b G V k Q 2 9 t c G x l d G V S Z X N 1 b H R U b 1 d v c m t z a G V l d C I g V m F s d W U 9 I m w x I i 8 + P E V u d H J 5 I F R 5 c G U 9 I k Z p b G x T d G F 0 d X M i I F Z h b H V l P S J z Q 2 9 t c G x l d G U i L z 4 8 R W 5 0 c n k g V H l w Z T 0 i R m l s b F R v R G F 0 Y U 1 v Z G V s R W 5 h Y m x l Z C I g V m F s d W U 9 I m w w I i 8 + P E V u d H J 5 I F R 5 c G U 9 I k l z U H J p d m F 0 Z S I g V m F s d W U 9 I m w w I i 8 + P E V u d H J 5 I F R 5 c G U 9 I l J l b G F 0 a W 9 u c 2 h p c E l u Z m 9 D b 2 5 0 Y W l u Z X I i I F Z h b H V l P S J z e y Z x d W 9 0 O 2 N v b H V t b k N v d W 5 0 J n F 1 b 3 Q 7 O j g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h T Q k M g Q k F T R S A y R E E g S l V M S U 8 g M j M v Q X V 0 b 1 J l b W 9 2 Z W R D b 2 x 1 b W 5 z M S 5 7 Q 2 9 s d W 1 u M S w w f S Z x d W 9 0 O y w m c X V v d D t T Z W N 0 a W 9 u M S 9 I U 0 J D I E J B U 0 U g M k R B I E p V T E l P I D I z L 0 F 1 d G 9 S Z W 1 v d m V k Q 2 9 s d W 1 u c z E u e 0 N v b H V t b j I s M X 0 m c X V v d D s s J n F 1 b 3 Q 7 U 2 V j d G l v b j E v S F N C Q y B C Q V N F I D J E Q S B K V U x J T y A y M y 9 B d X R v U m V t b 3 Z l Z E N v b H V t b n M x L n t D b 2 x 1 b W 4 z L D J 9 J n F 1 b 3 Q 7 L C Z x d W 9 0 O 1 N l Y 3 R p b 2 4 x L 0 h T Q k M g Q k F T R S A y R E E g S l V M S U 8 g M j M v Q X V 0 b 1 J l b W 9 2 Z W R D b 2 x 1 b W 5 z M S 5 7 Q 2 9 s d W 1 u N C w z f S Z x d W 9 0 O y w m c X V v d D t T Z W N 0 a W 9 u M S 9 I U 0 J D I E J B U 0 U g M k R B I E p V T E l P I D I z L 0 F 1 d G 9 S Z W 1 v d m V k Q 2 9 s d W 1 u c z E u e 0 N v b H V t b j U s N H 0 m c X V v d D s s J n F 1 b 3 Q 7 U 2 V j d G l v b j E v S F N C Q y B C Q V N F I D J E Q S B K V U x J T y A y M y 9 B d X R v U m V t b 3 Z l Z E N v b H V t b n M x L n t D b 2 x 1 b W 4 2 L D V 9 J n F 1 b 3 Q 7 L C Z x d W 9 0 O 1 N l Y 3 R p b 2 4 x L 0 h T Q k M g Q k F T R S A y R E E g S l V M S U 8 g M j M v Q X V 0 b 1 J l b W 9 2 Z W R D b 2 x 1 b W 5 z M S 5 7 Q 2 9 s d W 1 u N y w 2 f S Z x d W 9 0 O y w m c X V v d D t T Z W N 0 a W 9 u M S 9 I U 0 J D I E J B U 0 U g M k R B I E p V T E l P I D I z L 0 F 1 d G 9 S Z W 1 v d m V k Q 2 9 s d W 1 u c z E u e 0 N v b H V t b j g s N 3 0 m c X V v d D t d L C Z x d W 9 0 O 0 N v b H V t b k N v d W 5 0 J n F 1 b 3 Q 7 O j g s J n F 1 b 3 Q 7 S 2 V 5 Q 2 9 s d W 1 u T m F t Z X M m c X V v d D s 6 W 1 0 s J n F 1 b 3 Q 7 Q 2 9 s d W 1 u S W R l b n R p d G l l c y Z x d W 9 0 O z p b J n F 1 b 3 Q 7 U 2 V j d G l v b j E v S F N C Q y B C Q V N F I D J E Q S B K V U x J T y A y M y 9 B d X R v U m V t b 3 Z l Z E N v b H V t b n M x L n t D b 2 x 1 b W 4 x L D B 9 J n F 1 b 3 Q 7 L C Z x d W 9 0 O 1 N l Y 3 R p b 2 4 x L 0 h T Q k M g Q k F T R S A y R E E g S l V M S U 8 g M j M v Q X V 0 b 1 J l b W 9 2 Z W R D b 2 x 1 b W 5 z M S 5 7 Q 2 9 s d W 1 u M i w x f S Z x d W 9 0 O y w m c X V v d D t T Z W N 0 a W 9 u M S 9 I U 0 J D I E J B U 0 U g M k R B I E p V T E l P I D I z L 0 F 1 d G 9 S Z W 1 v d m V k Q 2 9 s d W 1 u c z E u e 0 N v b H V t b j M s M n 0 m c X V v d D s s J n F 1 b 3 Q 7 U 2 V j d G l v b j E v S F N C Q y B C Q V N F I D J E Q S B K V U x J T y A y M y 9 B d X R v U m V t b 3 Z l Z E N v b H V t b n M x L n t D b 2 x 1 b W 4 0 L D N 9 J n F 1 b 3 Q 7 L C Z x d W 9 0 O 1 N l Y 3 R p b 2 4 x L 0 h T Q k M g Q k F T R S A y R E E g S l V M S U 8 g M j M v Q X V 0 b 1 J l b W 9 2 Z W R D b 2 x 1 b W 5 z M S 5 7 Q 2 9 s d W 1 u N S w 0 f S Z x d W 9 0 O y w m c X V v d D t T Z W N 0 a W 9 u M S 9 I U 0 J D I E J B U 0 U g M k R B I E p V T E l P I D I z L 0 F 1 d G 9 S Z W 1 v d m V k Q 2 9 s d W 1 u c z E u e 0 N v b H V t b j Y s N X 0 m c X V v d D s s J n F 1 b 3 Q 7 U 2 V j d G l v b j E v S F N C Q y B C Q V N F I D J E Q S B K V U x J T y A y M y 9 B d X R v U m V t b 3 Z l Z E N v b H V t b n M x L n t D b 2 x 1 b W 4 3 L D Z 9 J n F 1 b 3 Q 7 L C Z x d W 9 0 O 1 N l Y 3 R p b 2 4 x L 0 h T Q k M g Q k F T R S A y R E E g S l V M S U 8 g M j M v Q X V 0 b 1 J l b W 9 2 Z W R D b 2 x 1 b W 5 z M S 5 7 Q 2 9 s d W 1 u O C w 3 f S Z x d W 9 0 O 1 0 s J n F 1 b 3 Q 7 U m V s Y X R p b 2 5 z a G l w S W 5 m b y Z x d W 9 0 O z p b X X 0 i L z 4 8 R W 5 0 c n k g V H l w Z T 0 i U m V z d W x 0 V H l w Z S I g V m F s d W U 9 I n N U Y W J s Z S I v P j x F b n R y e S B U e X B l P S J G a W x s T 2 J q Z W N 0 V H l w Z S I g V m F s d W U 9 I n N D b 2 5 u Z W N 0 a W 9 u T 2 5 s e S I v P j x F b n R y e S B U e X B l P S J O Y W 1 l V X B k Y X R l Z E F m d G V y R m l s b C I g V m F s d W U 9 I m w w I i 8 + P C 9 T d G F i b G V F b n R y a W V z P j w v S X R l b T 4 8 S X R l b T 4 8 S X R l b U x v Y 2 F 0 a W 9 u P j x J d G V t V H l w Z T 5 G b 3 J t d W x h P C 9 J d G V t V H l w Z T 4 8 S X R l b V B h d G g + U 2 V j d G l v b j E v S F N C Q y U y M E J B U 0 U l M j A y R E E l M j B R T k E l M j B K V U w 8 L 0 l 0 Z W 1 Q Y X R o P j w v S X R l b U x v Y 2 F 0 a W 9 u P j x T d G F i b G V F b n R y a W V z P j x F b n R y e S B U e X B l P S J B Z G R l Z F R v R G F 0 Y U 1 v Z G V s I i B W Y W x 1 Z T 0 i b D A i L z 4 8 R W 5 0 c n k g V H l w Z T 0 i Q n V m Z m V y T m V 4 d F J l Z n J l c 2 g i I F Z h b H V l P S J s M S I v P j x F b n R y e S B U e X B l P S J G a W x s R W 5 h Y m x l Z C I g V m F s d W U 9 I m w w I i 8 + P E V u d H J 5 I F R 5 c G U 9 I k Z p b G x F c n J v c k N v Z G U i I F Z h b H V l P S J z V W 5 r b m 9 3 b i I v P j x F b n R y e S B U e X B l P S J G a W x s R X J y b 3 J D b 3 V u d C I g V m F s d W U 9 I m w w I i 8 + P E V u d H J 5 I F R 5 c G U 9 I k Z p b G x M Y X N 0 V X B k Y X R l Z C I g V m F s d W U 9 I m Q y M D I z L T A 3 L T I 3 V D E 3 O j A w O j U 5 L j c 3 N z k w O D d a I i 8 + P E V u d H J 5 I F R 5 c G U 9 I k Z p b G x D b 2 x 1 b W 5 U e X B l c y I g V m F s d W U 9 I n N C Z 1 l H Q m d N R E N n W T 0 i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s s J n F 1 b 3 Q 7 Q 2 9 s d W 1 u N i Z x d W 9 0 O y w m c X V v d D t D b 2 x 1 b W 4 3 J n F 1 b 3 Q 7 L C Z x d W 9 0 O 0 N v b H V t b j g m c X V v d D t d I i 8 + P E V u d H J 5 I F R 5 c G U 9 I k Z p b G x l Z E N v b X B s Z X R l U m V z d W x 0 V G 9 X b 3 J r c 2 h l Z X Q i I F Z h b H V l P S J s M S I v P j x F b n R y e S B U e X B l P S J G a W x s U 3 R h d H V z I i B W Y W x 1 Z T 0 i c 0 N v b X B s Z X R l I i 8 + P E V u d H J 5 I F R 5 c G U 9 I k Z p b G x U b 0 R h d G F N b 2 R l b E V u Y W J s Z W Q i I F Z h b H V l P S J s M C I v P j x F b n R y e S B U e X B l P S J J c 1 B y a X Z h d G U i I F Z h b H V l P S J s M C I v P j x F b n R y e S B U e X B l P S J S Z W x h d G l v b n N o a X B J b m Z v Q 2 9 u d G F p b m V y I i B W Y W x 1 Z T 0 i c 3 s m c X V v d D t j b 2 x 1 b W 5 D b 3 V u d C Z x d W 9 0 O z o 4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I U 0 J D I E J B U 0 U g M k R B I F F O Q S B K V U w v Q X V 0 b 1 J l b W 9 2 Z W R D b 2 x 1 b W 5 z M S 5 7 Q 2 9 s d W 1 u M S w w f S Z x d W 9 0 O y w m c X V v d D t T Z W N 0 a W 9 u M S 9 I U 0 J D I E J B U 0 U g M k R B I F F O Q S B K V U w v Q X V 0 b 1 J l b W 9 2 Z W R D b 2 x 1 b W 5 z M S 5 7 Q 2 9 s d W 1 u M i w x f S Z x d W 9 0 O y w m c X V v d D t T Z W N 0 a W 9 u M S 9 I U 0 J D I E J B U 0 U g M k R B I F F O Q S B K V U w v Q X V 0 b 1 J l b W 9 2 Z W R D b 2 x 1 b W 5 z M S 5 7 Q 2 9 s d W 1 u M y w y f S Z x d W 9 0 O y w m c X V v d D t T Z W N 0 a W 9 u M S 9 I U 0 J D I E J B U 0 U g M k R B I F F O Q S B K V U w v Q X V 0 b 1 J l b W 9 2 Z W R D b 2 x 1 b W 5 z M S 5 7 Q 2 9 s d W 1 u N C w z f S Z x d W 9 0 O y w m c X V v d D t T Z W N 0 a W 9 u M S 9 I U 0 J D I E J B U 0 U g M k R B I F F O Q S B K V U w v Q X V 0 b 1 J l b W 9 2 Z W R D b 2 x 1 b W 5 z M S 5 7 Q 2 9 s d W 1 u N S w 0 f S Z x d W 9 0 O y w m c X V v d D t T Z W N 0 a W 9 u M S 9 I U 0 J D I E J B U 0 U g M k R B I F F O Q S B K V U w v Q X V 0 b 1 J l b W 9 2 Z W R D b 2 x 1 b W 5 z M S 5 7 Q 2 9 s d W 1 u N i w 1 f S Z x d W 9 0 O y w m c X V v d D t T Z W N 0 a W 9 u M S 9 I U 0 J D I E J B U 0 U g M k R B I F F O Q S B K V U w v Q X V 0 b 1 J l b W 9 2 Z W R D b 2 x 1 b W 5 z M S 5 7 Q 2 9 s d W 1 u N y w 2 f S Z x d W 9 0 O y w m c X V v d D t T Z W N 0 a W 9 u M S 9 I U 0 J D I E J B U 0 U g M k R B I F F O Q S B K V U w v Q X V 0 b 1 J l b W 9 2 Z W R D b 2 x 1 b W 5 z M S 5 7 Q 2 9 s d W 1 u O C w 3 f S Z x d W 9 0 O 1 0 s J n F 1 b 3 Q 7 Q 2 9 s d W 1 u Q 2 9 1 b n Q m c X V v d D s 6 O C w m c X V v d D t L Z X l D b 2 x 1 b W 5 O Y W 1 l c y Z x d W 9 0 O z p b X S w m c X V v d D t D b 2 x 1 b W 5 J Z G V u d G l 0 a W V z J n F 1 b 3 Q 7 O l s m c X V v d D t T Z W N 0 a W 9 u M S 9 I U 0 J D I E J B U 0 U g M k R B I F F O Q S B K V U w v Q X V 0 b 1 J l b W 9 2 Z W R D b 2 x 1 b W 5 z M S 5 7 Q 2 9 s d W 1 u M S w w f S Z x d W 9 0 O y w m c X V v d D t T Z W N 0 a W 9 u M S 9 I U 0 J D I E J B U 0 U g M k R B I F F O Q S B K V U w v Q X V 0 b 1 J l b W 9 2 Z W R D b 2 x 1 b W 5 z M S 5 7 Q 2 9 s d W 1 u M i w x f S Z x d W 9 0 O y w m c X V v d D t T Z W N 0 a W 9 u M S 9 I U 0 J D I E J B U 0 U g M k R B I F F O Q S B K V U w v Q X V 0 b 1 J l b W 9 2 Z W R D b 2 x 1 b W 5 z M S 5 7 Q 2 9 s d W 1 u M y w y f S Z x d W 9 0 O y w m c X V v d D t T Z W N 0 a W 9 u M S 9 I U 0 J D I E J B U 0 U g M k R B I F F O Q S B K V U w v Q X V 0 b 1 J l b W 9 2 Z W R D b 2 x 1 b W 5 z M S 5 7 Q 2 9 s d W 1 u N C w z f S Z x d W 9 0 O y w m c X V v d D t T Z W N 0 a W 9 u M S 9 I U 0 J D I E J B U 0 U g M k R B I F F O Q S B K V U w v Q X V 0 b 1 J l b W 9 2 Z W R D b 2 x 1 b W 5 z M S 5 7 Q 2 9 s d W 1 u N S w 0 f S Z x d W 9 0 O y w m c X V v d D t T Z W N 0 a W 9 u M S 9 I U 0 J D I E J B U 0 U g M k R B I F F O Q S B K V U w v Q X V 0 b 1 J l b W 9 2 Z W R D b 2 x 1 b W 5 z M S 5 7 Q 2 9 s d W 1 u N i w 1 f S Z x d W 9 0 O y w m c X V v d D t T Z W N 0 a W 9 u M S 9 I U 0 J D I E J B U 0 U g M k R B I F F O Q S B K V U w v Q X V 0 b 1 J l b W 9 2 Z W R D b 2 x 1 b W 5 z M S 5 7 Q 2 9 s d W 1 u N y w 2 f S Z x d W 9 0 O y w m c X V v d D t T Z W N 0 a W 9 u M S 9 I U 0 J D I E J B U 0 U g M k R B I F F O Q S B K V U w v Q X V 0 b 1 J l b W 9 2 Z W R D b 2 x 1 b W 5 z M S 5 7 Q 2 9 s d W 1 u O C w 3 f S Z x d W 9 0 O 1 0 s J n F 1 b 3 Q 7 U m V s Y X R p b 2 5 z a G l w S W 5 m b y Z x d W 9 0 O z p b X X 0 i L z 4 8 R W 5 0 c n k g V H l w Z T 0 i U m V z d W x 0 V H l w Z S I g V m F s d W U 9 I n N U Y W J s Z S I v P j x F b n R y e S B U e X B l P S J G a W x s T 2 J q Z W N 0 V H l w Z S I g V m F s d W U 9 I n N D b 2 5 u Z W N 0 a W 9 u T 2 5 s e S I v P j x F b n R y e S B U e X B l P S J O Y W 1 l V X B k Y X R l Z E F m d G V y R m l s b C I g V m F s d W U 9 I m w w I i 8 + P C 9 T d G F i b G V F b n R y a W V z P j w v S X R l b T 4 8 S X R l b T 4 8 S X R l b U x v Y 2 F 0 a W 9 u P j x J d G V t V H l w Z T 5 G b 3 J t d W x h P C 9 J d G V t V H l w Z T 4 8 S X R l b V B h d G g + U 2 V j d G l v b j E v Q k J W Q S U y M E J B U 0 U l M j A y R E E l M j B K V U w l M j A y M z w v S X R l b V B h d G g + P C 9 J d G V t T G 9 j Y X R p b 2 4 + P F N 0 Y W J s Z U V u d H J p Z X M + P E V u d H J 5 I F R 5 c G U 9 I k F k Z G V k V G 9 E Y X R h T W 9 k Z W w i I F Z h b H V l P S J s M C I v P j x F b n R y e S B U e X B l P S J C d W Z m Z X J O Z X h 0 U m V m c m V z a C I g V m F s d W U 9 I m w x I i 8 + P E V u d H J 5 I F R 5 c G U 9 I k Z p b G x D b 3 V u d C I g V m F s d W U 9 I m w 1 N y I v P j x F b n R y e S B U e X B l P S J G a W x s R W 5 h Y m x l Z C I g V m F s d W U 9 I m w w I i 8 + P E V u d H J 5 I F R 5 c G U 9 I k Z p b G x F c n J v c k N v Z G U i I F Z h b H V l P S J z V W 5 r b m 9 3 b i I v P j x F b n R y e S B U e X B l P S J G a W x s R X J y b 3 J D b 3 V u d C I g V m F s d W U 9 I m w w I i 8 + P E V u d H J 5 I F R 5 c G U 9 I k Z p b G x M Y X N 0 V X B k Y X R l Z C I g V m F s d W U 9 I m Q y M D I z L T A 3 L T I 3 V D E 3 O j E x O j E 4 L j M w M z Y 2 M j d a I i 8 + P E V u d H J 5 I F R 5 c G U 9 I k Z p b G x D b 2 x 1 b W 5 U e X B l c y I g V m F s d W U 9 I n N C Z 1 k 9 I i 8 + P E V u d H J 5 I F R 5 c G U 9 I k Z p b G x D b 2 x 1 b W 5 O Y W 1 l c y I g V m F s d W U 9 I n N b J n F 1 b 3 Q 7 Q 2 9 s d W 1 u M S Z x d W 9 0 O y w m c X V v d D t D b 2 x 1 b W 4 y J n F 1 b 3 Q 7 X S I v P j x F b n R y e S B U e X B l P S J G a W x s Z W R D b 2 1 w b G V 0 Z V J l c 3 V s d F R v V 2 9 y a 3 N o Z W V 0 I i B W Y W x 1 Z T 0 i b D E i L z 4 8 R W 5 0 c n k g V H l w Z T 0 i R m l s b F N 0 Y X R 1 c y I g V m F s d W U 9 I n N D b 2 1 w b G V 0 Z S I v P j x F b n R y e S B U e X B l P S J G a W x s V G 9 E Y X R h T W 9 k Z W x F b m F i b G V k I i B W Y W x 1 Z T 0 i b D A i L z 4 8 R W 5 0 c n k g V H l w Z T 0 i S X N Q c m l 2 Y X R l I i B W Y W x 1 Z T 0 i b D A i L z 4 8 R W 5 0 c n k g V H l w Z T 0 i U m V s Y X R p b 2 5 z a G l w S W 5 m b 0 N v b n R h a W 5 l c i I g V m F s d W U 9 I n N 7 J n F 1 b 3 Q 7 Y 2 9 s d W 1 u Q 2 9 1 b n Q m c X V v d D s 6 M i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Q k J W Q S B C Q V N F I D J E Q S B K V U w g M j M v Q X V 0 b 1 J l b W 9 2 Z W R D b 2 x 1 b W 5 z M S 5 7 Q 2 9 s d W 1 u M S w w f S Z x d W 9 0 O y w m c X V v d D t T Z W N 0 a W 9 u M S 9 C Q l Z B I E J B U 0 U g M k R B I E p V T C A y M y 9 B d X R v U m V t b 3 Z l Z E N v b H V t b n M x L n t D b 2 x 1 b W 4 y L D F 9 J n F 1 b 3 Q 7 X S w m c X V v d D t D b 2 x 1 b W 5 D b 3 V u d C Z x d W 9 0 O z o y L C Z x d W 9 0 O 0 t l e U N v b H V t b k 5 h b W V z J n F 1 b 3 Q 7 O l t d L C Z x d W 9 0 O 0 N v b H V t b k l k Z W 5 0 a X R p Z X M m c X V v d D s 6 W y Z x d W 9 0 O 1 N l Y 3 R p b 2 4 x L 0 J C V k E g Q k F T R S A y R E E g S l V M I D I z L 0 F 1 d G 9 S Z W 1 v d m V k Q 2 9 s d W 1 u c z E u e 0 N v b H V t b j E s M H 0 m c X V v d D s s J n F 1 b 3 Q 7 U 2 V j d G l v b j E v Q k J W Q S B C Q V N F I D J E Q S B K V U w g M j M v Q X V 0 b 1 J l b W 9 2 Z W R D b 2 x 1 b W 5 z M S 5 7 Q 2 9 s d W 1 u M i w x f S Z x d W 9 0 O 1 0 s J n F 1 b 3 Q 7 U m V s Y X R p b 2 5 z a G l w S W 5 m b y Z x d W 9 0 O z p b X X 0 i L z 4 8 R W 5 0 c n k g V H l w Z T 0 i U m V z d W x 0 V H l w Z S I g V m F s d W U 9 I n N U Y W J s Z S I v P j x F b n R y e S B U e X B l P S J G a W x s T 2 J q Z W N 0 V H l w Z S I g V m F s d W U 9 I n N D b 2 5 u Z W N 0 a W 9 u T 2 5 s e S I v P j x F b n R y e S B U e X B l P S J O Y W 1 l V X B k Y X R l Z E F m d G V y R m l s b C I g V m F s d W U 9 I m w w I i 8 + P C 9 T d G F i b G V F b n R y a W V z P j w v S X R l b T 4 8 S X R l b T 4 8 S X R l b U x v Y 2 F 0 a W 9 u P j x J d G V t V H l w Z T 5 G b 3 J t d W x h P C 9 J d G V t V H l w Z T 4 8 S X R l b V B h d G g + U 2 V j d G l v b j E v Q k J W Q S U y M E J B U 0 U l M j A y R E E l M j B K V U w l M j A y M y U y M C g y K T w v S X R l b V B h d G g + P C 9 J d G V t T G 9 j Y X R p b 2 4 + P F N 0 Y W J s Z U V u d H J p Z X M + P E V u d H J 5 I F R 5 c G U 9 I k F k Z G V k V G 9 E Y X R h T W 9 k Z W w i I F Z h b H V l P S J s M C I v P j x F b n R y e S B U e X B l P S J C d W Z m Z X J O Z X h 0 U m V m c m V z a C I g V m F s d W U 9 I m w x I i 8 + P E V u d H J 5 I F R 5 c G U 9 I k Z p b G x D b 3 V u d C I g V m F s d W U 9 I m w 1 N y I v P j x F b n R y e S B U e X B l P S J G a W x s R W 5 h Y m x l Z C I g V m F s d W U 9 I m w w I i 8 + P E V u d H J 5 I F R 5 c G U 9 I k Z p b G x F c n J v c k N v Z G U i I F Z h b H V l P S J z V W 5 r b m 9 3 b i I v P j x F b n R y e S B U e X B l P S J G a W x s R X J y b 3 J D b 3 V u d C I g V m F s d W U 9 I m w w I i 8 + P E V u d H J 5 I F R 5 c G U 9 I k Z p b G x M Y X N 0 V X B k Y X R l Z C I g V m F s d W U 9 I m Q y M D I z L T A 3 L T I 3 V D E 3 O j E y O j M y L j A 1 N D g y M j V a I i 8 + P E V u d H J 5 I F R 5 c G U 9 I k Z p b G x D b 2 x 1 b W 5 U e X B l c y I g V m F s d W U 9 I n N C Z z 0 9 I i 8 + P E V u d H J 5 I F R 5 c G U 9 I k Z p b G x D b 2 x 1 b W 5 O Y W 1 l c y I g V m F s d W U 9 I n N b J n F 1 b 3 Q 7 Q 2 9 s d W 1 u M S Z x d W 9 0 O 1 0 i L z 4 8 R W 5 0 c n k g V H l w Z T 0 i R m l s b G V k Q 2 9 t c G x l d G V S Z X N 1 b H R U b 1 d v c m t z a G V l d C I g V m F s d W U 9 I m w x I i 8 + P E V u d H J 5 I F R 5 c G U 9 I k Z p b G x T d G F 0 d X M i I F Z h b H V l P S J z Q 2 9 t c G x l d G U i L z 4 8 R W 5 0 c n k g V H l w Z T 0 i R m l s b F R v R G F 0 Y U 1 v Z G V s R W 5 h Y m x l Z C I g V m F s d W U 9 I m w w I i 8 + P E V u d H J 5 I F R 5 c G U 9 I k l z U H J p d m F 0 Z S I g V m F s d W U 9 I m w w I i 8 + P E V u d H J 5 I F R 5 c G U 9 I l J l b G F 0 a W 9 u c 2 h p c E l u Z m 9 D b 2 5 0 Y W l u Z X I i I F Z h b H V l P S J z e y Z x d W 9 0 O 2 N v b H V t b k N v d W 5 0 J n F 1 b 3 Q 7 O j E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J C V k E g Q k F T R S A y R E E g S l V M I D I z I C g y K S 9 B d X R v U m V t b 3 Z l Z E N v b H V t b n M x L n t D b 2 x 1 b W 4 x L D B 9 J n F 1 b 3 Q 7 X S w m c X V v d D t D b 2 x 1 b W 5 D b 3 V u d C Z x d W 9 0 O z o x L C Z x d W 9 0 O 0 t l e U N v b H V t b k 5 h b W V z J n F 1 b 3 Q 7 O l t d L C Z x d W 9 0 O 0 N v b H V t b k l k Z W 5 0 a X R p Z X M m c X V v d D s 6 W y Z x d W 9 0 O 1 N l Y 3 R p b 2 4 x L 0 J C V k E g Q k F T R S A y R E E g S l V M I D I z I C g y K S 9 B d X R v U m V t b 3 Z l Z E N v b H V t b n M x L n t D b 2 x 1 b W 4 x L D B 9 J n F 1 b 3 Q 7 X S w m c X V v d D t S Z W x h d G l v b n N o a X B J b m Z v J n F 1 b 3 Q 7 O l t d f S I v P j x F b n R y e S B U e X B l P S J S Z X N 1 b H R U e X B l I i B W Y W x 1 Z T 0 i c 1 R h Y m x l I i 8 + P E V u d H J 5 I F R 5 c G U 9 I k Z p b G x P Y m p l Y 3 R U e X B l I i B W Y W x 1 Z T 0 i c 0 N v b m 5 l Y 3 R p b 2 5 P b m x 5 I i 8 + P E V u d H J 5 I F R 5 c G U 9 I k 5 h b W V V c G R h d G V k Q W Z 0 Z X J G a W x s I i B W Y W x 1 Z T 0 i b D A i L z 4 8 L 1 N 0 Y W J s Z U V u d H J p Z X M + P C 9 J d G V t P j x J d G V t P j x J d G V t T G 9 j Y X R p b 2 4 + P E l 0 Z W 1 U e X B l P k Z v c m 1 1 b G E 8 L 0 l 0 Z W 1 U e X B l P j x J d G V t U G F 0 a D 5 T Z W N 0 a W 9 u M S 9 C Q l Z B J T I w Q k F T R S U y M D J E Q S U y M E p V T C U y M D I z J T I w K D M p P C 9 J d G V t U G F 0 a D 4 8 L 0 l 0 Z W 1 M b 2 N h d G l v b j 4 8 U 3 R h Y m x l R W 5 0 c m l l c z 4 8 R W 5 0 c n k g V H l w Z T 0 i Q W R k Z W R U b 0 R h d G F N b 2 R l b C I g V m F s d W U 9 I m w w I i 8 + P E V u d H J 5 I F R 5 c G U 9 I k J 1 Z m Z l c k 5 l e H R S Z W Z y Z X N o I i B W Y W x 1 Z T 0 i b D E i L z 4 8 R W 5 0 c n k g V H l w Z T 0 i R m l s b E N v d W 5 0 I i B W Y W x 1 Z T 0 i b D U 3 I i 8 + P E V u d H J 5 I F R 5 c G U 9 I k Z p b G x F b m F i b G V k I i B W Y W x 1 Z T 0 i b D A i L z 4 8 R W 5 0 c n k g V H l w Z T 0 i R m l s b E V y c m 9 y Q 2 9 k Z S I g V m F s d W U 9 I n N V b m t u b 3 d u I i 8 + P E V u d H J 5 I F R 5 c G U 9 I k Z p b G x F c n J v c k N v d W 5 0 I i B W Y W x 1 Z T 0 i b D A i L z 4 8 R W 5 0 c n k g V H l w Z T 0 i R m l s b E x h c 3 R V c G R h d G V k I i B W Y W x 1 Z T 0 i Z D I w M j M t M D c t M j d U M T c 6 M T Y 6 N D Q u M D k 2 O D g 2 N l o i L z 4 8 R W 5 0 c n k g V H l w Z T 0 i R m l s b E N v b H V t b l R 5 c G V z I i B W Y W x 1 Z T 0 i c 0 J n W U d C Z 1 l H Q m d Z R 0 J n W U d C Z 1 l H Q m d Z R 0 F 3 W U d B d 0 0 9 I i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L C Z x d W 9 0 O 0 N v b H V t b j Y m c X V v d D s s J n F 1 b 3 Q 7 Q 2 9 s d W 1 u N y Z x d W 9 0 O y w m c X V v d D t D b 2 x 1 b W 4 4 J n F 1 b 3 Q 7 L C Z x d W 9 0 O 0 N v b H V t b j k m c X V v d D s s J n F 1 b 3 Q 7 Q 2 9 s d W 1 u M T A m c X V v d D s s J n F 1 b 3 Q 7 Q 2 9 s d W 1 u M T E m c X V v d D s s J n F 1 b 3 Q 7 Q 2 9 s d W 1 u M T I m c X V v d D s s J n F 1 b 3 Q 7 Q 2 9 s d W 1 u M T M m c X V v d D s s J n F 1 b 3 Q 7 Q 2 9 s d W 1 u M T Q m c X V v d D s s J n F 1 b 3 Q 7 Q 2 9 s d W 1 u M T U m c X V v d D s s J n F 1 b 3 Q 7 Q 2 9 s d W 1 u M T Y m c X V v d D s s J n F 1 b 3 Q 7 Q 2 9 s d W 1 u M T c m c X V v d D s s J n F 1 b 3 Q 7 Q 2 9 s d W 1 u M T g m c X V v d D s s J n F 1 b 3 Q 7 Q 2 9 s d W 1 u M T k m c X V v d D s s J n F 1 b 3 Q 7 Q 2 9 s d W 1 u M j A m c X V v d D s s J n F 1 b 3 Q 7 Q 2 9 s d W 1 u M j E m c X V v d D s s J n F 1 b 3 Q 7 Q 2 9 s d W 1 u M j I m c X V v d D s s J n F 1 b 3 Q 7 Q 2 9 s d W 1 u M j M m c X V v d D t d I i 8 + P E V u d H J 5 I F R 5 c G U 9 I k Z p b G x l Z E N v b X B s Z X R l U m V z d W x 0 V G 9 X b 3 J r c 2 h l Z X Q i I F Z h b H V l P S J s M S I v P j x F b n R y e S B U e X B l P S J G a W x s U 3 R h d H V z I i B W Y W x 1 Z T 0 i c 0 N v b X B s Z X R l I i 8 + P E V u d H J 5 I F R 5 c G U 9 I k Z p b G x U b 0 R h d G F N b 2 R l b E V u Y W J s Z W Q i I F Z h b H V l P S J s M C I v P j x F b n R y e S B U e X B l P S J J c 1 B y a X Z h d G U i I F Z h b H V l P S J s M C I v P j x F b n R y e S B U e X B l P S J S Z W x h d G l v b n N o a X B J b m Z v Q 2 9 u d G F p b m V y I i B W Y W x 1 Z T 0 i c 3 s m c X V v d D t j b 2 x 1 b W 5 D b 3 V u d C Z x d W 9 0 O z o y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Q k J W Q S B C Q V N F I D J E Q S B K V U w g M j M g K D M p L 0 F 1 d G 9 S Z W 1 v d m V k Q 2 9 s d W 1 u c z E u e 0 N v b H V t b j E s M H 0 m c X V v d D s s J n F 1 b 3 Q 7 U 2 V j d G l v b j E v Q k J W Q S B C Q V N F I D J E Q S B K V U w g M j M g K D M p L 0 F 1 d G 9 S Z W 1 v d m V k Q 2 9 s d W 1 u c z E u e 0 N v b H V t b j I s M X 0 m c X V v d D s s J n F 1 b 3 Q 7 U 2 V j d G l v b j E v Q k J W Q S B C Q V N F I D J E Q S B K V U w g M j M g K D M p L 0 F 1 d G 9 S Z W 1 v d m V k Q 2 9 s d W 1 u c z E u e 0 N v b H V t b j M s M n 0 m c X V v d D s s J n F 1 b 3 Q 7 U 2 V j d G l v b j E v Q k J W Q S B C Q V N F I D J E Q S B K V U w g M j M g K D M p L 0 F 1 d G 9 S Z W 1 v d m V k Q 2 9 s d W 1 u c z E u e 0 N v b H V t b j Q s M 3 0 m c X V v d D s s J n F 1 b 3 Q 7 U 2 V j d G l v b j E v Q k J W Q S B C Q V N F I D J E Q S B K V U w g M j M g K D M p L 0 F 1 d G 9 S Z W 1 v d m V k Q 2 9 s d W 1 u c z E u e 0 N v b H V t b j U s N H 0 m c X V v d D s s J n F 1 b 3 Q 7 U 2 V j d G l v b j E v Q k J W Q S B C Q V N F I D J E Q S B K V U w g M j M g K D M p L 0 F 1 d G 9 S Z W 1 v d m V k Q 2 9 s d W 1 u c z E u e 0 N v b H V t b j Y s N X 0 m c X V v d D s s J n F 1 b 3 Q 7 U 2 V j d G l v b j E v Q k J W Q S B C Q V N F I D J E Q S B K V U w g M j M g K D M p L 0 F 1 d G 9 S Z W 1 v d m V k Q 2 9 s d W 1 u c z E u e 0 N v b H V t b j c s N n 0 m c X V v d D s s J n F 1 b 3 Q 7 U 2 V j d G l v b j E v Q k J W Q S B C Q V N F I D J E Q S B K V U w g M j M g K D M p L 0 F 1 d G 9 S Z W 1 v d m V k Q 2 9 s d W 1 u c z E u e 0 N v b H V t b j g s N 3 0 m c X V v d D s s J n F 1 b 3 Q 7 U 2 V j d G l v b j E v Q k J W Q S B C Q V N F I D J E Q S B K V U w g M j M g K D M p L 0 F 1 d G 9 S Z W 1 v d m V k Q 2 9 s d W 1 u c z E u e 0 N v b H V t b j k s O H 0 m c X V v d D s s J n F 1 b 3 Q 7 U 2 V j d G l v b j E v Q k J W Q S B C Q V N F I D J E Q S B K V U w g M j M g K D M p L 0 F 1 d G 9 S Z W 1 v d m V k Q 2 9 s d W 1 u c z E u e 0 N v b H V t b j E w L D l 9 J n F 1 b 3 Q 7 L C Z x d W 9 0 O 1 N l Y 3 R p b 2 4 x L 0 J C V k E g Q k F T R S A y R E E g S l V M I D I z I C g z K S 9 B d X R v U m V t b 3 Z l Z E N v b H V t b n M x L n t D b 2 x 1 b W 4 x M S w x M H 0 m c X V v d D s s J n F 1 b 3 Q 7 U 2 V j d G l v b j E v Q k J W Q S B C Q V N F I D J E Q S B K V U w g M j M g K D M p L 0 F 1 d G 9 S Z W 1 v d m V k Q 2 9 s d W 1 u c z E u e 0 N v b H V t b j E y L D E x f S Z x d W 9 0 O y w m c X V v d D t T Z W N 0 a W 9 u M S 9 C Q l Z B I E J B U 0 U g M k R B I E p V T C A y M y A o M y k v Q X V 0 b 1 J l b W 9 2 Z W R D b 2 x 1 b W 5 z M S 5 7 Q 2 9 s d W 1 u M T M s M T J 9 J n F 1 b 3 Q 7 L C Z x d W 9 0 O 1 N l Y 3 R p b 2 4 x L 0 J C V k E g Q k F T R S A y R E E g S l V M I D I z I C g z K S 9 B d X R v U m V t b 3 Z l Z E N v b H V t b n M x L n t D b 2 x 1 b W 4 x N C w x M 3 0 m c X V v d D s s J n F 1 b 3 Q 7 U 2 V j d G l v b j E v Q k J W Q S B C Q V N F I D J E Q S B K V U w g M j M g K D M p L 0 F 1 d G 9 S Z W 1 v d m V k Q 2 9 s d W 1 u c z E u e 0 N v b H V t b j E 1 L D E 0 f S Z x d W 9 0 O y w m c X V v d D t T Z W N 0 a W 9 u M S 9 C Q l Z B I E J B U 0 U g M k R B I E p V T C A y M y A o M y k v Q X V 0 b 1 J l b W 9 2 Z W R D b 2 x 1 b W 5 z M S 5 7 Q 2 9 s d W 1 u M T Y s M T V 9 J n F 1 b 3 Q 7 L C Z x d W 9 0 O 1 N l Y 3 R p b 2 4 x L 0 J C V k E g Q k F T R S A y R E E g S l V M I D I z I C g z K S 9 B d X R v U m V t b 3 Z l Z E N v b H V t b n M x L n t D b 2 x 1 b W 4 x N y w x N n 0 m c X V v d D s s J n F 1 b 3 Q 7 U 2 V j d G l v b j E v Q k J W Q S B C Q V N F I D J E Q S B K V U w g M j M g K D M p L 0 F 1 d G 9 S Z W 1 v d m V k Q 2 9 s d W 1 u c z E u e 0 N v b H V t b j E 4 L D E 3 f S Z x d W 9 0 O y w m c X V v d D t T Z W N 0 a W 9 u M S 9 C Q l Z B I E J B U 0 U g M k R B I E p V T C A y M y A o M y k v Q X V 0 b 1 J l b W 9 2 Z W R D b 2 x 1 b W 5 z M S 5 7 Q 2 9 s d W 1 u M T k s M T h 9 J n F 1 b 3 Q 7 L C Z x d W 9 0 O 1 N l Y 3 R p b 2 4 x L 0 J C V k E g Q k F T R S A y R E E g S l V M I D I z I C g z K S 9 B d X R v U m V t b 3 Z l Z E N v b H V t b n M x L n t D b 2 x 1 b W 4 y M C w x O X 0 m c X V v d D s s J n F 1 b 3 Q 7 U 2 V j d G l v b j E v Q k J W Q S B C Q V N F I D J E Q S B K V U w g M j M g K D M p L 0 F 1 d G 9 S Z W 1 v d m V k Q 2 9 s d W 1 u c z E u e 0 N v b H V t b j I x L D I w f S Z x d W 9 0 O y w m c X V v d D t T Z W N 0 a W 9 u M S 9 C Q l Z B I E J B U 0 U g M k R B I E p V T C A y M y A o M y k v Q X V 0 b 1 J l b W 9 2 Z W R D b 2 x 1 b W 5 z M S 5 7 Q 2 9 s d W 1 u M j I s M j F 9 J n F 1 b 3 Q 7 L C Z x d W 9 0 O 1 N l Y 3 R p b 2 4 x L 0 J C V k E g Q k F T R S A y R E E g S l V M I D I z I C g z K S 9 B d X R v U m V t b 3 Z l Z E N v b H V t b n M x L n t D b 2 x 1 b W 4 y M y w y M n 0 m c X V v d D t d L C Z x d W 9 0 O 0 N v b H V t b k N v d W 5 0 J n F 1 b 3 Q 7 O j I z L C Z x d W 9 0 O 0 t l e U N v b H V t b k 5 h b W V z J n F 1 b 3 Q 7 O l t d L C Z x d W 9 0 O 0 N v b H V t b k l k Z W 5 0 a X R p Z X M m c X V v d D s 6 W y Z x d W 9 0 O 1 N l Y 3 R p b 2 4 x L 0 J C V k E g Q k F T R S A y R E E g S l V M I D I z I C g z K S 9 B d X R v U m V t b 3 Z l Z E N v b H V t b n M x L n t D b 2 x 1 b W 4 x L D B 9 J n F 1 b 3 Q 7 L C Z x d W 9 0 O 1 N l Y 3 R p b 2 4 x L 0 J C V k E g Q k F T R S A y R E E g S l V M I D I z I C g z K S 9 B d X R v U m V t b 3 Z l Z E N v b H V t b n M x L n t D b 2 x 1 b W 4 y L D F 9 J n F 1 b 3 Q 7 L C Z x d W 9 0 O 1 N l Y 3 R p b 2 4 x L 0 J C V k E g Q k F T R S A y R E E g S l V M I D I z I C g z K S 9 B d X R v U m V t b 3 Z l Z E N v b H V t b n M x L n t D b 2 x 1 b W 4 z L D J 9 J n F 1 b 3 Q 7 L C Z x d W 9 0 O 1 N l Y 3 R p b 2 4 x L 0 J C V k E g Q k F T R S A y R E E g S l V M I D I z I C g z K S 9 B d X R v U m V t b 3 Z l Z E N v b H V t b n M x L n t D b 2 x 1 b W 4 0 L D N 9 J n F 1 b 3 Q 7 L C Z x d W 9 0 O 1 N l Y 3 R p b 2 4 x L 0 J C V k E g Q k F T R S A y R E E g S l V M I D I z I C g z K S 9 B d X R v U m V t b 3 Z l Z E N v b H V t b n M x L n t D b 2 x 1 b W 4 1 L D R 9 J n F 1 b 3 Q 7 L C Z x d W 9 0 O 1 N l Y 3 R p b 2 4 x L 0 J C V k E g Q k F T R S A y R E E g S l V M I D I z I C g z K S 9 B d X R v U m V t b 3 Z l Z E N v b H V t b n M x L n t D b 2 x 1 b W 4 2 L D V 9 J n F 1 b 3 Q 7 L C Z x d W 9 0 O 1 N l Y 3 R p b 2 4 x L 0 J C V k E g Q k F T R S A y R E E g S l V M I D I z I C g z K S 9 B d X R v U m V t b 3 Z l Z E N v b H V t b n M x L n t D b 2 x 1 b W 4 3 L D Z 9 J n F 1 b 3 Q 7 L C Z x d W 9 0 O 1 N l Y 3 R p b 2 4 x L 0 J C V k E g Q k F T R S A y R E E g S l V M I D I z I C g z K S 9 B d X R v U m V t b 3 Z l Z E N v b H V t b n M x L n t D b 2 x 1 b W 4 4 L D d 9 J n F 1 b 3 Q 7 L C Z x d W 9 0 O 1 N l Y 3 R p b 2 4 x L 0 J C V k E g Q k F T R S A y R E E g S l V M I D I z I C g z K S 9 B d X R v U m V t b 3 Z l Z E N v b H V t b n M x L n t D b 2 x 1 b W 4 5 L D h 9 J n F 1 b 3 Q 7 L C Z x d W 9 0 O 1 N l Y 3 R p b 2 4 x L 0 J C V k E g Q k F T R S A y R E E g S l V M I D I z I C g z K S 9 B d X R v U m V t b 3 Z l Z E N v b H V t b n M x L n t D b 2 x 1 b W 4 x M C w 5 f S Z x d W 9 0 O y w m c X V v d D t T Z W N 0 a W 9 u M S 9 C Q l Z B I E J B U 0 U g M k R B I E p V T C A y M y A o M y k v Q X V 0 b 1 J l b W 9 2 Z W R D b 2 x 1 b W 5 z M S 5 7 Q 2 9 s d W 1 u M T E s M T B 9 J n F 1 b 3 Q 7 L C Z x d W 9 0 O 1 N l Y 3 R p b 2 4 x L 0 J C V k E g Q k F T R S A y R E E g S l V M I D I z I C g z K S 9 B d X R v U m V t b 3 Z l Z E N v b H V t b n M x L n t D b 2 x 1 b W 4 x M i w x M X 0 m c X V v d D s s J n F 1 b 3 Q 7 U 2 V j d G l v b j E v Q k J W Q S B C Q V N F I D J E Q S B K V U w g M j M g K D M p L 0 F 1 d G 9 S Z W 1 v d m V k Q 2 9 s d W 1 u c z E u e 0 N v b H V t b j E z L D E y f S Z x d W 9 0 O y w m c X V v d D t T Z W N 0 a W 9 u M S 9 C Q l Z B I E J B U 0 U g M k R B I E p V T C A y M y A o M y k v Q X V 0 b 1 J l b W 9 2 Z W R D b 2 x 1 b W 5 z M S 5 7 Q 2 9 s d W 1 u M T Q s M T N 9 J n F 1 b 3 Q 7 L C Z x d W 9 0 O 1 N l Y 3 R p b 2 4 x L 0 J C V k E g Q k F T R S A y R E E g S l V M I D I z I C g z K S 9 B d X R v U m V t b 3 Z l Z E N v b H V t b n M x L n t D b 2 x 1 b W 4 x N S w x N H 0 m c X V v d D s s J n F 1 b 3 Q 7 U 2 V j d G l v b j E v Q k J W Q S B C Q V N F I D J E Q S B K V U w g M j M g K D M p L 0 F 1 d G 9 S Z W 1 v d m V k Q 2 9 s d W 1 u c z E u e 0 N v b H V t b j E 2 L D E 1 f S Z x d W 9 0 O y w m c X V v d D t T Z W N 0 a W 9 u M S 9 C Q l Z B I E J B U 0 U g M k R B I E p V T C A y M y A o M y k v Q X V 0 b 1 J l b W 9 2 Z W R D b 2 x 1 b W 5 z M S 5 7 Q 2 9 s d W 1 u M T c s M T Z 9 J n F 1 b 3 Q 7 L C Z x d W 9 0 O 1 N l Y 3 R p b 2 4 x L 0 J C V k E g Q k F T R S A y R E E g S l V M I D I z I C g z K S 9 B d X R v U m V t b 3 Z l Z E N v b H V t b n M x L n t D b 2 x 1 b W 4 x O C w x N 3 0 m c X V v d D s s J n F 1 b 3 Q 7 U 2 V j d G l v b j E v Q k J W Q S B C Q V N F I D J E Q S B K V U w g M j M g K D M p L 0 F 1 d G 9 S Z W 1 v d m V k Q 2 9 s d W 1 u c z E u e 0 N v b H V t b j E 5 L D E 4 f S Z x d W 9 0 O y w m c X V v d D t T Z W N 0 a W 9 u M S 9 C Q l Z B I E J B U 0 U g M k R B I E p V T C A y M y A o M y k v Q X V 0 b 1 J l b W 9 2 Z W R D b 2 x 1 b W 5 z M S 5 7 Q 2 9 s d W 1 u M j A s M T l 9 J n F 1 b 3 Q 7 L C Z x d W 9 0 O 1 N l Y 3 R p b 2 4 x L 0 J C V k E g Q k F T R S A y R E E g S l V M I D I z I C g z K S 9 B d X R v U m V t b 3 Z l Z E N v b H V t b n M x L n t D b 2 x 1 b W 4 y M S w y M H 0 m c X V v d D s s J n F 1 b 3 Q 7 U 2 V j d G l v b j E v Q k J W Q S B C Q V N F I D J E Q S B K V U w g M j M g K D M p L 0 F 1 d G 9 S Z W 1 v d m V k Q 2 9 s d W 1 u c z E u e 0 N v b H V t b j I y L D I x f S Z x d W 9 0 O y w m c X V v d D t T Z W N 0 a W 9 u M S 9 C Q l Z B I E J B U 0 U g M k R B I E p V T C A y M y A o M y k v Q X V 0 b 1 J l b W 9 2 Z W R D b 2 x 1 b W 5 z M S 5 7 Q 2 9 s d W 1 u M j M s M j J 9 J n F 1 b 3 Q 7 X S w m c X V v d D t S Z W x h d G l v b n N o a X B J b m Z v J n F 1 b 3 Q 7 O l t d f S I v P j x F b n R y e S B U e X B l P S J S Z X N 1 b H R U e X B l I i B W Y W x 1 Z T 0 i c 1 R h Y m x l I i 8 + P E V u d H J 5 I F R 5 c G U 9 I k Z p b G x P Y m p l Y 3 R U e X B l I i B W Y W x 1 Z T 0 i c 0 N v b m 5 l Y 3 R p b 2 5 P b m x 5 I i 8 + P E V u d H J 5 I F R 5 c G U 9 I k 5 h b W V V c G R h d G V k Q W Z 0 Z X J G a W x s I i B W Y W x 1 Z T 0 i b D A i L z 4 8 L 1 N 0 Y W J s Z U V u d H J p Z X M + P C 9 J d G V t P j x J d G V t P j x J d G V t T G 9 j Y X R p b 2 4 + P E l 0 Z W 1 U e X B l P k Z v c m 1 1 b G E 8 L 0 l 0 Z W 1 U e X B l P j x J d G V t U G F 0 a D 5 T Z W N 0 a W 9 u M S 9 I U 0 J D J T I w Q k F T R S U y M D J E Q S U y M E p V T E l P J T I w M j M v T 3 J p Z 2 V u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I U 0 J D J T I w Q k F T R S U y M D J E Q S U y M E p V T E l P J T I w M j M v V G l w b y U y M G N h b W J p Y W R v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I U 0 J D J T I w Q k F T R S U y M D J E Q S U y M F F O Q S U y M E p V T C 9 P c m l n Z W 4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0 h T Q k M l M j B C Q V N F J T I w M k R B J T I w U U 5 B J T I w S l V M L 1 R p c G 8 l M j B j Y W 1 i a W F k b z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Q k J W Q S U y M E J B U 0 U l M j A y R E E l M j B K V U w l M j A y M y 9 P c m l n Z W 4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0 J C V k E l M j B C Q V N F J T I w M k R B J T I w S l V M J T I w M j M v V G l w b y U y M G N h b W J p Y W R v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C Q l Z B J T I w Q k F T R S U y M D J E Q S U y M E p V T C U y M D I z J T I w K D I p L 0 9 y a W d l b j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Q k J W Q S U y M E J B U 0 U l M j A y R E E l M j B K V U w l M j A y M y U y M C g y K S 9 U a X B v J T I w Y 2 F t Y m l h Z G 8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0 J C V k E l M j B C Q V N F J T I w M k R B J T I w S l V M J T I w M j M l M j A o M y k v T 3 J p Z 2 V u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C Q l Z B J T I w Q k F T R S U y M D J E Q S U y M E p V T C U y M D I z J T I w K D M p L 1 R p c G 8 l M j B j Y W 1 i a W F k b z w v S X R l b V B h d G g + P C 9 J d G V t T G 9 j Y X R p b 2 4 + P F N 0 Y W J s Z U V u d H J p Z X M v P j w v S X R l b T 4 8 S X R l b T 4 8 S X R l b U x v Y 2 F 0 a W 9 u P j x J d G V t V H l w Z T 5 B b G x G b 3 J t d W x h c z w v S X R l b V R 5 c G U + P E l 0 Z W 1 Q Y X R o P j w v S X R l b V B h d G g + P C 9 J d G V t T G 9 j Y X R p b 2 4 + P F N 0 Y W J s Z U V u d H J p Z X M + P E V u d H J 5 I F R 5 c G U 9 I l F 1 Z X J 5 R 3 J v d X B z I i B W Y W x 1 Z T 0 i c 0 F B Q U F B Q T 0 9 I i 8 + P E V u d H J 5 I F R 5 c G U 9 I l J l b G F 0 a W 9 u c 2 h p c H M i I F Z h b H V l P S J z Q U F B Q U F B P T 0 i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Z 5 H 8 B j V R u E q Y p R 8 7 d J 7 y X A A A A A A C A A A A A A A D Z g A A w A A A A B A A A A B L q c 8 v 9 D p m D Y Q a I 6 f I y F V T A A A A A A S A A A C g A A A A E A A A A E U d c g T q r i L m S S 3 D g a X M 6 f 1 Q A A A A u J W u g r t E w I m y x i w T 3 o l k / / n y D / C t w w I Y Z m v J 4 S / 8 v h + e d G W V X 4 l F s 0 x x w L i r 5 9 S z W J C 2 D 4 p 6 q + e F y u 5 0 d m Z G g a B c 1 + 7 / W 0 c z h i x W p W b 6 V f E U A A A A D n 3 X u g 1 b F 3 E 1 b 7 0 o F T F h 3 C d g 2 5 0 = < / D a t a M a s h u p > 
</file>

<file path=customXml/itemProps1.xml><?xml version="1.0" encoding="utf-8"?>
<ds:datastoreItem xmlns:ds="http://schemas.openxmlformats.org/officeDocument/2006/customXml" ds:itemID="{0DA2FCFB-819C-4485-A21B-A8B336D2E66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BASE Y EVENTUAL</vt:lpstr>
      <vt:lpstr>PROCESO</vt:lpstr>
      <vt:lpstr>'BASE Y EVENTUAL'!Títulos_a_imprimir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Juan Huerta Marcial</cp:lastModifiedBy>
  <cp:lastPrinted>2023-07-26T18:51:00Z</cp:lastPrinted>
  <dcterms:modified xsi:type="dcterms:W3CDTF">2023-08-03T19:13:08Z</dcterms:modified>
</cp:coreProperties>
</file>