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Marzo 2025\"/>
    </mc:Choice>
  </mc:AlternateContent>
  <xr:revisionPtr revIDLastSave="0" documentId="13_ncr:1_{41492C7F-F8A0-457D-8E53-04CB64946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BASE!$A$5:$L$122</definedName>
    <definedName name="_xlnm._FilterDatabase" localSheetId="1" hidden="1">EVENTUAL!$A$5:$L$5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L123" i="1" s="1"/>
  <c r="F12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K14" i="2" l="1"/>
  <c r="K13" i="2"/>
  <c r="K12" i="2"/>
  <c r="K11" i="2"/>
  <c r="K10" i="2"/>
  <c r="K9" i="2"/>
  <c r="K8" i="2"/>
  <c r="K7" i="2"/>
  <c r="K6" i="2"/>
  <c r="F14" i="2"/>
  <c r="L14" i="2" s="1"/>
  <c r="F13" i="2"/>
  <c r="L13" i="2" s="1"/>
  <c r="F12" i="2"/>
  <c r="L12" i="2" s="1"/>
  <c r="F11" i="2"/>
  <c r="F10" i="2"/>
  <c r="F9" i="2"/>
  <c r="F8" i="2"/>
  <c r="F7" i="2"/>
  <c r="F6" i="2"/>
  <c r="K122" i="1"/>
  <c r="L122" i="1" s="1"/>
  <c r="K121" i="1"/>
  <c r="L121" i="1" s="1"/>
  <c r="K120" i="1"/>
  <c r="L120" i="1" s="1"/>
  <c r="K119" i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K112" i="1"/>
  <c r="L112" i="1" s="1"/>
  <c r="K111" i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119" i="1"/>
  <c r="L113" i="1"/>
  <c r="L111" i="1"/>
  <c r="L65" i="1"/>
  <c r="L26" i="1"/>
  <c r="L14" i="1"/>
  <c r="F6" i="1"/>
  <c r="L6" i="1" l="1"/>
  <c r="L7" i="2"/>
  <c r="L9" i="2"/>
  <c r="L8" i="2"/>
  <c r="L10" i="2"/>
  <c r="L11" i="2"/>
  <c r="L6" i="2"/>
</calcChain>
</file>

<file path=xl/sharedStrings.xml><?xml version="1.0" encoding="utf-8"?>
<sst xmlns="http://schemas.openxmlformats.org/spreadsheetml/2006/main" count="411" uniqueCount="249">
  <si>
    <t>Nombre</t>
  </si>
  <si>
    <t>1 SUELDO</t>
  </si>
  <si>
    <t>1 ISR</t>
  </si>
  <si>
    <t>ABRAHAM ALEJANDRO TORRES AGUILAR</t>
  </si>
  <si>
    <t>ADRIANA ELIZABETH NAVARRO VITAL</t>
  </si>
  <si>
    <t>ADRIANA KARITINA GONZALEZ LEON</t>
  </si>
  <si>
    <t>ALAN EMMANUEL ARMENTA ENRIQUEZ</t>
  </si>
  <si>
    <t>ALBERTO ANTONIO GONZALEZ OCAMPO</t>
  </si>
  <si>
    <t>ALDO ALEJANDRO CAUDILLO VARGAS</t>
  </si>
  <si>
    <t>ALEJANDRA AGUILAR NIEVES</t>
  </si>
  <si>
    <t>ALFREDO OSCAR CAMPOS SANCHEZ</t>
  </si>
  <si>
    <t>ALICIA GARCIA MAXEMIN</t>
  </si>
  <si>
    <t>ALONDRA RIVAS ESCOTO</t>
  </si>
  <si>
    <t>ANDREA CAROLINA CERVANTES CASTAÑEDA</t>
  </si>
  <si>
    <t>ARTURO ROBLES ZEPEDA</t>
  </si>
  <si>
    <t>BERTHA ROCIO REYES REYES</t>
  </si>
  <si>
    <t>BERTHA SANCHEZ HOYOS</t>
  </si>
  <si>
    <t>BLANCA VANESSA SERAFIN MORFIN</t>
  </si>
  <si>
    <t>BRENDA ROSARIO LUNA CHAVEZ</t>
  </si>
  <si>
    <t>CARLOS JACOBO GARCIA HERNANDEZ</t>
  </si>
  <si>
    <t>CARLOS JAVIER AGUIRRE ARIAS</t>
  </si>
  <si>
    <t>CARLOS MANUEL CHAVEZ VERDIN</t>
  </si>
  <si>
    <t>CARMEN ROSARIO CHACON URANGA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</si>
  <si>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</si>
  <si>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</si>
  <si>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</si>
  <si>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</si>
  <si>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</si>
  <si>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</si>
  <si>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</si>
  <si>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ITZEL MARTINEZ BUENO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</si>
  <si>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</si>
  <si>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</si>
  <si>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</si>
  <si>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</si>
  <si>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</si>
  <si>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EMERITA PEREZ SANTOS</t>
  </si>
  <si>
    <t>EMMANUEL GARCIA MARQUEZ</t>
  </si>
  <si>
    <t>ERIC ALVAR GARCIA HERNANDEZ</t>
  </si>
  <si>
    <t>ERIKA DENISSE LOZANO MARTIN</t>
  </si>
  <si>
    <t>ESTEBAN PEREZ DE ALBA</t>
  </si>
  <si>
    <t>FERNANDO GODINEZ TERRIQUEZ</t>
  </si>
  <si>
    <t>FERNANDO PEREZ NUÑEZ</t>
  </si>
  <si>
    <t>FRANCISCO JAVIER DOMINGUEZ GONZALEZ</t>
  </si>
  <si>
    <t>GABRIELA GUADALUPE RAMOS ORTEGA</t>
  </si>
  <si>
    <t>GISELA ARACELI LEYVA MARTINEZ</t>
  </si>
  <si>
    <t>GUADALUPE HERNANDEZ BARAJAS</t>
  </si>
  <si>
    <t>HECTOR ALEXIS IBARRA LOPEZ</t>
  </si>
  <si>
    <t>HECTOR GERARDO RAMONES SALDAÑA</t>
  </si>
  <si>
    <t>HECTOR GONZALEZ LOPEZ</t>
  </si>
  <si>
    <t>HECTOR RAFAEL ARAMBULA QUIÑONES</t>
  </si>
  <si>
    <t>HUGO ELIAS RAMIREZ GARCIA</t>
  </si>
  <si>
    <t>ISABEL YOLOLXOCHITL CORONA RUELAS</t>
  </si>
  <si>
    <t>IVAN VILLA LOPEZ</t>
  </si>
  <si>
    <t>JAFET CARLOS LORENZO ULLOA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</si>
  <si>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</si>
  <si>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</si>
  <si>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</si>
  <si>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</si>
  <si>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</si>
  <si>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</si>
  <si>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</si>
  <si>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JOSUE YAIR GONZALEZ MARTINEZ</t>
  </si>
  <si>
    <t>JUAN CAMPOS MIRANDA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</si>
  <si>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</si>
  <si>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</si>
  <si>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</si>
  <si>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</si>
  <si>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</si>
  <si>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</si>
  <si>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</si>
  <si>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LINDA GABRIELA PEÑALOZA GARCIA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</si>
  <si>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</si>
  <si>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</si>
  <si>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</si>
  <si>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</si>
  <si>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</si>
  <si>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MABEL IRAIS LOPEZ HUERTA</t>
  </si>
  <si>
    <t>MARGARITA BERENICE ROSAS HUERTA</t>
  </si>
  <si>
    <t>MARIA ALEJANDRA CASILLAS ZEPEDA</t>
  </si>
  <si>
    <t>MARIA FERNANDA BEAS BARROSO</t>
  </si>
  <si>
    <t>MARIA GUADALUPE MARTINEZ DIAZ DE SANDY</t>
  </si>
  <si>
    <t>MARIANA DEL ROSARIO GARCIA MENDEZ</t>
  </si>
  <si>
    <t>MELISSA AMEZCUA YEPIZ</t>
  </si>
  <si>
    <t>MELISSA ISSET GONZALEZ PEÑA</t>
  </si>
  <si>
    <t>MIGUEL ALBERTO GUTIERREZ CAMIADE</t>
  </si>
  <si>
    <t>MIGUEL ANGEL MARTINEZ LOZANO</t>
  </si>
  <si>
    <t>MINERVA ELENA MACHAIN SANABRIA</t>
  </si>
  <si>
    <t>MIRIAM BERENICE ORTIZ PRESAS</t>
  </si>
  <si>
    <t>MIRIAM DEL ROCIO GONZALEZ HERNANDEZ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</si>
  <si>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</si>
  <si>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</si>
  <si>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</si>
  <si>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</si>
  <si>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</si>
  <si>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</si>
  <si>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</si>
  <si>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</si>
  <si>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</si>
  <si>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</si>
  <si>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PAOLA SELENE PADILLA MANCILLA</t>
  </si>
  <si>
    <t>PATRICIA MONTSERRAT GUTIERREZ VAZQUEZ</t>
  </si>
  <si>
    <t>PENELOPE ROA MONTOYA</t>
  </si>
  <si>
    <t>PERLA BEATRIZ MARTINEZ GONZALEZ</t>
  </si>
  <si>
    <t>RAFAEL ALEJANDRO FACIO RAMIREZ</t>
  </si>
  <si>
    <t>RAMON VARGAS ORTEGA</t>
  </si>
  <si>
    <t>RAUL ROMERO ACEVES</t>
  </si>
  <si>
    <t>RENATA ROCHA CAMARENA</t>
  </si>
  <si>
    <t>RENE RIOS RODRIGUEZ</t>
  </si>
  <si>
    <t>RICARDO PRECIADO ALMARAZ</t>
  </si>
  <si>
    <t>ROBERTO VAZQUEZ BERNAL</t>
  </si>
  <si>
    <t>ROSARIO GUADALUPE RUBIO DIAZ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</si>
  <si>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</si>
  <si>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</si>
  <si>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</si>
  <si>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</si>
  <si>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</si>
  <si>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</si>
  <si>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</si>
  <si>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VICTOR MANUEL CABRERA MELENDEZ</t>
  </si>
  <si>
    <t>VIOLETA NAVARRO BORRAYO</t>
  </si>
  <si>
    <t>YESENIA MONTIEL LLAMAS</t>
  </si>
  <si>
    <t>YOLANDA FRANCO DURAN</t>
  </si>
  <si>
    <t>ZAIDA PAPIAS SANTANA</t>
  </si>
  <si>
    <t>ZOAD JEANINE GARCIA GONZALEZ</t>
  </si>
  <si>
    <t>PAULA RAMIREZ HÖHNE</t>
  </si>
  <si>
    <t>CONSEJERÍA 1</t>
  </si>
  <si>
    <t>CONSEJERA O CONSEJERO ELECTORAL</t>
  </si>
  <si>
    <t>CONSEJERÍA 2</t>
  </si>
  <si>
    <t>CONSEJERÍA 3</t>
  </si>
  <si>
    <t>CONSEJERÍA 4</t>
  </si>
  <si>
    <t>CONSEJERÍA 5</t>
  </si>
  <si>
    <t>CONSEJERÍA 6</t>
  </si>
  <si>
    <t xml:space="preserve">ASESORA O ASESOR DE CONSEJERÍA </t>
  </si>
  <si>
    <t xml:space="preserve">ASISTENTE DE CONSEJERÍA </t>
  </si>
  <si>
    <t>PRESIDENCIA</t>
  </si>
  <si>
    <t>CONSEJERA PRESIDENTA</t>
  </si>
  <si>
    <t>ASESORA O ASESOR DE PRESIDENCIA</t>
  </si>
  <si>
    <t>DIRECCIÓN DE COMUNICACIÓN SOCIAL</t>
  </si>
  <si>
    <t xml:space="preserve">DIRECTORA O DIRECTOR DE COMUNICACIÓN SOCIAL </t>
  </si>
  <si>
    <t xml:space="preserve">COORDINADORA O COORDINADOR DE AGENDA Y SEGUIMIENTO </t>
  </si>
  <si>
    <t>COORDINADORA O COORDINADOR SECRETARIA DE PRESIDENCIA</t>
  </si>
  <si>
    <t xml:space="preserve">COORDINADORA O COORDINADOR DE COMUNICACIÓN SOCIAL </t>
  </si>
  <si>
    <t>ASISTENTE DE PRESIDENCIA</t>
  </si>
  <si>
    <t>SECRETARÍA EJECUTIVA</t>
  </si>
  <si>
    <t>SECRETARIO EJECUTIVO</t>
  </si>
  <si>
    <t>DIRECCIÓN DE INFORMÁTICA E INNOVACIÓN</t>
  </si>
  <si>
    <t xml:space="preserve">DIRECTORA O DIRECTOR DE INFORMÁTICA E INNOVACIÓN </t>
  </si>
  <si>
    <t>COORDINADORA O COORDINADOR DE OFICIALÍA DE PARTES</t>
  </si>
  <si>
    <t>COORDINADORA O COORDINADOR DE SEGUIMIENTO</t>
  </si>
  <si>
    <t xml:space="preserve">COORDINADORA O COORDINADOR DE PLANEACIÓN Y EVALUACIÓN  </t>
  </si>
  <si>
    <t xml:space="preserve">COORDINADORA O COORDINADOR DE INFORMÁTICA E INNOVACIÓN </t>
  </si>
  <si>
    <t xml:space="preserve">COORDINADORA O COORDINADOR DE TRANSPARENCIA Y PROTECCIÓN DE DATOS PERSONALES </t>
  </si>
  <si>
    <t>COORDINADORA O COORDINADOR DE ARCHIVO</t>
  </si>
  <si>
    <t>TÉCNICA O TÉCNICO DE SECRETARÍA EJECUTIVA</t>
  </si>
  <si>
    <t>TÉCNICA O TÉCNICO DE OFICIALÍA DE PARTES</t>
  </si>
  <si>
    <t>TÉCNICA O TÉCNICO DE SEGUIMIENTO</t>
  </si>
  <si>
    <t xml:space="preserve">TÉCNICA O TÉCNICO DE PLANEACIÓN Y EVALUACIÓN  </t>
  </si>
  <si>
    <t xml:space="preserve">TÉCNICA O TÉCNICO DE ACTAS Y ACUERDOS </t>
  </si>
  <si>
    <t xml:space="preserve">TÉCNICA O TÉCNICO DE INFORMÁTICA E INNOVACIÓN </t>
  </si>
  <si>
    <t>TÉCNICA O TÉCNICO DE ARCHIVO</t>
  </si>
  <si>
    <t>ASISTENTE DE SECRETARÍA EJECUTIVA</t>
  </si>
  <si>
    <t>AUXILIAR NOTIFICADOR DE OFICIALÍA DE PARTES</t>
  </si>
  <si>
    <t xml:space="preserve">DIRECCIÓN EJECUTIVA DE PRERROGATIVAS E INCLUSIÓN </t>
  </si>
  <si>
    <t>DIRECTORA O DIRECTOR EJECUTIVO DE PRERROGATIVAS E INCLUSIÓN</t>
  </si>
  <si>
    <t>DIRECCIÓN DE AGRUPACIONES Y PARTIDOS POLÍTICOS</t>
  </si>
  <si>
    <t>DIRECTORA O DIRECTOR DE AGRUPACIONES Y PARTIDOS POLÍTICOS</t>
  </si>
  <si>
    <t>DIRECCIÓN DE IGUALDAD DE GÉNERO Y NO DISCRIMINACIÓN</t>
  </si>
  <si>
    <t>DIRECTORA O DIRECTOR DE IGUALDAD DE GÉNERO Y NO DISCRIMINACIÓN</t>
  </si>
  <si>
    <t>COORDINADORA O COORDINADOR DE AGRUPACIONES Y PARTIDOS POLÍTICOS</t>
  </si>
  <si>
    <t>COORDINADORA O COORDINADOR DE IGUALDAD DE GÉNERO Y NO DISCRIMINACIÓN</t>
  </si>
  <si>
    <t>TÉCNICA O TÉCNICO DE AGRUPACIONES Y PARTIDOS POLÍTICOS</t>
  </si>
  <si>
    <t>TÉCNICA O TÉCNICO DE IGUALDAD DE GÉNERO Y NO DISCRIMINACIÓN</t>
  </si>
  <si>
    <t>TÉCNICA O TÉCNICO DE FISCALIZACIÓN</t>
  </si>
  <si>
    <t>DIRECCIÓN EJECUTIVA DE PARTICIPACIÓN CIUDADANA Y EDUCACIÓN CÍVICA</t>
  </si>
  <si>
    <t>DIRECTORA O DIRECTOR EJECUTIVO DE PARTICIPACIÓN CIUDADANA Y EDUCACIÓN CÍVICA</t>
  </si>
  <si>
    <t>DIRECCIÓN DE PARTICIPACIÓN CIUDADANA</t>
  </si>
  <si>
    <t>DIRECTORA O DIRECTOR DE PARTICIPACIÓN CIUDADANA</t>
  </si>
  <si>
    <t>DIRECCIÓN DE CAPACITACIÓN Y CULTURA DEMOCRÁTICA</t>
  </si>
  <si>
    <t xml:space="preserve">DIRECTORA O DIRECTOR DE CAPACITACIÓN Y CULTURA DEMOCRÁTICA </t>
  </si>
  <si>
    <t>DIRECCIÓN DE EDITORIAL</t>
  </si>
  <si>
    <t>DIRECTORA O DIRECTOR DE EDITORIAL</t>
  </si>
  <si>
    <t>COORDINADORA O COORDINADOR DEL CENTRO DE ESTUDIOS E INVESTIGACIÓN IRENE ROBLEDO GARCÍA</t>
  </si>
  <si>
    <t>COORDINADORA O COORDINADOR DE PARTICIPACIÓN CIUDADANA</t>
  </si>
  <si>
    <t xml:space="preserve">COORDINADORA O COORDINADOR DE CAPACITACIÓN Y CULTURA DEMOCRÁTICA </t>
  </si>
  <si>
    <t>COORDINADORA O COORDINADOR DE EDITORIAL</t>
  </si>
  <si>
    <t>TÉCNICA O TÉCNICO DE PARTICIPACIÓN CIUDADANA</t>
  </si>
  <si>
    <t xml:space="preserve">TÉCNICA O TÉCNICO DE CAPACITACIÓN Y CULTURA DEMOCRÁTICA </t>
  </si>
  <si>
    <t xml:space="preserve">DIRECCIÓN EJECUTIVA DE ADMINISTRACIÓN </t>
  </si>
  <si>
    <t>DIRECTORA O DIRECTOR EJECUTIVO DE ADMINISTRACIÓN</t>
  </si>
  <si>
    <t xml:space="preserve">COORDINADORA O COORDINADOR DE RECURSOS FINANCIEROS </t>
  </si>
  <si>
    <t xml:space="preserve">COORDINADORA O COORDINADOR DE RECURSOS MATERIALES Y SERVICIOS </t>
  </si>
  <si>
    <t>COORDINADORA O COORDINADOR DEL SPEN</t>
  </si>
  <si>
    <t xml:space="preserve">TÉCNICA O TÉCNICO DE RECURSOS FINANCIEROS </t>
  </si>
  <si>
    <t xml:space="preserve">TÉCNICA O TÉCNICO DE RECURSOS HUMANOS </t>
  </si>
  <si>
    <t xml:space="preserve">TÉCNICA O TÉCNICO DE RECURSOS MATERIALES Y SERVICIOS </t>
  </si>
  <si>
    <t xml:space="preserve">AUXILIAR DE RECURSOS MATERIALES Y SERVICIOS </t>
  </si>
  <si>
    <t xml:space="preserve">INTENDENTE DE RECURSOS MATERIALES Y SERVICIOS </t>
  </si>
  <si>
    <t xml:space="preserve">DIRECCIÓN EJECUTIVA DE ASUNTOS JURÍDICOS  </t>
  </si>
  <si>
    <t xml:space="preserve">DIRECTORA O DIRECTOR EJECUTIVA DE ASUNTOS JURÍDICOS </t>
  </si>
  <si>
    <t xml:space="preserve">COORDINADORA O COORDINADOR DE ACUERDOS Y NORMAS </t>
  </si>
  <si>
    <t xml:space="preserve">COORDINADORA O COORDINADOR DE CONVENIOS, CONTRATOS Y CONSULTAS </t>
  </si>
  <si>
    <t xml:space="preserve">COORDINADORA O COORDINADOR DE DEFENSA CONSTITUCIONAL </t>
  </si>
  <si>
    <t xml:space="preserve">COORDINADORA O COORDINADOR DE LO CONTENCIOSO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</si>
  <si>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</si>
  <si>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</si>
  <si>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</si>
  <si>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</si>
  <si>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DIRECCIÓN EJECUTIVA DE ORGANIZACIÓN ELECTORAL Y ESTADÍSTICA </t>
  </si>
  <si>
    <t xml:space="preserve">DIRECTORA O DIRECTOR EJECUTIVO DE ORGANIZACIÓN ELECTORAL Y ESTADÍSTICA </t>
  </si>
  <si>
    <t xml:space="preserve">COORDINADORA O COORDINADOR DE MATERIALES </t>
  </si>
  <si>
    <t>COORDINADORA O COORDINADOR DE ESTADÍSTICA ELECTORAL</t>
  </si>
  <si>
    <t xml:space="preserve">COORDINADORA O COORDINADOR DE PROCESOS  </t>
  </si>
  <si>
    <t xml:space="preserve">TÉCNICA O TÉCNICO DE MATERIALES </t>
  </si>
  <si>
    <t>TÉCNICA O TÉCNICO DE ESTADÍSTICA ELECTORAL</t>
  </si>
  <si>
    <t xml:space="preserve">TÉCNICA O TÉCNICO DE PROCESOS  </t>
  </si>
  <si>
    <t xml:space="preserve">CONTRALORÍA GENERAL </t>
  </si>
  <si>
    <t>CONTRALORA GENERAL</t>
  </si>
  <si>
    <t xml:space="preserve">COORDINADORA O COORDINADOR DE CONTRALORÍA </t>
  </si>
  <si>
    <t>AREA ADSCRIPCIÓN</t>
  </si>
  <si>
    <t>PUESTO</t>
  </si>
  <si>
    <t>3 IMSS Trabajador</t>
  </si>
  <si>
    <t>4 Aportacion Fondo IPEJAL</t>
  </si>
  <si>
    <t>OTRAS PERCEPCIONES</t>
  </si>
  <si>
    <t>TOTAL DE PERCEPCIONES</t>
  </si>
  <si>
    <t>OTRAS DEDUCCIONES</t>
  </si>
  <si>
    <t>TOTAL DE DEDUCCIONES</t>
  </si>
  <si>
    <t>IMPORTE NETO</t>
  </si>
  <si>
    <t>INSTITUTO ELECTORAL DE PARTICIPACION CIUDADANA DEL ESTADO DE JALISCO</t>
  </si>
  <si>
    <t>PERSONAL DE BASE</t>
  </si>
  <si>
    <t>CONSEJERÍAS 1</t>
  </si>
  <si>
    <t>CONSEJERÍAS 2</t>
  </si>
  <si>
    <t>CONSEJERÍAS 3</t>
  </si>
  <si>
    <t>CONSEJERÍAS 4</t>
  </si>
  <si>
    <t>CONSEJERÍAS 5</t>
  </si>
  <si>
    <t>CONSEJERÍAS 6</t>
  </si>
  <si>
    <t xml:space="preserve">COORDINADORA O COORDINADOR </t>
  </si>
  <si>
    <t>TÉCNICA O TÉCNICO</t>
  </si>
  <si>
    <t>PERSONAL EVENTUAL</t>
  </si>
  <si>
    <t>BRENDA CAROLINA MENDOZA CASTRO</t>
  </si>
  <si>
    <t>JUAN CARLOS VILLASEÑOR GODOY</t>
  </si>
  <si>
    <t>HECTOR LEONARDO OJEDA G VALDIVIA</t>
  </si>
  <si>
    <t xml:space="preserve">JEFA O JEFE DE PLANEACIÓN Y SEGUIMIENTO </t>
  </si>
  <si>
    <t xml:space="preserve">TITULAR DE LA UNIDAD DE FISCALIZACIÓN </t>
  </si>
  <si>
    <t xml:space="preserve">JEFA O JEFE DE SEGUIMIENTO AL CONSEJO GENERAL Y COMISIONES </t>
  </si>
  <si>
    <t>COORDINADORA O COORDINADOR</t>
  </si>
  <si>
    <t xml:space="preserve">Periodo 06. Quincena 06 del 16 al 31 de marzo del 2025 </t>
  </si>
  <si>
    <t>IAN ERIC DAVILA CORTES</t>
  </si>
  <si>
    <t xml:space="preserve">COORDINADORA O COORDINADOR DE ACTAS Y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</si>
</sst>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7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 applyNumberFormat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left"/>
    </xf>
    <xf numFmtId="0" fontId="5" fillId="2" borderId="0" xfId="5" applyFont="1" applyFill="1" applyBorder="1" applyAlignment="1">
      <alignment horizontal="center" vertical="center" wrapText="1"/>
    </xf>
    <xf numFmtId="43" fontId="2" fillId="0" borderId="0" xfId="1" applyFont="1" applyFill="1" applyBorder="1" applyAlignment="1" applyProtection="1">
      <alignment horizontal="right"/>
    </xf>
    <xf numFmtId="43" fontId="0" fillId="0" borderId="0" xfId="1" applyFont="1"/>
    <xf numFmtId="43" fontId="0" fillId="0" borderId="0" xfId="0" applyNumberFormat="1"/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</cellXfs>
  <cellStyles count="7">
    <cellStyle name="Millares" xfId="1" builtinId="3"/>
    <cellStyle name="Millares 13" xfId="2" xr:uid="{8325A516-8F1A-4C1C-9AAD-67FA20BB4C11}"/>
    <cellStyle name="Millares 2 3 3" xfId="3" xr:uid="{770F87FE-0EBD-40D3-8C9C-F6784CDE989D}"/>
    <cellStyle name="Millares 9 2" xfId="6" xr:uid="{044E41B9-362A-4255-89AD-183276034436}"/>
    <cellStyle name="Normal" xfId="0" builtinId="0"/>
    <cellStyle name="Normal 19" xfId="4" xr:uid="{94F2261E-CC9A-48FF-98EC-5B85C5ADE53B}"/>
    <cellStyle name="Normal 2" xfId="5" xr:uid="{67BAE6A5-737C-4664-9DF3-D70D8C0F851E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zoomScale="85" zoomScaleNormal="85" workbookViewId="0">
      <selection activeCell="J10" sqref="J10"/>
    </sheetView>
  </sheetViews>
  <sheetFormatPr baseColWidth="10" defaultRowHeight="15" customHeight="1" x14ac:dyDescent="0.2"/>
  <cols>
    <col min="1" max="1" width="46" style="1" customWidth="1"/>
    <col min="2" max="2" width="48" style="1" customWidth="1"/>
    <col min="3" max="3" width="45.140625" style="1" customWidth="1"/>
    <col min="4" max="4" width="11.42578125" style="1" customWidth="1"/>
    <col min="5" max="6" width="20.28515625" style="1" customWidth="1"/>
    <col min="7" max="7" width="11.42578125" style="1" customWidth="1"/>
    <col min="8" max="8" width="12.5703125" style="1" customWidth="1"/>
    <col min="9" max="9" width="15.7109375" style="1" customWidth="1"/>
    <col min="10" max="10" width="21" style="1" customWidth="1"/>
    <col min="11" max="11" width="20.7109375" style="1" bestFit="1" customWidth="1"/>
    <col min="12" max="12" width="12.42578125" style="1" customWidth="1"/>
  </cols>
  <sheetData>
    <row r="1" spans="1:12" ht="23.25" x14ac:dyDescent="0.2">
      <c r="A1" s="7" t="s">
        <v>228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246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s="1" customFormat="1" ht="48" customHeight="1" x14ac:dyDescent="0.2">
      <c r="A5" s="3" t="s">
        <v>0</v>
      </c>
      <c r="B5" s="3" t="s">
        <v>219</v>
      </c>
      <c r="C5" s="3" t="s">
        <v>220</v>
      </c>
      <c r="D5" s="3" t="s">
        <v>1</v>
      </c>
      <c r="E5" s="3" t="s">
        <v>223</v>
      </c>
      <c r="F5" s="3" t="s">
        <v>224</v>
      </c>
      <c r="G5" s="3" t="s">
        <v>2</v>
      </c>
      <c r="H5" s="3" t="s">
        <v>221</v>
      </c>
      <c r="I5" s="3" t="s">
        <v>222</v>
      </c>
      <c r="J5" s="3" t="s">
        <v>225</v>
      </c>
      <c r="K5" s="3" t="s">
        <v>226</v>
      </c>
      <c r="L5" s="3" t="s">
        <v>227</v>
      </c>
    </row>
    <row r="6" spans="1:12" s="1" customFormat="1" ht="13.5" customHeight="1" x14ac:dyDescent="0.2">
      <c r="A6" s="1" t="s">
        <v>3</v>
      </c>
      <c r="B6" s="1" t="s">
        <v>135</v>
      </c>
      <c r="C6" s="1" t="s">
        <v>137</v>
      </c>
      <c r="D6" s="4">
        <v>31283.4</v>
      </c>
      <c r="E6" s="2">
        <v>300</v>
      </c>
      <c r="F6" s="2">
        <f>SUM(D6:E6)</f>
        <v>31583.4</v>
      </c>
      <c r="G6" s="4">
        <v>6744.97</v>
      </c>
      <c r="H6" s="4">
        <v>123.79</v>
      </c>
      <c r="I6" s="4">
        <v>3597.59</v>
      </c>
      <c r="J6" s="4">
        <v>0</v>
      </c>
      <c r="K6" s="4">
        <f>SUM(G6:J6)</f>
        <v>10466.35</v>
      </c>
      <c r="L6" s="4">
        <f>+F6-K6</f>
        <v>21117.050000000003</v>
      </c>
    </row>
    <row r="7" spans="1:12" s="1" customFormat="1" ht="13.5" customHeight="1" x14ac:dyDescent="0.2">
      <c r="A7" s="1" t="s">
        <v>4</v>
      </c>
      <c r="B7" s="1" t="s">
        <v>126</v>
      </c>
      <c r="C7" s="1" t="s">
        <v>133</v>
      </c>
      <c r="D7" s="4">
        <v>19287.3</v>
      </c>
      <c r="E7" s="2">
        <v>300</v>
      </c>
      <c r="F7" s="2">
        <f t="shared" ref="F7:F70" si="0">SUM(D7:E7)</f>
        <v>19587.3</v>
      </c>
      <c r="G7" s="4">
        <v>3450.99</v>
      </c>
      <c r="H7" s="4">
        <v>68.5</v>
      </c>
      <c r="I7" s="4">
        <v>2218.04</v>
      </c>
      <c r="J7" s="4">
        <v>4756</v>
      </c>
      <c r="K7" s="4">
        <f t="shared" ref="K7:K70" si="1">SUM(G7:J7)</f>
        <v>10493.529999999999</v>
      </c>
      <c r="L7" s="4">
        <f t="shared" ref="L7:L70" si="2">+F7-K7</f>
        <v>9093.77</v>
      </c>
    </row>
    <row r="8" spans="1:12" s="1" customFormat="1" ht="13.5" customHeight="1" x14ac:dyDescent="0.2">
      <c r="A8" s="1" t="s">
        <v>5</v>
      </c>
      <c r="B8" s="1" t="s">
        <v>144</v>
      </c>
      <c r="C8" s="1" t="s">
        <v>154</v>
      </c>
      <c r="D8" s="4">
        <v>12977.99</v>
      </c>
      <c r="E8" s="2">
        <v>300</v>
      </c>
      <c r="F8" s="2">
        <f t="shared" si="0"/>
        <v>13277.99</v>
      </c>
      <c r="G8" s="4">
        <v>2013.12</v>
      </c>
      <c r="H8" s="4">
        <v>39.42</v>
      </c>
      <c r="I8" s="4">
        <v>1492.47</v>
      </c>
      <c r="J8" s="4">
        <v>0</v>
      </c>
      <c r="K8" s="4">
        <f t="shared" si="1"/>
        <v>3545.01</v>
      </c>
      <c r="L8" s="4">
        <f t="shared" si="2"/>
        <v>9732.98</v>
      </c>
    </row>
    <row r="9" spans="1:12" s="1" customFormat="1" ht="13.5" customHeight="1" x14ac:dyDescent="0.2">
      <c r="A9" s="1" t="s">
        <v>6</v>
      </c>
      <c r="B9" s="1" t="s">
        <v>135</v>
      </c>
      <c r="C9" s="1" t="s">
        <v>137</v>
      </c>
      <c r="D9" s="4">
        <v>31283.55</v>
      </c>
      <c r="E9" s="2">
        <v>300</v>
      </c>
      <c r="F9" s="2">
        <f t="shared" si="0"/>
        <v>31583.55</v>
      </c>
      <c r="G9" s="4">
        <v>6745.02</v>
      </c>
      <c r="H9" s="4">
        <v>123.79</v>
      </c>
      <c r="I9" s="4">
        <v>3597.61</v>
      </c>
      <c r="J9" s="4">
        <v>0</v>
      </c>
      <c r="K9" s="4">
        <f t="shared" si="1"/>
        <v>10466.42</v>
      </c>
      <c r="L9" s="4">
        <f t="shared" si="2"/>
        <v>21117.129999999997</v>
      </c>
    </row>
    <row r="10" spans="1:12" s="1" customFormat="1" ht="13.5" customHeight="1" x14ac:dyDescent="0.2">
      <c r="A10" s="1" t="s">
        <v>7</v>
      </c>
      <c r="B10" s="1" t="s">
        <v>188</v>
      </c>
      <c r="C10" s="1" t="s">
        <v>192</v>
      </c>
      <c r="D10" s="4">
        <v>16873.349999999999</v>
      </c>
      <c r="E10" s="2">
        <v>1200</v>
      </c>
      <c r="F10" s="2">
        <f t="shared" si="0"/>
        <v>18073.349999999999</v>
      </c>
      <c r="G10" s="4">
        <v>2883.23</v>
      </c>
      <c r="H10" s="4">
        <v>57.38</v>
      </c>
      <c r="I10" s="4">
        <v>1940.44</v>
      </c>
      <c r="J10" s="4">
        <v>0</v>
      </c>
      <c r="K10" s="4">
        <f t="shared" si="1"/>
        <v>4881.05</v>
      </c>
      <c r="L10" s="4">
        <f t="shared" si="2"/>
        <v>13192.3</v>
      </c>
    </row>
    <row r="11" spans="1:12" s="1" customFormat="1" ht="13.5" customHeight="1" x14ac:dyDescent="0.2">
      <c r="A11" s="1" t="s">
        <v>8</v>
      </c>
      <c r="B11" s="1" t="s">
        <v>144</v>
      </c>
      <c r="C11" s="1" t="s">
        <v>149</v>
      </c>
      <c r="D11" s="4">
        <v>16873.349999999999</v>
      </c>
      <c r="E11" s="2">
        <v>300</v>
      </c>
      <c r="F11" s="2">
        <f t="shared" si="0"/>
        <v>17173.349999999999</v>
      </c>
      <c r="G11" s="4">
        <v>2883.23</v>
      </c>
      <c r="H11" s="4">
        <v>57.38</v>
      </c>
      <c r="I11" s="4">
        <v>1940.44</v>
      </c>
      <c r="J11" s="4">
        <v>0</v>
      </c>
      <c r="K11" s="4">
        <f t="shared" si="1"/>
        <v>4881.05</v>
      </c>
      <c r="L11" s="4">
        <f t="shared" si="2"/>
        <v>12292.3</v>
      </c>
    </row>
    <row r="12" spans="1:12" s="1" customFormat="1" ht="13.5" customHeight="1" x14ac:dyDescent="0.2">
      <c r="A12" s="1" t="s">
        <v>9</v>
      </c>
      <c r="B12" s="1" t="s">
        <v>131</v>
      </c>
      <c r="C12" s="1" t="s">
        <v>133</v>
      </c>
      <c r="D12" s="4">
        <v>19287.150000000001</v>
      </c>
      <c r="E12" s="2">
        <v>300</v>
      </c>
      <c r="F12" s="2">
        <f t="shared" si="0"/>
        <v>19587.150000000001</v>
      </c>
      <c r="G12" s="4">
        <v>3450.95</v>
      </c>
      <c r="H12" s="4">
        <v>68.5</v>
      </c>
      <c r="I12" s="4">
        <v>2218.02</v>
      </c>
      <c r="J12" s="4">
        <v>0</v>
      </c>
      <c r="K12" s="4">
        <f t="shared" si="1"/>
        <v>5737.4699999999993</v>
      </c>
      <c r="L12" s="4">
        <f t="shared" si="2"/>
        <v>13849.680000000002</v>
      </c>
    </row>
    <row r="13" spans="1:12" s="1" customFormat="1" ht="13.5" customHeight="1" x14ac:dyDescent="0.2">
      <c r="A13" s="1" t="s">
        <v>10</v>
      </c>
      <c r="B13" s="1" t="s">
        <v>188</v>
      </c>
      <c r="C13" s="1" t="s">
        <v>195</v>
      </c>
      <c r="D13" s="4">
        <v>12978</v>
      </c>
      <c r="E13" s="2">
        <v>300</v>
      </c>
      <c r="F13" s="2">
        <f t="shared" si="0"/>
        <v>13278</v>
      </c>
      <c r="G13" s="4">
        <v>2013.12</v>
      </c>
      <c r="H13" s="4">
        <v>39.42</v>
      </c>
      <c r="I13" s="4">
        <v>1492.47</v>
      </c>
      <c r="J13" s="4">
        <v>426.37</v>
      </c>
      <c r="K13" s="4">
        <f t="shared" si="1"/>
        <v>3971.38</v>
      </c>
      <c r="L13" s="4">
        <f t="shared" si="2"/>
        <v>9306.619999999999</v>
      </c>
    </row>
    <row r="14" spans="1:12" s="1" customFormat="1" ht="13.5" customHeight="1" x14ac:dyDescent="0.2">
      <c r="A14" s="1" t="s">
        <v>11</v>
      </c>
      <c r="B14" s="1" t="s">
        <v>198</v>
      </c>
      <c r="C14" s="1" t="s">
        <v>203</v>
      </c>
      <c r="D14" s="4">
        <v>16873.349999999999</v>
      </c>
      <c r="E14" s="2">
        <v>1200</v>
      </c>
      <c r="F14" s="2">
        <f t="shared" si="0"/>
        <v>18073.349999999999</v>
      </c>
      <c r="G14" s="4">
        <v>2883.23</v>
      </c>
      <c r="H14" s="4">
        <v>57.38</v>
      </c>
      <c r="I14" s="4">
        <v>1940.44</v>
      </c>
      <c r="J14" s="4">
        <v>0</v>
      </c>
      <c r="K14" s="4">
        <f t="shared" si="1"/>
        <v>4881.05</v>
      </c>
      <c r="L14" s="4">
        <f t="shared" si="2"/>
        <v>13192.3</v>
      </c>
    </row>
    <row r="15" spans="1:12" s="1" customFormat="1" ht="13.5" customHeight="1" x14ac:dyDescent="0.2">
      <c r="A15" s="1" t="s">
        <v>12</v>
      </c>
      <c r="B15" s="1" t="s">
        <v>178</v>
      </c>
      <c r="C15" s="1" t="s">
        <v>187</v>
      </c>
      <c r="D15" s="4">
        <v>12978</v>
      </c>
      <c r="E15" s="2">
        <v>300</v>
      </c>
      <c r="F15" s="2">
        <f t="shared" si="0"/>
        <v>13278</v>
      </c>
      <c r="G15" s="4">
        <v>2013.12</v>
      </c>
      <c r="H15" s="4">
        <v>39.42</v>
      </c>
      <c r="I15" s="4">
        <v>1492.47</v>
      </c>
      <c r="J15" s="4">
        <v>1645.79</v>
      </c>
      <c r="K15" s="4">
        <f t="shared" si="1"/>
        <v>5190.8</v>
      </c>
      <c r="L15" s="4">
        <f t="shared" si="2"/>
        <v>8087.2</v>
      </c>
    </row>
    <row r="16" spans="1:12" s="1" customFormat="1" ht="13.5" customHeight="1" x14ac:dyDescent="0.2">
      <c r="A16" s="1" t="s">
        <v>13</v>
      </c>
      <c r="B16" s="1" t="s">
        <v>129</v>
      </c>
      <c r="C16" s="1" t="s">
        <v>133</v>
      </c>
      <c r="D16" s="4">
        <v>19287.3</v>
      </c>
      <c r="E16" s="2">
        <v>300</v>
      </c>
      <c r="F16" s="2">
        <f t="shared" si="0"/>
        <v>19587.3</v>
      </c>
      <c r="G16" s="4">
        <v>3450.99</v>
      </c>
      <c r="H16" s="4">
        <v>68.5</v>
      </c>
      <c r="I16" s="4">
        <v>2218.04</v>
      </c>
      <c r="J16" s="4">
        <v>0</v>
      </c>
      <c r="K16" s="4">
        <f t="shared" si="1"/>
        <v>5737.53</v>
      </c>
      <c r="L16" s="4">
        <f t="shared" si="2"/>
        <v>13849.77</v>
      </c>
    </row>
    <row r="17" spans="1:12" s="1" customFormat="1" ht="13.5" customHeight="1" x14ac:dyDescent="0.2">
      <c r="A17" s="1" t="s">
        <v>14</v>
      </c>
      <c r="B17" s="1" t="s">
        <v>188</v>
      </c>
      <c r="C17" s="1" t="s">
        <v>194</v>
      </c>
      <c r="D17" s="4">
        <v>12978</v>
      </c>
      <c r="E17" s="2">
        <v>300</v>
      </c>
      <c r="F17" s="2">
        <f t="shared" si="0"/>
        <v>13278</v>
      </c>
      <c r="G17" s="4">
        <v>2013.12</v>
      </c>
      <c r="H17" s="4">
        <v>39.42</v>
      </c>
      <c r="I17" s="4">
        <v>1492.47</v>
      </c>
      <c r="J17" s="4">
        <v>0</v>
      </c>
      <c r="K17" s="4">
        <f t="shared" si="1"/>
        <v>3545.01</v>
      </c>
      <c r="L17" s="4">
        <f t="shared" si="2"/>
        <v>9732.99</v>
      </c>
    </row>
    <row r="18" spans="1:12" s="1" customFormat="1" ht="13.5" customHeight="1" x14ac:dyDescent="0.2">
      <c r="A18" s="1" t="s">
        <v>15</v>
      </c>
      <c r="B18" s="1" t="s">
        <v>165</v>
      </c>
      <c r="C18" s="1" t="s">
        <v>171</v>
      </c>
      <c r="D18" s="4">
        <v>12978</v>
      </c>
      <c r="E18" s="2">
        <v>300</v>
      </c>
      <c r="F18" s="2">
        <f t="shared" si="0"/>
        <v>13278</v>
      </c>
      <c r="G18" s="4">
        <v>2013.12</v>
      </c>
      <c r="H18" s="4">
        <v>39.42</v>
      </c>
      <c r="I18" s="4">
        <v>1492.47</v>
      </c>
      <c r="J18" s="4">
        <v>2197.31</v>
      </c>
      <c r="K18" s="4">
        <f t="shared" si="1"/>
        <v>5742.32</v>
      </c>
      <c r="L18" s="4">
        <f t="shared" si="2"/>
        <v>7535.68</v>
      </c>
    </row>
    <row r="19" spans="1:12" s="1" customFormat="1" ht="13.5" customHeight="1" x14ac:dyDescent="0.2">
      <c r="A19" s="1" t="s">
        <v>17</v>
      </c>
      <c r="B19" s="1" t="s">
        <v>144</v>
      </c>
      <c r="C19" s="1" t="s">
        <v>248</v>
      </c>
      <c r="D19" s="4">
        <v>16873.259999999998</v>
      </c>
      <c r="E19" s="2">
        <v>300</v>
      </c>
      <c r="F19" s="2">
        <f t="shared" si="0"/>
        <v>17173.259999999998</v>
      </c>
      <c r="G19" s="4">
        <v>2883.21</v>
      </c>
      <c r="H19" s="4">
        <v>57.38</v>
      </c>
      <c r="I19" s="4">
        <v>1940.42</v>
      </c>
      <c r="J19" s="4">
        <v>9344.23</v>
      </c>
      <c r="K19" s="4">
        <f t="shared" si="1"/>
        <v>14225.24</v>
      </c>
      <c r="L19" s="4">
        <f t="shared" si="2"/>
        <v>2948.0199999999986</v>
      </c>
    </row>
    <row r="20" spans="1:12" s="1" customFormat="1" ht="13.5" customHeight="1" x14ac:dyDescent="0.2">
      <c r="A20" s="1" t="s">
        <v>239</v>
      </c>
      <c r="B20" s="1" t="s">
        <v>144</v>
      </c>
      <c r="C20" s="1" t="s">
        <v>150</v>
      </c>
      <c r="D20" s="4">
        <v>16873.259999999998</v>
      </c>
      <c r="E20" s="2">
        <v>300</v>
      </c>
      <c r="F20" s="2">
        <f t="shared" si="0"/>
        <v>17173.259999999998</v>
      </c>
      <c r="G20" s="4">
        <v>2883.21</v>
      </c>
      <c r="H20" s="4">
        <v>57.38</v>
      </c>
      <c r="I20" s="4">
        <v>1940.42</v>
      </c>
      <c r="J20" s="4">
        <v>0</v>
      </c>
      <c r="K20" s="4">
        <f t="shared" si="1"/>
        <v>4881.01</v>
      </c>
      <c r="L20" s="4">
        <f t="shared" si="2"/>
        <v>12292.249999999998</v>
      </c>
    </row>
    <row r="21" spans="1:12" s="1" customFormat="1" ht="13.5" customHeight="1" x14ac:dyDescent="0.2">
      <c r="A21" s="1" t="s">
        <v>18</v>
      </c>
      <c r="B21" s="1" t="s">
        <v>176</v>
      </c>
      <c r="C21" s="1" t="s">
        <v>186</v>
      </c>
      <c r="D21" s="4">
        <v>12978</v>
      </c>
      <c r="E21" s="2">
        <v>300</v>
      </c>
      <c r="F21" s="2">
        <f t="shared" si="0"/>
        <v>13278</v>
      </c>
      <c r="G21" s="4">
        <v>2013.12</v>
      </c>
      <c r="H21" s="4">
        <v>39.42</v>
      </c>
      <c r="I21" s="4">
        <v>1492.47</v>
      </c>
      <c r="J21" s="4">
        <v>0</v>
      </c>
      <c r="K21" s="4">
        <f t="shared" si="1"/>
        <v>3545.01</v>
      </c>
      <c r="L21" s="4">
        <f t="shared" si="2"/>
        <v>9732.99</v>
      </c>
    </row>
    <row r="22" spans="1:12" s="1" customFormat="1" ht="13.5" customHeight="1" x14ac:dyDescent="0.2">
      <c r="A22" s="1" t="s">
        <v>19</v>
      </c>
      <c r="B22" s="1" t="s">
        <v>167</v>
      </c>
      <c r="C22" s="1" t="s">
        <v>170</v>
      </c>
      <c r="D22" s="4">
        <v>16873.349999999999</v>
      </c>
      <c r="E22" s="2">
        <v>1200</v>
      </c>
      <c r="F22" s="2">
        <f t="shared" si="0"/>
        <v>18073.349999999999</v>
      </c>
      <c r="G22" s="4">
        <v>2883.23</v>
      </c>
      <c r="H22" s="4">
        <v>57.38</v>
      </c>
      <c r="I22" s="4">
        <v>1940.44</v>
      </c>
      <c r="J22" s="4">
        <v>5041.68</v>
      </c>
      <c r="K22" s="4">
        <f t="shared" si="1"/>
        <v>9922.73</v>
      </c>
      <c r="L22" s="4">
        <f t="shared" si="2"/>
        <v>8150.619999999999</v>
      </c>
    </row>
    <row r="23" spans="1:12" s="1" customFormat="1" ht="13.5" customHeight="1" x14ac:dyDescent="0.2">
      <c r="A23" s="1" t="s">
        <v>20</v>
      </c>
      <c r="B23" s="1" t="s">
        <v>130</v>
      </c>
      <c r="C23" s="1" t="s">
        <v>127</v>
      </c>
      <c r="D23" s="4">
        <v>74485.5</v>
      </c>
      <c r="E23" s="2">
        <v>1200</v>
      </c>
      <c r="F23" s="2">
        <f t="shared" si="0"/>
        <v>75685.5</v>
      </c>
      <c r="G23" s="4">
        <v>20532.66</v>
      </c>
      <c r="H23" s="4">
        <v>149.54</v>
      </c>
      <c r="I23" s="4">
        <v>7712.98</v>
      </c>
      <c r="J23" s="4">
        <v>0</v>
      </c>
      <c r="K23" s="4">
        <f t="shared" si="1"/>
        <v>28395.18</v>
      </c>
      <c r="L23" s="4">
        <f t="shared" si="2"/>
        <v>47290.32</v>
      </c>
    </row>
    <row r="24" spans="1:12" s="1" customFormat="1" ht="13.5" customHeight="1" x14ac:dyDescent="0.2">
      <c r="A24" s="1" t="s">
        <v>21</v>
      </c>
      <c r="B24" s="1" t="s">
        <v>176</v>
      </c>
      <c r="C24" s="1" t="s">
        <v>177</v>
      </c>
      <c r="D24" s="4">
        <v>28155</v>
      </c>
      <c r="E24" s="2">
        <v>300</v>
      </c>
      <c r="F24" s="2">
        <f t="shared" si="0"/>
        <v>28455</v>
      </c>
      <c r="G24" s="4">
        <v>5806.45</v>
      </c>
      <c r="H24" s="4">
        <v>109.37</v>
      </c>
      <c r="I24" s="4">
        <v>3237.83</v>
      </c>
      <c r="J24" s="4">
        <v>0</v>
      </c>
      <c r="K24" s="4">
        <f t="shared" si="1"/>
        <v>9153.65</v>
      </c>
      <c r="L24" s="4">
        <f t="shared" si="2"/>
        <v>19301.349999999999</v>
      </c>
    </row>
    <row r="25" spans="1:12" s="1" customFormat="1" ht="13.5" customHeight="1" x14ac:dyDescent="0.2">
      <c r="A25" s="1" t="s">
        <v>22</v>
      </c>
      <c r="B25" s="1" t="s">
        <v>198</v>
      </c>
      <c r="C25" s="1" t="s">
        <v>205</v>
      </c>
      <c r="D25" s="4">
        <v>12978</v>
      </c>
      <c r="E25" s="2">
        <v>300</v>
      </c>
      <c r="F25" s="2">
        <f t="shared" si="0"/>
        <v>13278</v>
      </c>
      <c r="G25" s="4">
        <v>2013.12</v>
      </c>
      <c r="H25" s="4">
        <v>39.42</v>
      </c>
      <c r="I25" s="4">
        <v>1492.47</v>
      </c>
      <c r="J25" s="4">
        <v>0</v>
      </c>
      <c r="K25" s="4">
        <f t="shared" si="1"/>
        <v>3545.01</v>
      </c>
      <c r="L25" s="4">
        <f t="shared" si="2"/>
        <v>9732.99</v>
      </c>
    </row>
    <row r="26" spans="1:12" s="1" customFormat="1" ht="13.5" customHeight="1" x14ac:dyDescent="0.2">
      <c r="A26" s="1" t="s">
        <v>23</v>
      </c>
      <c r="B26" s="1" t="s">
        <v>146</v>
      </c>
      <c r="C26" s="1" t="s">
        <v>151</v>
      </c>
      <c r="D26" s="4">
        <v>16873.349999999999</v>
      </c>
      <c r="E26" s="2">
        <v>300</v>
      </c>
      <c r="F26" s="2">
        <f t="shared" si="0"/>
        <v>17173.349999999999</v>
      </c>
      <c r="G26" s="4">
        <v>2883.23</v>
      </c>
      <c r="H26" s="4">
        <v>57.38</v>
      </c>
      <c r="I26" s="4">
        <v>1940.44</v>
      </c>
      <c r="J26" s="4">
        <v>3500</v>
      </c>
      <c r="K26" s="4">
        <f t="shared" si="1"/>
        <v>8381.0499999999993</v>
      </c>
      <c r="L26" s="4">
        <f t="shared" si="2"/>
        <v>8792.2999999999993</v>
      </c>
    </row>
    <row r="27" spans="1:12" s="1" customFormat="1" ht="13.5" customHeight="1" x14ac:dyDescent="0.2">
      <c r="A27" s="1" t="s">
        <v>24</v>
      </c>
      <c r="B27" s="1" t="s">
        <v>144</v>
      </c>
      <c r="C27" s="1" t="s">
        <v>145</v>
      </c>
      <c r="D27" s="4">
        <v>45360.75</v>
      </c>
      <c r="E27" s="2">
        <v>300</v>
      </c>
      <c r="F27" s="2">
        <f t="shared" si="0"/>
        <v>45660.75</v>
      </c>
      <c r="G27" s="4">
        <v>10968.18</v>
      </c>
      <c r="H27" s="4">
        <v>149.54</v>
      </c>
      <c r="I27" s="4">
        <v>5216.49</v>
      </c>
      <c r="J27" s="4">
        <v>0</v>
      </c>
      <c r="K27" s="4">
        <f t="shared" si="1"/>
        <v>16334.210000000001</v>
      </c>
      <c r="L27" s="4">
        <f t="shared" si="2"/>
        <v>29326.54</v>
      </c>
    </row>
    <row r="28" spans="1:12" s="1" customFormat="1" ht="13.5" customHeight="1" x14ac:dyDescent="0.2">
      <c r="A28" s="1" t="s">
        <v>25</v>
      </c>
      <c r="B28" s="1" t="s">
        <v>129</v>
      </c>
      <c r="C28" s="1" t="s">
        <v>127</v>
      </c>
      <c r="D28" s="4">
        <v>74485.5</v>
      </c>
      <c r="E28" s="2">
        <v>1200</v>
      </c>
      <c r="F28" s="2">
        <f t="shared" si="0"/>
        <v>75685.5</v>
      </c>
      <c r="G28" s="4">
        <v>20532.66</v>
      </c>
      <c r="H28" s="4">
        <v>149.54</v>
      </c>
      <c r="I28" s="4">
        <v>7712.98</v>
      </c>
      <c r="J28" s="4">
        <v>0</v>
      </c>
      <c r="K28" s="4">
        <f t="shared" si="1"/>
        <v>28395.18</v>
      </c>
      <c r="L28" s="4">
        <f t="shared" si="2"/>
        <v>47290.32</v>
      </c>
    </row>
    <row r="29" spans="1:12" s="1" customFormat="1" ht="13.5" customHeight="1" x14ac:dyDescent="0.2">
      <c r="A29" s="1" t="s">
        <v>26</v>
      </c>
      <c r="B29" s="1" t="s">
        <v>144</v>
      </c>
      <c r="C29" s="1" t="s">
        <v>152</v>
      </c>
      <c r="D29" s="4">
        <v>16873.349999999999</v>
      </c>
      <c r="E29" s="2">
        <v>300</v>
      </c>
      <c r="F29" s="2">
        <f t="shared" si="0"/>
        <v>17173.349999999999</v>
      </c>
      <c r="G29" s="4">
        <v>2883.23</v>
      </c>
      <c r="H29" s="4">
        <v>57.38</v>
      </c>
      <c r="I29" s="4">
        <v>1940.44</v>
      </c>
      <c r="J29" s="4">
        <v>2000</v>
      </c>
      <c r="K29" s="4">
        <f t="shared" si="1"/>
        <v>6881.05</v>
      </c>
      <c r="L29" s="4">
        <f t="shared" si="2"/>
        <v>10292.299999999999</v>
      </c>
    </row>
    <row r="30" spans="1:12" s="1" customFormat="1" ht="13.5" customHeight="1" x14ac:dyDescent="0.2">
      <c r="A30" s="1" t="s">
        <v>27</v>
      </c>
      <c r="B30" s="1" t="s">
        <v>188</v>
      </c>
      <c r="C30" s="1" t="s">
        <v>194</v>
      </c>
      <c r="D30" s="4">
        <v>12978</v>
      </c>
      <c r="E30" s="2">
        <v>300</v>
      </c>
      <c r="F30" s="2">
        <f t="shared" si="0"/>
        <v>13278</v>
      </c>
      <c r="G30" s="4">
        <v>2013.12</v>
      </c>
      <c r="H30" s="4">
        <v>39.42</v>
      </c>
      <c r="I30" s="4">
        <v>1492.47</v>
      </c>
      <c r="J30" s="4">
        <v>0</v>
      </c>
      <c r="K30" s="4">
        <f t="shared" si="1"/>
        <v>3545.01</v>
      </c>
      <c r="L30" s="4">
        <f t="shared" si="2"/>
        <v>9732.99</v>
      </c>
    </row>
    <row r="31" spans="1:12" s="1" customFormat="1" ht="13.5" customHeight="1" x14ac:dyDescent="0.2">
      <c r="A31" s="1" t="s">
        <v>29</v>
      </c>
      <c r="B31" s="1" t="s">
        <v>165</v>
      </c>
      <c r="C31" s="1" t="s">
        <v>169</v>
      </c>
      <c r="D31" s="4">
        <v>16873.349999999999</v>
      </c>
      <c r="E31" s="2">
        <v>300</v>
      </c>
      <c r="F31" s="2">
        <f t="shared" si="0"/>
        <v>17173.349999999999</v>
      </c>
      <c r="G31" s="4">
        <v>2883.23</v>
      </c>
      <c r="H31" s="4">
        <v>57.38</v>
      </c>
      <c r="I31" s="4">
        <v>1940.44</v>
      </c>
      <c r="J31" s="4">
        <v>1250</v>
      </c>
      <c r="K31" s="4">
        <f t="shared" si="1"/>
        <v>6131.05</v>
      </c>
      <c r="L31" s="4">
        <f t="shared" si="2"/>
        <v>11042.3</v>
      </c>
    </row>
    <row r="32" spans="1:12" s="1" customFormat="1" ht="13.5" customHeight="1" x14ac:dyDescent="0.2">
      <c r="A32" s="1" t="s">
        <v>30</v>
      </c>
      <c r="B32" s="1" t="s">
        <v>198</v>
      </c>
      <c r="C32" s="1" t="s">
        <v>199</v>
      </c>
      <c r="D32" s="4">
        <v>33742.800000000003</v>
      </c>
      <c r="E32" s="2">
        <v>300</v>
      </c>
      <c r="F32" s="2">
        <f t="shared" si="0"/>
        <v>34042.800000000003</v>
      </c>
      <c r="G32" s="4">
        <v>7482.79</v>
      </c>
      <c r="H32" s="4">
        <v>135.13</v>
      </c>
      <c r="I32" s="4">
        <v>3880.42</v>
      </c>
      <c r="J32" s="4">
        <v>0</v>
      </c>
      <c r="K32" s="4">
        <f t="shared" si="1"/>
        <v>11498.34</v>
      </c>
      <c r="L32" s="4">
        <f t="shared" si="2"/>
        <v>22544.460000000003</v>
      </c>
    </row>
    <row r="33" spans="1:12" s="1" customFormat="1" ht="13.5" customHeight="1" x14ac:dyDescent="0.2">
      <c r="A33" s="1" t="s">
        <v>31</v>
      </c>
      <c r="B33" s="1" t="s">
        <v>208</v>
      </c>
      <c r="C33" s="1" t="s">
        <v>213</v>
      </c>
      <c r="D33" s="4">
        <v>12978</v>
      </c>
      <c r="E33" s="2">
        <v>300</v>
      </c>
      <c r="F33" s="2">
        <f t="shared" si="0"/>
        <v>13278</v>
      </c>
      <c r="G33" s="4">
        <v>2013.12</v>
      </c>
      <c r="H33" s="4">
        <v>39.42</v>
      </c>
      <c r="I33" s="4">
        <v>1492.47</v>
      </c>
      <c r="J33" s="4">
        <v>0</v>
      </c>
      <c r="K33" s="4">
        <f t="shared" si="1"/>
        <v>3545.01</v>
      </c>
      <c r="L33" s="4">
        <f t="shared" si="2"/>
        <v>9732.99</v>
      </c>
    </row>
    <row r="34" spans="1:12" s="1" customFormat="1" ht="13.5" customHeight="1" x14ac:dyDescent="0.2">
      <c r="A34" s="1" t="s">
        <v>32</v>
      </c>
      <c r="B34" s="1" t="s">
        <v>129</v>
      </c>
      <c r="C34" s="1" t="s">
        <v>134</v>
      </c>
      <c r="D34" s="4">
        <v>12978</v>
      </c>
      <c r="E34" s="2">
        <v>300</v>
      </c>
      <c r="F34" s="2">
        <f t="shared" si="0"/>
        <v>13278</v>
      </c>
      <c r="G34" s="4">
        <v>2013.12</v>
      </c>
      <c r="H34" s="4">
        <v>39.42</v>
      </c>
      <c r="I34" s="4">
        <v>1492.47</v>
      </c>
      <c r="J34" s="4">
        <v>0</v>
      </c>
      <c r="K34" s="4">
        <f t="shared" si="1"/>
        <v>3545.01</v>
      </c>
      <c r="L34" s="4">
        <f t="shared" si="2"/>
        <v>9732.99</v>
      </c>
    </row>
    <row r="35" spans="1:12" s="1" customFormat="1" ht="13.5" customHeight="1" x14ac:dyDescent="0.2">
      <c r="A35" s="1" t="s">
        <v>33</v>
      </c>
      <c r="B35" s="1" t="s">
        <v>144</v>
      </c>
      <c r="C35" s="1" t="s">
        <v>158</v>
      </c>
      <c r="D35" s="4">
        <v>12978</v>
      </c>
      <c r="E35" s="2">
        <v>1200</v>
      </c>
      <c r="F35" s="2">
        <f t="shared" si="0"/>
        <v>14178</v>
      </c>
      <c r="G35" s="4">
        <v>2013.12</v>
      </c>
      <c r="H35" s="4">
        <v>39.42</v>
      </c>
      <c r="I35" s="4">
        <v>1492.47</v>
      </c>
      <c r="J35" s="4">
        <v>2222</v>
      </c>
      <c r="K35" s="4">
        <f t="shared" si="1"/>
        <v>5767.01</v>
      </c>
      <c r="L35" s="4">
        <f t="shared" si="2"/>
        <v>8410.99</v>
      </c>
    </row>
    <row r="36" spans="1:12" s="1" customFormat="1" ht="13.5" customHeight="1" x14ac:dyDescent="0.2">
      <c r="A36" s="1" t="s">
        <v>35</v>
      </c>
      <c r="B36" s="1" t="s">
        <v>144</v>
      </c>
      <c r="C36" s="1" t="s">
        <v>154</v>
      </c>
      <c r="D36" s="4">
        <v>12978</v>
      </c>
      <c r="E36" s="2">
        <v>300</v>
      </c>
      <c r="F36" s="2">
        <f t="shared" si="0"/>
        <v>13278</v>
      </c>
      <c r="G36" s="4">
        <v>2013.12</v>
      </c>
      <c r="H36" s="4">
        <v>39.42</v>
      </c>
      <c r="I36" s="4">
        <v>1492.47</v>
      </c>
      <c r="J36" s="4">
        <v>0</v>
      </c>
      <c r="K36" s="4">
        <f t="shared" si="1"/>
        <v>3545.01</v>
      </c>
      <c r="L36" s="4">
        <f t="shared" si="2"/>
        <v>9732.99</v>
      </c>
    </row>
    <row r="37" spans="1:12" s="1" customFormat="1" ht="13.5" customHeight="1" x14ac:dyDescent="0.2">
      <c r="A37" s="1" t="s">
        <v>36</v>
      </c>
      <c r="B37" s="1" t="s">
        <v>188</v>
      </c>
      <c r="C37" s="1" t="s">
        <v>197</v>
      </c>
      <c r="D37" s="4">
        <v>6514.8</v>
      </c>
      <c r="E37" s="2">
        <v>300</v>
      </c>
      <c r="F37" s="2">
        <f t="shared" si="0"/>
        <v>6814.8</v>
      </c>
      <c r="G37" s="4">
        <v>661.06</v>
      </c>
      <c r="H37" s="4">
        <v>9.6300000000000008</v>
      </c>
      <c r="I37" s="4">
        <v>749.2</v>
      </c>
      <c r="J37" s="4">
        <v>3163</v>
      </c>
      <c r="K37" s="4">
        <f t="shared" si="1"/>
        <v>4582.8899999999994</v>
      </c>
      <c r="L37" s="4">
        <f t="shared" si="2"/>
        <v>2231.9100000000008</v>
      </c>
    </row>
    <row r="38" spans="1:12" s="1" customFormat="1" ht="13.5" customHeight="1" x14ac:dyDescent="0.2">
      <c r="A38" s="1" t="s">
        <v>38</v>
      </c>
      <c r="B38" s="1" t="s">
        <v>178</v>
      </c>
      <c r="C38" s="1" t="s">
        <v>184</v>
      </c>
      <c r="D38" s="4">
        <v>16873.349999999999</v>
      </c>
      <c r="E38" s="2">
        <v>500</v>
      </c>
      <c r="F38" s="2">
        <f t="shared" si="0"/>
        <v>17373.349999999999</v>
      </c>
      <c r="G38" s="4">
        <v>2930.27</v>
      </c>
      <c r="H38" s="4">
        <v>57.38</v>
      </c>
      <c r="I38" s="4">
        <v>1940.44</v>
      </c>
      <c r="J38" s="4">
        <v>9362</v>
      </c>
      <c r="K38" s="4">
        <f t="shared" si="1"/>
        <v>14290.09</v>
      </c>
      <c r="L38" s="4">
        <f t="shared" si="2"/>
        <v>3083.2599999999984</v>
      </c>
    </row>
    <row r="39" spans="1:12" s="1" customFormat="1" ht="13.5" customHeight="1" x14ac:dyDescent="0.2">
      <c r="A39" s="1" t="s">
        <v>39</v>
      </c>
      <c r="B39" s="1" t="s">
        <v>146</v>
      </c>
      <c r="C39" s="1" t="s">
        <v>159</v>
      </c>
      <c r="D39" s="4">
        <v>12978</v>
      </c>
      <c r="E39" s="2">
        <v>300</v>
      </c>
      <c r="F39" s="2">
        <f t="shared" si="0"/>
        <v>13278</v>
      </c>
      <c r="G39" s="4">
        <v>2013.12</v>
      </c>
      <c r="H39" s="4">
        <v>39.42</v>
      </c>
      <c r="I39" s="4">
        <v>1492.47</v>
      </c>
      <c r="J39" s="4">
        <v>500</v>
      </c>
      <c r="K39" s="4">
        <f t="shared" si="1"/>
        <v>4045.01</v>
      </c>
      <c r="L39" s="4">
        <f t="shared" si="2"/>
        <v>9232.99</v>
      </c>
    </row>
    <row r="40" spans="1:12" s="1" customFormat="1" ht="13.5" customHeight="1" x14ac:dyDescent="0.2">
      <c r="A40" s="1" t="s">
        <v>40</v>
      </c>
      <c r="B40" s="1" t="s">
        <v>180</v>
      </c>
      <c r="C40" s="1" t="s">
        <v>185</v>
      </c>
      <c r="D40" s="4">
        <v>16873.349999999999</v>
      </c>
      <c r="E40" s="2">
        <v>300</v>
      </c>
      <c r="F40" s="2">
        <f t="shared" si="0"/>
        <v>17173.349999999999</v>
      </c>
      <c r="G40" s="4">
        <v>2883.23</v>
      </c>
      <c r="H40" s="4">
        <v>57.38</v>
      </c>
      <c r="I40" s="4">
        <v>1940.44</v>
      </c>
      <c r="J40" s="4">
        <v>0</v>
      </c>
      <c r="K40" s="4">
        <f t="shared" si="1"/>
        <v>4881.05</v>
      </c>
      <c r="L40" s="4">
        <f t="shared" si="2"/>
        <v>12292.3</v>
      </c>
    </row>
    <row r="41" spans="1:12" s="1" customFormat="1" ht="13.5" customHeight="1" x14ac:dyDescent="0.2">
      <c r="A41" s="1" t="s">
        <v>41</v>
      </c>
      <c r="B41" s="1" t="s">
        <v>165</v>
      </c>
      <c r="C41" s="1" t="s">
        <v>169</v>
      </c>
      <c r="D41" s="4">
        <v>16873.2</v>
      </c>
      <c r="E41" s="2">
        <v>300</v>
      </c>
      <c r="F41" s="2">
        <f t="shared" si="0"/>
        <v>17173.2</v>
      </c>
      <c r="G41" s="4">
        <v>2883.19</v>
      </c>
      <c r="H41" s="4">
        <v>57.38</v>
      </c>
      <c r="I41" s="4">
        <v>1940.42</v>
      </c>
      <c r="J41" s="4">
        <v>910</v>
      </c>
      <c r="K41" s="4">
        <f t="shared" si="1"/>
        <v>5790.99</v>
      </c>
      <c r="L41" s="4">
        <f t="shared" si="2"/>
        <v>11382.210000000001</v>
      </c>
    </row>
    <row r="42" spans="1:12" s="1" customFormat="1" ht="13.5" customHeight="1" x14ac:dyDescent="0.2">
      <c r="A42" s="1" t="s">
        <v>42</v>
      </c>
      <c r="B42" s="1" t="s">
        <v>188</v>
      </c>
      <c r="C42" s="1" t="s">
        <v>189</v>
      </c>
      <c r="D42" s="4">
        <v>33742.800000000003</v>
      </c>
      <c r="E42" s="2">
        <v>300</v>
      </c>
      <c r="F42" s="2">
        <f t="shared" si="0"/>
        <v>34042.800000000003</v>
      </c>
      <c r="G42" s="4">
        <v>7482.79</v>
      </c>
      <c r="H42" s="4">
        <v>135.13</v>
      </c>
      <c r="I42" s="4">
        <v>3880.42</v>
      </c>
      <c r="J42" s="4">
        <v>0</v>
      </c>
      <c r="K42" s="4">
        <f t="shared" si="1"/>
        <v>11498.34</v>
      </c>
      <c r="L42" s="4">
        <f t="shared" si="2"/>
        <v>22544.460000000003</v>
      </c>
    </row>
    <row r="43" spans="1:12" s="1" customFormat="1" ht="13.5" customHeight="1" x14ac:dyDescent="0.2">
      <c r="A43" s="1" t="s">
        <v>43</v>
      </c>
      <c r="B43" s="1" t="s">
        <v>144</v>
      </c>
      <c r="C43" s="1" t="s">
        <v>153</v>
      </c>
      <c r="D43" s="4">
        <v>16873.349999999999</v>
      </c>
      <c r="E43" s="2">
        <v>300</v>
      </c>
      <c r="F43" s="2">
        <f t="shared" si="0"/>
        <v>17173.349999999999</v>
      </c>
      <c r="G43" s="4">
        <v>2883.23</v>
      </c>
      <c r="H43" s="4">
        <v>57.38</v>
      </c>
      <c r="I43" s="4">
        <v>1940.44</v>
      </c>
      <c r="J43" s="4">
        <v>0</v>
      </c>
      <c r="K43" s="4">
        <f t="shared" si="1"/>
        <v>4881.05</v>
      </c>
      <c r="L43" s="4">
        <f t="shared" si="2"/>
        <v>12292.3</v>
      </c>
    </row>
    <row r="44" spans="1:12" s="1" customFormat="1" ht="13.5" customHeight="1" x14ac:dyDescent="0.2">
      <c r="A44" s="1" t="s">
        <v>44</v>
      </c>
      <c r="B44" s="1" t="s">
        <v>198</v>
      </c>
      <c r="C44" s="1" t="s">
        <v>201</v>
      </c>
      <c r="D44" s="4">
        <v>16873.349999999999</v>
      </c>
      <c r="E44" s="2">
        <v>300</v>
      </c>
      <c r="F44" s="2">
        <f t="shared" si="0"/>
        <v>17173.349999999999</v>
      </c>
      <c r="G44" s="4">
        <v>2883.23</v>
      </c>
      <c r="H44" s="4">
        <v>57.38</v>
      </c>
      <c r="I44" s="4">
        <v>1940.44</v>
      </c>
      <c r="J44" s="4">
        <v>10922</v>
      </c>
      <c r="K44" s="4">
        <f t="shared" si="1"/>
        <v>15803.05</v>
      </c>
      <c r="L44" s="4">
        <f t="shared" si="2"/>
        <v>1370.2999999999993</v>
      </c>
    </row>
    <row r="45" spans="1:12" s="1" customFormat="1" ht="13.5" customHeight="1" x14ac:dyDescent="0.2">
      <c r="A45" s="1" t="s">
        <v>45</v>
      </c>
      <c r="B45" s="1" t="s">
        <v>135</v>
      </c>
      <c r="C45" s="1" t="s">
        <v>141</v>
      </c>
      <c r="D45" s="4">
        <v>16873.349999999999</v>
      </c>
      <c r="E45" s="2">
        <v>300</v>
      </c>
      <c r="F45" s="2">
        <f t="shared" si="0"/>
        <v>17173.349999999999</v>
      </c>
      <c r="G45" s="4">
        <v>2883.23</v>
      </c>
      <c r="H45" s="4">
        <v>57.38</v>
      </c>
      <c r="I45" s="4">
        <v>1940.44</v>
      </c>
      <c r="J45" s="4">
        <v>8436.77</v>
      </c>
      <c r="K45" s="4">
        <f t="shared" si="1"/>
        <v>13317.82</v>
      </c>
      <c r="L45" s="4">
        <f t="shared" si="2"/>
        <v>3855.5299999999988</v>
      </c>
    </row>
    <row r="46" spans="1:12" s="1" customFormat="1" ht="13.5" customHeight="1" x14ac:dyDescent="0.2">
      <c r="A46" s="1" t="s">
        <v>46</v>
      </c>
      <c r="B46" s="1" t="s">
        <v>188</v>
      </c>
      <c r="C46" s="1" t="s">
        <v>190</v>
      </c>
      <c r="D46" s="4">
        <v>16873.349999999999</v>
      </c>
      <c r="E46" s="2">
        <v>300</v>
      </c>
      <c r="F46" s="2">
        <f t="shared" si="0"/>
        <v>17173.349999999999</v>
      </c>
      <c r="G46" s="4">
        <v>2883.23</v>
      </c>
      <c r="H46" s="4">
        <v>57.38</v>
      </c>
      <c r="I46" s="4">
        <v>1940.44</v>
      </c>
      <c r="J46" s="4">
        <v>0</v>
      </c>
      <c r="K46" s="4">
        <f t="shared" si="1"/>
        <v>4881.05</v>
      </c>
      <c r="L46" s="4">
        <f t="shared" si="2"/>
        <v>12292.3</v>
      </c>
    </row>
    <row r="47" spans="1:12" s="1" customFormat="1" ht="13.5" customHeight="1" x14ac:dyDescent="0.2">
      <c r="A47" s="1" t="s">
        <v>47</v>
      </c>
      <c r="B47" s="1" t="s">
        <v>144</v>
      </c>
      <c r="C47" s="1" t="s">
        <v>242</v>
      </c>
      <c r="D47" s="4">
        <v>20445.5</v>
      </c>
      <c r="E47" s="2">
        <v>300</v>
      </c>
      <c r="F47" s="2">
        <f t="shared" si="0"/>
        <v>20745.5</v>
      </c>
      <c r="G47" s="4">
        <v>3723.4</v>
      </c>
      <c r="H47" s="4">
        <v>73.84</v>
      </c>
      <c r="I47" s="4">
        <v>2351.23</v>
      </c>
      <c r="J47" s="4">
        <v>200</v>
      </c>
      <c r="K47" s="4">
        <f t="shared" si="1"/>
        <v>6348.47</v>
      </c>
      <c r="L47" s="4">
        <f t="shared" si="2"/>
        <v>14397.029999999999</v>
      </c>
    </row>
    <row r="48" spans="1:12" s="1" customFormat="1" ht="13.5" customHeight="1" x14ac:dyDescent="0.2">
      <c r="A48" s="1" t="s">
        <v>48</v>
      </c>
      <c r="B48" s="1" t="s">
        <v>146</v>
      </c>
      <c r="C48" s="1" t="s">
        <v>151</v>
      </c>
      <c r="D48" s="4">
        <v>16873.349999999999</v>
      </c>
      <c r="E48" s="2">
        <v>300</v>
      </c>
      <c r="F48" s="2">
        <f t="shared" si="0"/>
        <v>17173.349999999999</v>
      </c>
      <c r="G48" s="4">
        <v>2883.23</v>
      </c>
      <c r="H48" s="4">
        <v>57.38</v>
      </c>
      <c r="I48" s="4">
        <v>1940.44</v>
      </c>
      <c r="J48" s="4">
        <v>0</v>
      </c>
      <c r="K48" s="4">
        <f t="shared" si="1"/>
        <v>4881.05</v>
      </c>
      <c r="L48" s="4">
        <f t="shared" si="2"/>
        <v>12292.3</v>
      </c>
    </row>
    <row r="49" spans="1:12" s="1" customFormat="1" ht="13.5" customHeight="1" x14ac:dyDescent="0.2">
      <c r="A49" s="1" t="s">
        <v>49</v>
      </c>
      <c r="B49" s="1" t="s">
        <v>144</v>
      </c>
      <c r="C49" s="1" t="s">
        <v>158</v>
      </c>
      <c r="D49" s="4">
        <v>12978</v>
      </c>
      <c r="E49" s="2">
        <v>300</v>
      </c>
      <c r="F49" s="2">
        <f t="shared" si="0"/>
        <v>13278</v>
      </c>
      <c r="G49" s="4">
        <v>2013.12</v>
      </c>
      <c r="H49" s="4">
        <v>39.42</v>
      </c>
      <c r="I49" s="4">
        <v>1492.47</v>
      </c>
      <c r="J49" s="4">
        <v>2669</v>
      </c>
      <c r="K49" s="4">
        <f t="shared" si="1"/>
        <v>6214.01</v>
      </c>
      <c r="L49" s="4">
        <f t="shared" si="2"/>
        <v>7063.99</v>
      </c>
    </row>
    <row r="50" spans="1:12" s="1" customFormat="1" ht="13.5" customHeight="1" x14ac:dyDescent="0.2">
      <c r="A50" s="1" t="s">
        <v>241</v>
      </c>
      <c r="B50" s="1" t="s">
        <v>208</v>
      </c>
      <c r="C50" s="1" t="s">
        <v>211</v>
      </c>
      <c r="D50" s="4">
        <v>16873.349999999999</v>
      </c>
      <c r="E50" s="2">
        <v>300</v>
      </c>
      <c r="F50" s="2">
        <f t="shared" si="0"/>
        <v>17173.349999999999</v>
      </c>
      <c r="G50" s="4">
        <v>2883.23</v>
      </c>
      <c r="H50" s="4">
        <v>57.38</v>
      </c>
      <c r="I50" s="4">
        <v>1940.44</v>
      </c>
      <c r="J50" s="4">
        <v>8400.81</v>
      </c>
      <c r="K50" s="4">
        <f t="shared" si="1"/>
        <v>13281.86</v>
      </c>
      <c r="L50" s="4">
        <f t="shared" si="2"/>
        <v>3891.489999999998</v>
      </c>
    </row>
    <row r="51" spans="1:12" s="1" customFormat="1" ht="13.5" customHeight="1" x14ac:dyDescent="0.2">
      <c r="A51" s="1" t="s">
        <v>50</v>
      </c>
      <c r="B51" s="1" t="s">
        <v>174</v>
      </c>
      <c r="C51" s="1" t="s">
        <v>175</v>
      </c>
      <c r="D51" s="4">
        <v>33742.800000000003</v>
      </c>
      <c r="E51" s="2">
        <v>300</v>
      </c>
      <c r="F51" s="2">
        <f t="shared" si="0"/>
        <v>34042.800000000003</v>
      </c>
      <c r="G51" s="4">
        <v>7482.79</v>
      </c>
      <c r="H51" s="4">
        <v>135.13</v>
      </c>
      <c r="I51" s="4">
        <v>3880.42</v>
      </c>
      <c r="J51" s="4">
        <v>0</v>
      </c>
      <c r="K51" s="4">
        <f t="shared" si="1"/>
        <v>11498.34</v>
      </c>
      <c r="L51" s="4">
        <f t="shared" si="2"/>
        <v>22544.460000000003</v>
      </c>
    </row>
    <row r="52" spans="1:12" s="1" customFormat="1" ht="13.5" customHeight="1" x14ac:dyDescent="0.2">
      <c r="A52" s="1" t="s">
        <v>51</v>
      </c>
      <c r="B52" s="1" t="s">
        <v>208</v>
      </c>
      <c r="C52" s="1" t="s">
        <v>214</v>
      </c>
      <c r="D52" s="4">
        <v>12978</v>
      </c>
      <c r="E52" s="2">
        <v>450</v>
      </c>
      <c r="F52" s="2">
        <f t="shared" si="0"/>
        <v>13428</v>
      </c>
      <c r="G52" s="4">
        <v>2045.16</v>
      </c>
      <c r="H52" s="4">
        <v>39.42</v>
      </c>
      <c r="I52" s="4">
        <v>1492.47</v>
      </c>
      <c r="J52" s="4">
        <v>6000</v>
      </c>
      <c r="K52" s="4">
        <f t="shared" si="1"/>
        <v>9577.0499999999993</v>
      </c>
      <c r="L52" s="4">
        <f t="shared" si="2"/>
        <v>3850.9500000000007</v>
      </c>
    </row>
    <row r="53" spans="1:12" s="1" customFormat="1" ht="13.5" customHeight="1" x14ac:dyDescent="0.2">
      <c r="A53" s="1" t="s">
        <v>247</v>
      </c>
      <c r="B53" s="1" t="s">
        <v>130</v>
      </c>
      <c r="C53" s="1" t="s">
        <v>133</v>
      </c>
      <c r="D53" s="4">
        <v>19287.16</v>
      </c>
      <c r="E53" s="2">
        <v>300</v>
      </c>
      <c r="F53" s="2">
        <f t="shared" si="0"/>
        <v>19587.16</v>
      </c>
      <c r="G53" s="4">
        <v>3450.96</v>
      </c>
      <c r="H53" s="4">
        <v>68.5</v>
      </c>
      <c r="I53" s="4">
        <v>2218.02</v>
      </c>
      <c r="J53" s="4">
        <v>0</v>
      </c>
      <c r="K53" s="4">
        <f t="shared" si="1"/>
        <v>5737.48</v>
      </c>
      <c r="L53" s="4">
        <f t="shared" si="2"/>
        <v>13849.68</v>
      </c>
    </row>
    <row r="54" spans="1:12" s="1" customFormat="1" ht="13.5" customHeight="1" x14ac:dyDescent="0.2">
      <c r="A54" s="1" t="s">
        <v>52</v>
      </c>
      <c r="B54" s="1" t="s">
        <v>167</v>
      </c>
      <c r="C54" s="1" t="s">
        <v>168</v>
      </c>
      <c r="D54" s="4">
        <v>28155.16</v>
      </c>
      <c r="E54" s="2">
        <v>300</v>
      </c>
      <c r="F54" s="2">
        <f t="shared" si="0"/>
        <v>28455.16</v>
      </c>
      <c r="G54" s="4">
        <v>5806.5</v>
      </c>
      <c r="H54" s="4">
        <v>109.37</v>
      </c>
      <c r="I54" s="4">
        <v>3237.84</v>
      </c>
      <c r="J54" s="4">
        <v>0</v>
      </c>
      <c r="K54" s="4">
        <f t="shared" si="1"/>
        <v>9153.7099999999991</v>
      </c>
      <c r="L54" s="4">
        <f t="shared" si="2"/>
        <v>19301.45</v>
      </c>
    </row>
    <row r="55" spans="1:12" s="1" customFormat="1" ht="13.5" customHeight="1" x14ac:dyDescent="0.2">
      <c r="A55" s="1" t="s">
        <v>54</v>
      </c>
      <c r="B55" s="1" t="s">
        <v>216</v>
      </c>
      <c r="C55" s="1" t="s">
        <v>218</v>
      </c>
      <c r="D55" s="4">
        <v>16873.349999999999</v>
      </c>
      <c r="E55" s="2">
        <v>1200</v>
      </c>
      <c r="F55" s="2">
        <f t="shared" si="0"/>
        <v>18073.349999999999</v>
      </c>
      <c r="G55" s="4">
        <v>2883.23</v>
      </c>
      <c r="H55" s="4">
        <v>57.38</v>
      </c>
      <c r="I55" s="4">
        <v>1940.44</v>
      </c>
      <c r="J55" s="4">
        <v>0</v>
      </c>
      <c r="K55" s="4">
        <f t="shared" si="1"/>
        <v>4881.05</v>
      </c>
      <c r="L55" s="4">
        <f t="shared" si="2"/>
        <v>13192.3</v>
      </c>
    </row>
    <row r="56" spans="1:12" s="1" customFormat="1" ht="13.5" customHeight="1" x14ac:dyDescent="0.2">
      <c r="A56" s="1" t="s">
        <v>55</v>
      </c>
      <c r="B56" s="1" t="s">
        <v>208</v>
      </c>
      <c r="C56" s="1" t="s">
        <v>215</v>
      </c>
      <c r="D56" s="4">
        <v>12978</v>
      </c>
      <c r="E56" s="2">
        <v>300</v>
      </c>
      <c r="F56" s="2">
        <f t="shared" si="0"/>
        <v>13278</v>
      </c>
      <c r="G56" s="4">
        <v>2013.12</v>
      </c>
      <c r="H56" s="4">
        <v>39.42</v>
      </c>
      <c r="I56" s="4">
        <v>1492.47</v>
      </c>
      <c r="J56" s="4">
        <v>0</v>
      </c>
      <c r="K56" s="4">
        <f t="shared" si="1"/>
        <v>3545.01</v>
      </c>
      <c r="L56" s="4">
        <f t="shared" si="2"/>
        <v>9732.99</v>
      </c>
    </row>
    <row r="57" spans="1:12" s="1" customFormat="1" ht="13.5" customHeight="1" x14ac:dyDescent="0.2">
      <c r="A57" s="1" t="s">
        <v>56</v>
      </c>
      <c r="B57" s="1" t="s">
        <v>198</v>
      </c>
      <c r="C57" s="1" t="s">
        <v>206</v>
      </c>
      <c r="D57" s="4">
        <v>12978</v>
      </c>
      <c r="E57" s="2">
        <v>300</v>
      </c>
      <c r="F57" s="2">
        <f t="shared" si="0"/>
        <v>13278</v>
      </c>
      <c r="G57" s="4">
        <v>2013.12</v>
      </c>
      <c r="H57" s="4">
        <v>39.42</v>
      </c>
      <c r="I57" s="4">
        <v>1492.47</v>
      </c>
      <c r="J57" s="4">
        <v>0</v>
      </c>
      <c r="K57" s="4">
        <f t="shared" si="1"/>
        <v>3545.01</v>
      </c>
      <c r="L57" s="4">
        <f t="shared" si="2"/>
        <v>9732.99</v>
      </c>
    </row>
    <row r="58" spans="1:12" s="1" customFormat="1" ht="13.5" customHeight="1" x14ac:dyDescent="0.2">
      <c r="A58" s="1" t="s">
        <v>57</v>
      </c>
      <c r="B58" s="1" t="s">
        <v>178</v>
      </c>
      <c r="C58" s="1" t="s">
        <v>187</v>
      </c>
      <c r="D58" s="4">
        <v>12978</v>
      </c>
      <c r="E58" s="2">
        <v>300</v>
      </c>
      <c r="F58" s="2">
        <f t="shared" si="0"/>
        <v>13278</v>
      </c>
      <c r="G58" s="4">
        <v>2013.12</v>
      </c>
      <c r="H58" s="4">
        <v>39.42</v>
      </c>
      <c r="I58" s="4">
        <v>1492.47</v>
      </c>
      <c r="J58" s="4">
        <v>3750</v>
      </c>
      <c r="K58" s="4">
        <f t="shared" si="1"/>
        <v>7295.01</v>
      </c>
      <c r="L58" s="4">
        <f t="shared" si="2"/>
        <v>5982.99</v>
      </c>
    </row>
    <row r="59" spans="1:12" s="1" customFormat="1" ht="13.5" customHeight="1" x14ac:dyDescent="0.2">
      <c r="A59" s="1" t="s">
        <v>58</v>
      </c>
      <c r="B59" s="1" t="s">
        <v>144</v>
      </c>
      <c r="C59" s="1" t="s">
        <v>162</v>
      </c>
      <c r="D59" s="4">
        <v>6840.15</v>
      </c>
      <c r="E59" s="2">
        <v>300</v>
      </c>
      <c r="F59" s="2">
        <f t="shared" si="0"/>
        <v>7140.15</v>
      </c>
      <c r="G59" s="4">
        <v>719.37</v>
      </c>
      <c r="H59" s="4">
        <v>11.13</v>
      </c>
      <c r="I59" s="4">
        <v>786.62</v>
      </c>
      <c r="J59" s="4">
        <v>1687</v>
      </c>
      <c r="K59" s="4">
        <f t="shared" si="1"/>
        <v>3204.12</v>
      </c>
      <c r="L59" s="4">
        <f t="shared" si="2"/>
        <v>3936.0299999999997</v>
      </c>
    </row>
    <row r="60" spans="1:12" s="1" customFormat="1" ht="13.5" customHeight="1" x14ac:dyDescent="0.2">
      <c r="A60" s="1" t="s">
        <v>59</v>
      </c>
      <c r="B60" s="1" t="s">
        <v>174</v>
      </c>
      <c r="C60" s="1" t="s">
        <v>182</v>
      </c>
      <c r="D60" s="4">
        <v>16873.349999999999</v>
      </c>
      <c r="E60" s="2">
        <v>300</v>
      </c>
      <c r="F60" s="2">
        <f t="shared" si="0"/>
        <v>17173.349999999999</v>
      </c>
      <c r="G60" s="4">
        <v>2883.23</v>
      </c>
      <c r="H60" s="4">
        <v>57.38</v>
      </c>
      <c r="I60" s="4">
        <v>1940.44</v>
      </c>
      <c r="J60" s="4">
        <v>1412.5</v>
      </c>
      <c r="K60" s="4">
        <f t="shared" si="1"/>
        <v>6293.55</v>
      </c>
      <c r="L60" s="4">
        <f t="shared" si="2"/>
        <v>10879.8</v>
      </c>
    </row>
    <row r="61" spans="1:12" s="1" customFormat="1" ht="13.5" customHeight="1" x14ac:dyDescent="0.2">
      <c r="A61" s="1" t="s">
        <v>60</v>
      </c>
      <c r="B61" s="1" t="s">
        <v>138</v>
      </c>
      <c r="C61" s="1" t="s">
        <v>142</v>
      </c>
      <c r="D61" s="4">
        <v>16873.349999999999</v>
      </c>
      <c r="E61" s="2">
        <v>300</v>
      </c>
      <c r="F61" s="2">
        <f t="shared" si="0"/>
        <v>17173.349999999999</v>
      </c>
      <c r="G61" s="4">
        <v>2883.23</v>
      </c>
      <c r="H61" s="4">
        <v>57.38</v>
      </c>
      <c r="I61" s="4">
        <v>1940.44</v>
      </c>
      <c r="J61" s="4">
        <v>0</v>
      </c>
      <c r="K61" s="4">
        <f t="shared" si="1"/>
        <v>4881.05</v>
      </c>
      <c r="L61" s="4">
        <f t="shared" si="2"/>
        <v>12292.3</v>
      </c>
    </row>
    <row r="62" spans="1:12" s="1" customFormat="1" ht="13.5" customHeight="1" x14ac:dyDescent="0.2">
      <c r="A62" s="1" t="s">
        <v>61</v>
      </c>
      <c r="B62" s="1" t="s">
        <v>188</v>
      </c>
      <c r="C62" s="1" t="s">
        <v>197</v>
      </c>
      <c r="D62" s="4">
        <v>6514.8</v>
      </c>
      <c r="E62" s="2">
        <v>1200</v>
      </c>
      <c r="F62" s="2">
        <f t="shared" si="0"/>
        <v>7714.8</v>
      </c>
      <c r="G62" s="4">
        <v>661.06</v>
      </c>
      <c r="H62" s="4">
        <v>9.6300000000000008</v>
      </c>
      <c r="I62" s="4">
        <v>749.2</v>
      </c>
      <c r="J62" s="4">
        <v>5840.41</v>
      </c>
      <c r="K62" s="4">
        <f t="shared" si="1"/>
        <v>7260.2999999999993</v>
      </c>
      <c r="L62" s="4">
        <f t="shared" si="2"/>
        <v>454.50000000000091</v>
      </c>
    </row>
    <row r="63" spans="1:12" s="1" customFormat="1" ht="13.5" customHeight="1" x14ac:dyDescent="0.2">
      <c r="A63" s="1" t="s">
        <v>62</v>
      </c>
      <c r="B63" s="1" t="s">
        <v>188</v>
      </c>
      <c r="C63" s="1" t="s">
        <v>197</v>
      </c>
      <c r="D63" s="4">
        <v>6514.8</v>
      </c>
      <c r="E63" s="2">
        <v>300</v>
      </c>
      <c r="F63" s="2">
        <f t="shared" si="0"/>
        <v>6814.8</v>
      </c>
      <c r="G63" s="4">
        <v>661.06</v>
      </c>
      <c r="H63" s="4">
        <v>9.6300000000000008</v>
      </c>
      <c r="I63" s="4">
        <v>749.2</v>
      </c>
      <c r="J63" s="4">
        <v>0</v>
      </c>
      <c r="K63" s="4">
        <f t="shared" si="1"/>
        <v>1419.8899999999999</v>
      </c>
      <c r="L63" s="4">
        <f t="shared" si="2"/>
        <v>5394.91</v>
      </c>
    </row>
    <row r="64" spans="1:12" s="1" customFormat="1" ht="13.5" customHeight="1" x14ac:dyDescent="0.2">
      <c r="A64" s="1" t="s">
        <v>63</v>
      </c>
      <c r="B64" s="1" t="s">
        <v>216</v>
      </c>
      <c r="C64" s="1" t="s">
        <v>218</v>
      </c>
      <c r="D64" s="4">
        <v>16873.349999999999</v>
      </c>
      <c r="E64" s="2">
        <v>300</v>
      </c>
      <c r="F64" s="2">
        <f t="shared" si="0"/>
        <v>17173.349999999999</v>
      </c>
      <c r="G64" s="4">
        <v>2883.23</v>
      </c>
      <c r="H64" s="4">
        <v>57.38</v>
      </c>
      <c r="I64" s="4">
        <v>1940.44</v>
      </c>
      <c r="J64" s="4">
        <v>0</v>
      </c>
      <c r="K64" s="4">
        <f t="shared" si="1"/>
        <v>4881.05</v>
      </c>
      <c r="L64" s="4">
        <f t="shared" si="2"/>
        <v>12292.3</v>
      </c>
    </row>
    <row r="65" spans="1:12" s="1" customFormat="1" ht="13.5" customHeight="1" x14ac:dyDescent="0.2">
      <c r="A65" s="1" t="s">
        <v>240</v>
      </c>
      <c r="B65" s="1" t="s">
        <v>163</v>
      </c>
      <c r="C65" s="1" t="s">
        <v>243</v>
      </c>
      <c r="D65" s="4">
        <v>20445.45</v>
      </c>
      <c r="E65" s="2">
        <v>300</v>
      </c>
      <c r="F65" s="2">
        <f t="shared" si="0"/>
        <v>20745.45</v>
      </c>
      <c r="G65" s="4">
        <v>3723.39</v>
      </c>
      <c r="H65" s="4">
        <v>73.84</v>
      </c>
      <c r="I65" s="4">
        <v>2351.23</v>
      </c>
      <c r="J65" s="4">
        <v>0</v>
      </c>
      <c r="K65" s="4">
        <f t="shared" si="1"/>
        <v>6148.46</v>
      </c>
      <c r="L65" s="4">
        <f t="shared" si="2"/>
        <v>14596.990000000002</v>
      </c>
    </row>
    <row r="66" spans="1:12" s="1" customFormat="1" ht="13.5" customHeight="1" x14ac:dyDescent="0.2">
      <c r="A66" s="1" t="s">
        <v>64</v>
      </c>
      <c r="B66" s="1" t="s">
        <v>144</v>
      </c>
      <c r="C66" s="1" t="s">
        <v>157</v>
      </c>
      <c r="D66" s="4">
        <v>12978</v>
      </c>
      <c r="E66" s="2">
        <v>300</v>
      </c>
      <c r="F66" s="2">
        <f t="shared" si="0"/>
        <v>13278</v>
      </c>
      <c r="G66" s="4">
        <v>2013.12</v>
      </c>
      <c r="H66" s="4">
        <v>39.42</v>
      </c>
      <c r="I66" s="4">
        <v>1492.47</v>
      </c>
      <c r="J66" s="4">
        <v>0</v>
      </c>
      <c r="K66" s="4">
        <f t="shared" si="1"/>
        <v>3545.01</v>
      </c>
      <c r="L66" s="4">
        <f t="shared" si="2"/>
        <v>9732.99</v>
      </c>
    </row>
    <row r="67" spans="1:12" s="1" customFormat="1" ht="13.5" customHeight="1" x14ac:dyDescent="0.2">
      <c r="A67" s="1" t="s">
        <v>65</v>
      </c>
      <c r="B67" s="1" t="s">
        <v>180</v>
      </c>
      <c r="C67" s="1" t="s">
        <v>185</v>
      </c>
      <c r="D67" s="4">
        <v>16873.349999999999</v>
      </c>
      <c r="E67" s="2">
        <v>300</v>
      </c>
      <c r="F67" s="2">
        <f t="shared" si="0"/>
        <v>17173.349999999999</v>
      </c>
      <c r="G67" s="4">
        <v>2883.23</v>
      </c>
      <c r="H67" s="4">
        <v>57.38</v>
      </c>
      <c r="I67" s="4">
        <v>1940.44</v>
      </c>
      <c r="J67" s="4">
        <v>4850.8</v>
      </c>
      <c r="K67" s="4">
        <f t="shared" si="1"/>
        <v>9731.85</v>
      </c>
      <c r="L67" s="4">
        <f t="shared" si="2"/>
        <v>7441.4999999999982</v>
      </c>
    </row>
    <row r="68" spans="1:12" s="1" customFormat="1" ht="13.5" customHeight="1" x14ac:dyDescent="0.2">
      <c r="A68" s="1" t="s">
        <v>66</v>
      </c>
      <c r="B68" s="1" t="s">
        <v>144</v>
      </c>
      <c r="C68" s="1" t="s">
        <v>155</v>
      </c>
      <c r="D68" s="4">
        <v>12978</v>
      </c>
      <c r="E68" s="2">
        <v>300</v>
      </c>
      <c r="F68" s="2">
        <f t="shared" si="0"/>
        <v>13278</v>
      </c>
      <c r="G68" s="4">
        <v>2013.12</v>
      </c>
      <c r="H68" s="4">
        <v>39.42</v>
      </c>
      <c r="I68" s="4">
        <v>1492.47</v>
      </c>
      <c r="J68" s="4">
        <v>4000</v>
      </c>
      <c r="K68" s="4">
        <f t="shared" si="1"/>
        <v>7545.01</v>
      </c>
      <c r="L68" s="4">
        <f t="shared" si="2"/>
        <v>5732.99</v>
      </c>
    </row>
    <row r="69" spans="1:12" s="1" customFormat="1" ht="13.5" customHeight="1" x14ac:dyDescent="0.2">
      <c r="A69" s="1" t="s">
        <v>67</v>
      </c>
      <c r="B69" s="1" t="s">
        <v>130</v>
      </c>
      <c r="C69" s="1" t="s">
        <v>134</v>
      </c>
      <c r="D69" s="4">
        <v>12978</v>
      </c>
      <c r="E69" s="2">
        <v>300</v>
      </c>
      <c r="F69" s="2">
        <f t="shared" si="0"/>
        <v>13278</v>
      </c>
      <c r="G69" s="4">
        <v>2013.12</v>
      </c>
      <c r="H69" s="4">
        <v>39.42</v>
      </c>
      <c r="I69" s="4">
        <v>1492.47</v>
      </c>
      <c r="J69" s="4">
        <v>0</v>
      </c>
      <c r="K69" s="4">
        <f t="shared" si="1"/>
        <v>3545.01</v>
      </c>
      <c r="L69" s="4">
        <f t="shared" si="2"/>
        <v>9732.99</v>
      </c>
    </row>
    <row r="70" spans="1:12" s="1" customFormat="1" ht="13.5" customHeight="1" x14ac:dyDescent="0.2">
      <c r="A70" s="1" t="s">
        <v>68</v>
      </c>
      <c r="B70" s="1" t="s">
        <v>135</v>
      </c>
      <c r="C70" s="1" t="s">
        <v>143</v>
      </c>
      <c r="D70" s="4">
        <v>12978</v>
      </c>
      <c r="E70" s="2">
        <v>1200</v>
      </c>
      <c r="F70" s="2">
        <f t="shared" si="0"/>
        <v>14178</v>
      </c>
      <c r="G70" s="4">
        <v>2013.12</v>
      </c>
      <c r="H70" s="4">
        <v>39.42</v>
      </c>
      <c r="I70" s="4">
        <v>1492.47</v>
      </c>
      <c r="J70" s="4">
        <v>1757.45</v>
      </c>
      <c r="K70" s="4">
        <f t="shared" si="1"/>
        <v>5302.46</v>
      </c>
      <c r="L70" s="4">
        <f t="shared" si="2"/>
        <v>8875.5400000000009</v>
      </c>
    </row>
    <row r="71" spans="1:12" s="1" customFormat="1" ht="13.5" customHeight="1" x14ac:dyDescent="0.2">
      <c r="A71" s="1" t="s">
        <v>69</v>
      </c>
      <c r="B71" s="1" t="s">
        <v>144</v>
      </c>
      <c r="C71" s="1" t="s">
        <v>155</v>
      </c>
      <c r="D71" s="4">
        <v>12978</v>
      </c>
      <c r="E71" s="2">
        <v>300</v>
      </c>
      <c r="F71" s="2">
        <f t="shared" ref="F71:F123" si="3">SUM(D71:E71)</f>
        <v>13278</v>
      </c>
      <c r="G71" s="4">
        <v>2013.12</v>
      </c>
      <c r="H71" s="4">
        <v>39.42</v>
      </c>
      <c r="I71" s="4">
        <v>1492.47</v>
      </c>
      <c r="J71" s="4">
        <v>0</v>
      </c>
      <c r="K71" s="4">
        <f t="shared" ref="K71:K123" si="4">SUM(G71:J71)</f>
        <v>3545.01</v>
      </c>
      <c r="L71" s="4">
        <f t="shared" ref="L71:L123" si="5">+F71-K71</f>
        <v>9732.99</v>
      </c>
    </row>
    <row r="72" spans="1:12" s="1" customFormat="1" ht="13.5" customHeight="1" x14ac:dyDescent="0.2">
      <c r="A72" s="1" t="s">
        <v>70</v>
      </c>
      <c r="B72" s="1" t="s">
        <v>132</v>
      </c>
      <c r="C72" s="1" t="s">
        <v>134</v>
      </c>
      <c r="D72" s="4">
        <v>12978</v>
      </c>
      <c r="E72" s="2">
        <v>300</v>
      </c>
      <c r="F72" s="2">
        <f t="shared" si="3"/>
        <v>13278</v>
      </c>
      <c r="G72" s="4">
        <v>2013.12</v>
      </c>
      <c r="H72" s="4">
        <v>39.42</v>
      </c>
      <c r="I72" s="4">
        <v>1492.47</v>
      </c>
      <c r="J72" s="4">
        <v>0</v>
      </c>
      <c r="K72" s="4">
        <f t="shared" si="4"/>
        <v>3545.01</v>
      </c>
      <c r="L72" s="4">
        <f t="shared" si="5"/>
        <v>9732.99</v>
      </c>
    </row>
    <row r="73" spans="1:12" s="1" customFormat="1" ht="13.5" customHeight="1" x14ac:dyDescent="0.2">
      <c r="A73" s="1" t="s">
        <v>71</v>
      </c>
      <c r="B73" s="1" t="s">
        <v>131</v>
      </c>
      <c r="C73" s="1" t="s">
        <v>134</v>
      </c>
      <c r="D73" s="4">
        <v>12978</v>
      </c>
      <c r="E73" s="2">
        <v>300</v>
      </c>
      <c r="F73" s="2">
        <f t="shared" si="3"/>
        <v>13278</v>
      </c>
      <c r="G73" s="4">
        <v>2013.12</v>
      </c>
      <c r="H73" s="4">
        <v>39.42</v>
      </c>
      <c r="I73" s="4">
        <v>1492.47</v>
      </c>
      <c r="J73" s="4">
        <v>0</v>
      </c>
      <c r="K73" s="4">
        <f t="shared" si="4"/>
        <v>3545.01</v>
      </c>
      <c r="L73" s="4">
        <f t="shared" si="5"/>
        <v>9732.99</v>
      </c>
    </row>
    <row r="74" spans="1:12" s="1" customFormat="1" ht="13.5" customHeight="1" x14ac:dyDescent="0.2">
      <c r="A74" s="1" t="s">
        <v>72</v>
      </c>
      <c r="B74" s="1" t="s">
        <v>176</v>
      </c>
      <c r="C74" s="1" t="s">
        <v>183</v>
      </c>
      <c r="D74" s="4">
        <v>16873.349999999999</v>
      </c>
      <c r="E74" s="2">
        <v>300</v>
      </c>
      <c r="F74" s="2">
        <f t="shared" si="3"/>
        <v>17173.349999999999</v>
      </c>
      <c r="G74" s="4">
        <v>2883.23</v>
      </c>
      <c r="H74" s="4">
        <v>57.38</v>
      </c>
      <c r="I74" s="4">
        <v>1940.44</v>
      </c>
      <c r="J74" s="4">
        <v>0</v>
      </c>
      <c r="K74" s="4">
        <f t="shared" si="4"/>
        <v>4881.05</v>
      </c>
      <c r="L74" s="4">
        <f t="shared" si="5"/>
        <v>12292.3</v>
      </c>
    </row>
    <row r="75" spans="1:12" s="1" customFormat="1" ht="13.5" customHeight="1" x14ac:dyDescent="0.2">
      <c r="A75" s="1" t="s">
        <v>74</v>
      </c>
      <c r="B75" s="1" t="s">
        <v>144</v>
      </c>
      <c r="C75" s="1" t="s">
        <v>160</v>
      </c>
      <c r="D75" s="4">
        <v>12978</v>
      </c>
      <c r="E75" s="2">
        <v>300</v>
      </c>
      <c r="F75" s="2">
        <f t="shared" si="3"/>
        <v>13278</v>
      </c>
      <c r="G75" s="4">
        <v>2013.12</v>
      </c>
      <c r="H75" s="4">
        <v>39.42</v>
      </c>
      <c r="I75" s="4">
        <v>1492.47</v>
      </c>
      <c r="J75" s="4">
        <v>1112</v>
      </c>
      <c r="K75" s="4">
        <f t="shared" si="4"/>
        <v>4657.01</v>
      </c>
      <c r="L75" s="4">
        <f t="shared" si="5"/>
        <v>8620.99</v>
      </c>
    </row>
    <row r="76" spans="1:12" s="1" customFormat="1" ht="13.5" customHeight="1" x14ac:dyDescent="0.2">
      <c r="A76" s="1" t="s">
        <v>75</v>
      </c>
      <c r="B76" s="1" t="s">
        <v>144</v>
      </c>
      <c r="C76" s="1" t="s">
        <v>155</v>
      </c>
      <c r="D76" s="4">
        <v>12978</v>
      </c>
      <c r="E76" s="2">
        <v>300</v>
      </c>
      <c r="F76" s="2">
        <f t="shared" si="3"/>
        <v>13278</v>
      </c>
      <c r="G76" s="4">
        <v>2013.12</v>
      </c>
      <c r="H76" s="4">
        <v>39.42</v>
      </c>
      <c r="I76" s="4">
        <v>1492.47</v>
      </c>
      <c r="J76" s="4">
        <v>400</v>
      </c>
      <c r="K76" s="4">
        <f t="shared" si="4"/>
        <v>3945.01</v>
      </c>
      <c r="L76" s="4">
        <f t="shared" si="5"/>
        <v>9332.99</v>
      </c>
    </row>
    <row r="77" spans="1:12" s="1" customFormat="1" ht="13.5" customHeight="1" x14ac:dyDescent="0.2">
      <c r="A77" s="1" t="s">
        <v>76</v>
      </c>
      <c r="B77" s="1" t="s">
        <v>144</v>
      </c>
      <c r="C77" s="1" t="s">
        <v>156</v>
      </c>
      <c r="D77" s="4">
        <v>12978</v>
      </c>
      <c r="E77" s="2">
        <v>300</v>
      </c>
      <c r="F77" s="2">
        <f t="shared" si="3"/>
        <v>13278</v>
      </c>
      <c r="G77" s="4">
        <v>2013.12</v>
      </c>
      <c r="H77" s="4">
        <v>39.42</v>
      </c>
      <c r="I77" s="4">
        <v>1492.47</v>
      </c>
      <c r="J77" s="4">
        <v>0</v>
      </c>
      <c r="K77" s="4">
        <f t="shared" si="4"/>
        <v>3545.01</v>
      </c>
      <c r="L77" s="4">
        <f t="shared" si="5"/>
        <v>9732.99</v>
      </c>
    </row>
    <row r="78" spans="1:12" s="1" customFormat="1" ht="13.5" customHeight="1" x14ac:dyDescent="0.2">
      <c r="A78" s="1" t="s">
        <v>79</v>
      </c>
      <c r="B78" s="1" t="s">
        <v>216</v>
      </c>
      <c r="C78" s="1" t="s">
        <v>218</v>
      </c>
      <c r="D78" s="4">
        <v>16873.349999999999</v>
      </c>
      <c r="E78" s="2">
        <v>300</v>
      </c>
      <c r="F78" s="2">
        <f t="shared" si="3"/>
        <v>17173.349999999999</v>
      </c>
      <c r="G78" s="4">
        <v>2883.23</v>
      </c>
      <c r="H78" s="4">
        <v>57.38</v>
      </c>
      <c r="I78" s="4">
        <v>1940.44</v>
      </c>
      <c r="J78" s="4">
        <v>0</v>
      </c>
      <c r="K78" s="4">
        <f t="shared" si="4"/>
        <v>4881.05</v>
      </c>
      <c r="L78" s="4">
        <f t="shared" si="5"/>
        <v>12292.3</v>
      </c>
    </row>
    <row r="79" spans="1:12" s="1" customFormat="1" ht="13.5" customHeight="1" x14ac:dyDescent="0.2">
      <c r="A79" s="1" t="s">
        <v>80</v>
      </c>
      <c r="B79" s="1" t="s">
        <v>132</v>
      </c>
      <c r="C79" s="1" t="s">
        <v>133</v>
      </c>
      <c r="D79" s="4">
        <v>19287.3</v>
      </c>
      <c r="E79" s="2">
        <v>300</v>
      </c>
      <c r="F79" s="2">
        <f t="shared" si="3"/>
        <v>19587.3</v>
      </c>
      <c r="G79" s="4">
        <v>3450.99</v>
      </c>
      <c r="H79" s="4">
        <v>68.5</v>
      </c>
      <c r="I79" s="4">
        <v>2218.04</v>
      </c>
      <c r="J79" s="4">
        <v>0</v>
      </c>
      <c r="K79" s="4">
        <f t="shared" si="4"/>
        <v>5737.53</v>
      </c>
      <c r="L79" s="4">
        <f t="shared" si="5"/>
        <v>13849.77</v>
      </c>
    </row>
    <row r="80" spans="1:12" s="1" customFormat="1" ht="13.5" customHeight="1" x14ac:dyDescent="0.2">
      <c r="A80" s="1" t="s">
        <v>81</v>
      </c>
      <c r="B80" s="1" t="s">
        <v>167</v>
      </c>
      <c r="C80" s="1" t="s">
        <v>170</v>
      </c>
      <c r="D80" s="4">
        <v>16873.349999999999</v>
      </c>
      <c r="E80" s="2">
        <v>300</v>
      </c>
      <c r="F80" s="2">
        <f t="shared" si="3"/>
        <v>17173.349999999999</v>
      </c>
      <c r="G80" s="4">
        <v>2883.23</v>
      </c>
      <c r="H80" s="4">
        <v>57.38</v>
      </c>
      <c r="I80" s="4">
        <v>1940.44</v>
      </c>
      <c r="J80" s="4">
        <v>0</v>
      </c>
      <c r="K80" s="4">
        <f t="shared" si="4"/>
        <v>4881.05</v>
      </c>
      <c r="L80" s="4">
        <f t="shared" si="5"/>
        <v>12292.3</v>
      </c>
    </row>
    <row r="81" spans="1:12" s="1" customFormat="1" ht="13.5" customHeight="1" x14ac:dyDescent="0.2">
      <c r="A81" s="1" t="s">
        <v>82</v>
      </c>
      <c r="B81" s="1" t="s">
        <v>216</v>
      </c>
      <c r="C81" s="1" t="s">
        <v>217</v>
      </c>
      <c r="D81" s="4">
        <v>33742.800000000003</v>
      </c>
      <c r="E81" s="2">
        <v>300</v>
      </c>
      <c r="F81" s="2">
        <f t="shared" si="3"/>
        <v>34042.800000000003</v>
      </c>
      <c r="G81" s="4">
        <v>7482.79</v>
      </c>
      <c r="H81" s="4">
        <v>135.13</v>
      </c>
      <c r="I81" s="4">
        <v>3880.42</v>
      </c>
      <c r="J81" s="4">
        <v>11000</v>
      </c>
      <c r="K81" s="4">
        <f t="shared" si="4"/>
        <v>22498.34</v>
      </c>
      <c r="L81" s="4">
        <f t="shared" si="5"/>
        <v>11544.460000000003</v>
      </c>
    </row>
    <row r="82" spans="1:12" s="1" customFormat="1" ht="13.5" customHeight="1" x14ac:dyDescent="0.2">
      <c r="A82" s="1" t="s">
        <v>83</v>
      </c>
      <c r="B82" s="1" t="s">
        <v>131</v>
      </c>
      <c r="C82" s="1" t="s">
        <v>127</v>
      </c>
      <c r="D82" s="4">
        <v>74485.5</v>
      </c>
      <c r="E82" s="2">
        <v>300</v>
      </c>
      <c r="F82" s="2">
        <f t="shared" si="3"/>
        <v>74785.5</v>
      </c>
      <c r="G82" s="4">
        <v>20532.66</v>
      </c>
      <c r="H82" s="4">
        <v>149.54</v>
      </c>
      <c r="I82" s="4">
        <v>7712.98</v>
      </c>
      <c r="J82" s="4">
        <v>0</v>
      </c>
      <c r="K82" s="4">
        <f t="shared" si="4"/>
        <v>28395.18</v>
      </c>
      <c r="L82" s="4">
        <f t="shared" si="5"/>
        <v>46390.32</v>
      </c>
    </row>
    <row r="83" spans="1:12" s="1" customFormat="1" ht="13.5" customHeight="1" x14ac:dyDescent="0.2">
      <c r="A83" s="1" t="s">
        <v>84</v>
      </c>
      <c r="B83" s="1" t="s">
        <v>144</v>
      </c>
      <c r="C83" s="1" t="s">
        <v>162</v>
      </c>
      <c r="D83" s="4">
        <v>6840.17</v>
      </c>
      <c r="E83" s="2">
        <v>300</v>
      </c>
      <c r="F83" s="2">
        <f t="shared" si="3"/>
        <v>7140.17</v>
      </c>
      <c r="G83" s="4">
        <v>719.37</v>
      </c>
      <c r="H83" s="4">
        <v>11.13</v>
      </c>
      <c r="I83" s="4">
        <v>786.62</v>
      </c>
      <c r="J83" s="4">
        <v>0</v>
      </c>
      <c r="K83" s="4">
        <f t="shared" si="4"/>
        <v>1517.12</v>
      </c>
      <c r="L83" s="4">
        <f t="shared" si="5"/>
        <v>5623.05</v>
      </c>
    </row>
    <row r="84" spans="1:12" s="1" customFormat="1" ht="13.5" customHeight="1" x14ac:dyDescent="0.2">
      <c r="A84" s="1" t="s">
        <v>85</v>
      </c>
      <c r="B84" s="1" t="s">
        <v>144</v>
      </c>
      <c r="C84" s="1" t="s">
        <v>161</v>
      </c>
      <c r="D84" s="4">
        <v>12978</v>
      </c>
      <c r="E84" s="2">
        <v>300</v>
      </c>
      <c r="F84" s="2">
        <f t="shared" si="3"/>
        <v>13278</v>
      </c>
      <c r="G84" s="4">
        <v>2013.12</v>
      </c>
      <c r="H84" s="4">
        <v>39.42</v>
      </c>
      <c r="I84" s="4">
        <v>1492.47</v>
      </c>
      <c r="J84" s="4">
        <v>0</v>
      </c>
      <c r="K84" s="4">
        <f t="shared" si="4"/>
        <v>3545.01</v>
      </c>
      <c r="L84" s="4">
        <f t="shared" si="5"/>
        <v>9732.99</v>
      </c>
    </row>
    <row r="85" spans="1:12" s="1" customFormat="1" ht="13.5" customHeight="1" x14ac:dyDescent="0.2">
      <c r="A85" s="1" t="s">
        <v>86</v>
      </c>
      <c r="B85" s="1" t="s">
        <v>188</v>
      </c>
      <c r="C85" s="1" t="s">
        <v>196</v>
      </c>
      <c r="D85" s="4">
        <v>6840.15</v>
      </c>
      <c r="E85" s="2">
        <v>300</v>
      </c>
      <c r="F85" s="2">
        <f t="shared" si="3"/>
        <v>7140.15</v>
      </c>
      <c r="G85" s="4">
        <v>719.37</v>
      </c>
      <c r="H85" s="4">
        <v>11.13</v>
      </c>
      <c r="I85" s="4">
        <v>786.62</v>
      </c>
      <c r="J85" s="4">
        <v>0</v>
      </c>
      <c r="K85" s="4">
        <f t="shared" si="4"/>
        <v>1517.12</v>
      </c>
      <c r="L85" s="4">
        <f t="shared" si="5"/>
        <v>5623.03</v>
      </c>
    </row>
    <row r="86" spans="1:12" s="1" customFormat="1" ht="13.5" customHeight="1" x14ac:dyDescent="0.2">
      <c r="A86" s="1" t="s">
        <v>87</v>
      </c>
      <c r="B86" s="1" t="s">
        <v>167</v>
      </c>
      <c r="C86" s="1" t="s">
        <v>172</v>
      </c>
      <c r="D86" s="4">
        <v>12978</v>
      </c>
      <c r="E86" s="2">
        <v>300</v>
      </c>
      <c r="F86" s="2">
        <f t="shared" si="3"/>
        <v>13278</v>
      </c>
      <c r="G86" s="4">
        <v>2013.12</v>
      </c>
      <c r="H86" s="4">
        <v>39.42</v>
      </c>
      <c r="I86" s="4">
        <v>1492.47</v>
      </c>
      <c r="J86" s="4">
        <v>5176.8599999999997</v>
      </c>
      <c r="K86" s="4">
        <f t="shared" si="4"/>
        <v>8721.869999999999</v>
      </c>
      <c r="L86" s="4">
        <f t="shared" si="5"/>
        <v>4556.130000000001</v>
      </c>
    </row>
    <row r="87" spans="1:12" s="1" customFormat="1" ht="13.5" customHeight="1" x14ac:dyDescent="0.2">
      <c r="A87" s="1" t="s">
        <v>88</v>
      </c>
      <c r="B87" s="1" t="s">
        <v>188</v>
      </c>
      <c r="C87" s="1" t="s">
        <v>195</v>
      </c>
      <c r="D87" s="4">
        <v>12978</v>
      </c>
      <c r="E87" s="2">
        <v>300</v>
      </c>
      <c r="F87" s="2">
        <f t="shared" si="3"/>
        <v>13278</v>
      </c>
      <c r="G87" s="4">
        <v>2013.12</v>
      </c>
      <c r="H87" s="4">
        <v>39.42</v>
      </c>
      <c r="I87" s="4">
        <v>1492.47</v>
      </c>
      <c r="J87" s="4">
        <v>3200</v>
      </c>
      <c r="K87" s="4">
        <f t="shared" si="4"/>
        <v>6745.01</v>
      </c>
      <c r="L87" s="4">
        <f t="shared" si="5"/>
        <v>6532.99</v>
      </c>
    </row>
    <row r="88" spans="1:12" s="1" customFormat="1" ht="13.5" customHeight="1" x14ac:dyDescent="0.2">
      <c r="A88" s="1" t="s">
        <v>89</v>
      </c>
      <c r="B88" s="1" t="s">
        <v>163</v>
      </c>
      <c r="C88" s="1" t="s">
        <v>173</v>
      </c>
      <c r="D88" s="4">
        <v>12977.99</v>
      </c>
      <c r="E88" s="2">
        <v>300</v>
      </c>
      <c r="F88" s="2">
        <f t="shared" si="3"/>
        <v>13277.99</v>
      </c>
      <c r="G88" s="4">
        <v>2013.12</v>
      </c>
      <c r="H88" s="4">
        <v>39.42</v>
      </c>
      <c r="I88" s="4">
        <v>1492.47</v>
      </c>
      <c r="J88" s="4">
        <v>0</v>
      </c>
      <c r="K88" s="4">
        <f t="shared" si="4"/>
        <v>3545.01</v>
      </c>
      <c r="L88" s="4">
        <f t="shared" si="5"/>
        <v>9732.98</v>
      </c>
    </row>
    <row r="89" spans="1:12" s="1" customFormat="1" ht="13.5" customHeight="1" x14ac:dyDescent="0.2">
      <c r="A89" s="1" t="s">
        <v>90</v>
      </c>
      <c r="B89" s="1" t="s">
        <v>132</v>
      </c>
      <c r="C89" s="1" t="s">
        <v>127</v>
      </c>
      <c r="D89" s="4">
        <v>74485.5</v>
      </c>
      <c r="E89" s="2">
        <v>300</v>
      </c>
      <c r="F89" s="2">
        <f t="shared" si="3"/>
        <v>74785.5</v>
      </c>
      <c r="G89" s="4">
        <v>20532.66</v>
      </c>
      <c r="H89" s="4">
        <v>149.54</v>
      </c>
      <c r="I89" s="4">
        <v>7712.98</v>
      </c>
      <c r="J89" s="4">
        <v>0</v>
      </c>
      <c r="K89" s="4">
        <f t="shared" si="4"/>
        <v>28395.18</v>
      </c>
      <c r="L89" s="4">
        <f t="shared" si="5"/>
        <v>46390.32</v>
      </c>
    </row>
    <row r="90" spans="1:12" s="1" customFormat="1" ht="13.5" customHeight="1" x14ac:dyDescent="0.2">
      <c r="A90" s="1" t="s">
        <v>91</v>
      </c>
      <c r="B90" s="1" t="s">
        <v>208</v>
      </c>
      <c r="C90" s="1" t="s">
        <v>210</v>
      </c>
      <c r="D90" s="4">
        <v>16873.349999999999</v>
      </c>
      <c r="E90" s="2">
        <v>300</v>
      </c>
      <c r="F90" s="2">
        <f t="shared" si="3"/>
        <v>17173.349999999999</v>
      </c>
      <c r="G90" s="4">
        <v>2883.23</v>
      </c>
      <c r="H90" s="4">
        <v>57.38</v>
      </c>
      <c r="I90" s="4">
        <v>1940.44</v>
      </c>
      <c r="J90" s="4">
        <v>8437</v>
      </c>
      <c r="K90" s="4">
        <f t="shared" si="4"/>
        <v>13318.05</v>
      </c>
      <c r="L90" s="4">
        <f t="shared" si="5"/>
        <v>3855.2999999999993</v>
      </c>
    </row>
    <row r="91" spans="1:12" s="1" customFormat="1" ht="13.5" customHeight="1" x14ac:dyDescent="0.2">
      <c r="A91" s="1" t="s">
        <v>92</v>
      </c>
      <c r="B91" s="1" t="s">
        <v>188</v>
      </c>
      <c r="C91" s="1" t="s">
        <v>193</v>
      </c>
      <c r="D91" s="4">
        <v>12978</v>
      </c>
      <c r="E91" s="2">
        <v>300</v>
      </c>
      <c r="F91" s="2">
        <f t="shared" si="3"/>
        <v>13278</v>
      </c>
      <c r="G91" s="4">
        <v>2013.12</v>
      </c>
      <c r="H91" s="4">
        <v>39.42</v>
      </c>
      <c r="I91" s="4">
        <v>1492.47</v>
      </c>
      <c r="J91" s="4">
        <v>3733</v>
      </c>
      <c r="K91" s="4">
        <f t="shared" si="4"/>
        <v>7278.01</v>
      </c>
      <c r="L91" s="4">
        <f t="shared" si="5"/>
        <v>5999.99</v>
      </c>
    </row>
    <row r="92" spans="1:12" s="1" customFormat="1" ht="13.5" customHeight="1" x14ac:dyDescent="0.2">
      <c r="A92" s="1" t="s">
        <v>94</v>
      </c>
      <c r="B92" s="1" t="s">
        <v>176</v>
      </c>
      <c r="C92" s="1" t="s">
        <v>186</v>
      </c>
      <c r="D92" s="4">
        <v>12978</v>
      </c>
      <c r="E92" s="2">
        <v>300</v>
      </c>
      <c r="F92" s="2">
        <f t="shared" si="3"/>
        <v>13278</v>
      </c>
      <c r="G92" s="4">
        <v>2013.12</v>
      </c>
      <c r="H92" s="4">
        <v>39.42</v>
      </c>
      <c r="I92" s="4">
        <v>1492.47</v>
      </c>
      <c r="J92" s="4">
        <v>2227.71</v>
      </c>
      <c r="K92" s="4">
        <f t="shared" si="4"/>
        <v>5772.72</v>
      </c>
      <c r="L92" s="4">
        <f t="shared" si="5"/>
        <v>7505.28</v>
      </c>
    </row>
    <row r="93" spans="1:12" s="1" customFormat="1" ht="13.5" customHeight="1" x14ac:dyDescent="0.2">
      <c r="A93" s="1" t="s">
        <v>95</v>
      </c>
      <c r="B93" s="1" t="s">
        <v>128</v>
      </c>
      <c r="C93" s="1" t="s">
        <v>134</v>
      </c>
      <c r="D93" s="4">
        <v>12978</v>
      </c>
      <c r="E93" s="2">
        <v>300</v>
      </c>
      <c r="F93" s="2">
        <f t="shared" si="3"/>
        <v>13278</v>
      </c>
      <c r="G93" s="4">
        <v>2013.12</v>
      </c>
      <c r="H93" s="4">
        <v>39.42</v>
      </c>
      <c r="I93" s="4">
        <v>1492.47</v>
      </c>
      <c r="J93" s="4">
        <v>3155</v>
      </c>
      <c r="K93" s="4">
        <f t="shared" si="4"/>
        <v>6700.01</v>
      </c>
      <c r="L93" s="4">
        <f t="shared" si="5"/>
        <v>6577.99</v>
      </c>
    </row>
    <row r="94" spans="1:12" s="1" customFormat="1" ht="13.5" customHeight="1" x14ac:dyDescent="0.2">
      <c r="A94" s="1" t="s">
        <v>96</v>
      </c>
      <c r="B94" s="1" t="s">
        <v>188</v>
      </c>
      <c r="C94" s="1" t="s">
        <v>193</v>
      </c>
      <c r="D94" s="4">
        <v>12978</v>
      </c>
      <c r="E94" s="2">
        <v>300</v>
      </c>
      <c r="F94" s="2">
        <f t="shared" si="3"/>
        <v>13278</v>
      </c>
      <c r="G94" s="4">
        <v>2013.12</v>
      </c>
      <c r="H94" s="4">
        <v>39.42</v>
      </c>
      <c r="I94" s="4">
        <v>1492.47</v>
      </c>
      <c r="J94" s="4">
        <v>1314.65</v>
      </c>
      <c r="K94" s="4">
        <f t="shared" si="4"/>
        <v>4859.66</v>
      </c>
      <c r="L94" s="4">
        <f t="shared" si="5"/>
        <v>8418.34</v>
      </c>
    </row>
    <row r="95" spans="1:12" s="1" customFormat="1" ht="13.5" customHeight="1" x14ac:dyDescent="0.2">
      <c r="A95" s="1" t="s">
        <v>97</v>
      </c>
      <c r="B95" s="1" t="s">
        <v>198</v>
      </c>
      <c r="C95" s="1" t="s">
        <v>204</v>
      </c>
      <c r="D95" s="4">
        <v>12978</v>
      </c>
      <c r="E95" s="2">
        <v>300</v>
      </c>
      <c r="F95" s="2">
        <f t="shared" si="3"/>
        <v>13278</v>
      </c>
      <c r="G95" s="4">
        <v>2013.12</v>
      </c>
      <c r="H95" s="4">
        <v>39.42</v>
      </c>
      <c r="I95" s="4">
        <v>1492.47</v>
      </c>
      <c r="J95" s="4">
        <v>0</v>
      </c>
      <c r="K95" s="4">
        <f t="shared" si="4"/>
        <v>3545.01</v>
      </c>
      <c r="L95" s="4">
        <f t="shared" si="5"/>
        <v>9732.99</v>
      </c>
    </row>
    <row r="96" spans="1:12" s="1" customFormat="1" ht="13.5" customHeight="1" x14ac:dyDescent="0.2">
      <c r="A96" s="1" t="s">
        <v>98</v>
      </c>
      <c r="B96" s="1" t="s">
        <v>165</v>
      </c>
      <c r="C96" s="1" t="s">
        <v>171</v>
      </c>
      <c r="D96" s="4">
        <v>12978</v>
      </c>
      <c r="E96" s="2">
        <v>300</v>
      </c>
      <c r="F96" s="2">
        <f t="shared" si="3"/>
        <v>13278</v>
      </c>
      <c r="G96" s="4">
        <v>2013.12</v>
      </c>
      <c r="H96" s="4">
        <v>39.42</v>
      </c>
      <c r="I96" s="4">
        <v>1492.47</v>
      </c>
      <c r="J96" s="4">
        <v>0</v>
      </c>
      <c r="K96" s="4">
        <f t="shared" si="4"/>
        <v>3545.01</v>
      </c>
      <c r="L96" s="4">
        <f t="shared" si="5"/>
        <v>9732.99</v>
      </c>
    </row>
    <row r="97" spans="1:12" s="1" customFormat="1" ht="13.5" customHeight="1" x14ac:dyDescent="0.2">
      <c r="A97" s="1" t="s">
        <v>99</v>
      </c>
      <c r="B97" s="1" t="s">
        <v>165</v>
      </c>
      <c r="C97" s="1" t="s">
        <v>171</v>
      </c>
      <c r="D97" s="4">
        <v>12978</v>
      </c>
      <c r="E97" s="2">
        <v>300</v>
      </c>
      <c r="F97" s="2">
        <f t="shared" si="3"/>
        <v>13278</v>
      </c>
      <c r="G97" s="4">
        <v>2013.12</v>
      </c>
      <c r="H97" s="4">
        <v>39.42</v>
      </c>
      <c r="I97" s="4">
        <v>1492.47</v>
      </c>
      <c r="J97" s="4">
        <v>0</v>
      </c>
      <c r="K97" s="4">
        <f t="shared" si="4"/>
        <v>3545.01</v>
      </c>
      <c r="L97" s="4">
        <f t="shared" si="5"/>
        <v>9732.99</v>
      </c>
    </row>
    <row r="98" spans="1:12" s="1" customFormat="1" ht="13.5" customHeight="1" x14ac:dyDescent="0.2">
      <c r="A98" s="1" t="s">
        <v>100</v>
      </c>
      <c r="B98" s="1" t="s">
        <v>165</v>
      </c>
      <c r="C98" s="1" t="s">
        <v>166</v>
      </c>
      <c r="D98" s="4">
        <v>28155.16</v>
      </c>
      <c r="E98" s="2">
        <v>300</v>
      </c>
      <c r="F98" s="2">
        <f t="shared" si="3"/>
        <v>28455.16</v>
      </c>
      <c r="G98" s="4">
        <v>5806.5</v>
      </c>
      <c r="H98" s="4">
        <v>109.37</v>
      </c>
      <c r="I98" s="4">
        <v>3237.84</v>
      </c>
      <c r="J98" s="4">
        <v>0</v>
      </c>
      <c r="K98" s="4">
        <f t="shared" si="4"/>
        <v>9153.7099999999991</v>
      </c>
      <c r="L98" s="4">
        <f t="shared" si="5"/>
        <v>19301.45</v>
      </c>
    </row>
    <row r="99" spans="1:12" s="1" customFormat="1" ht="13.5" customHeight="1" x14ac:dyDescent="0.2">
      <c r="A99" s="1" t="s">
        <v>101</v>
      </c>
      <c r="B99" s="1" t="s">
        <v>138</v>
      </c>
      <c r="C99" s="1" t="s">
        <v>139</v>
      </c>
      <c r="D99" s="4">
        <v>28155</v>
      </c>
      <c r="E99" s="2">
        <v>300</v>
      </c>
      <c r="F99" s="2">
        <f t="shared" si="3"/>
        <v>28455</v>
      </c>
      <c r="G99" s="4">
        <v>5806.45</v>
      </c>
      <c r="H99" s="4">
        <v>109.37</v>
      </c>
      <c r="I99" s="4">
        <v>3237.83</v>
      </c>
      <c r="J99" s="4">
        <v>2641.52</v>
      </c>
      <c r="K99" s="4">
        <f t="shared" si="4"/>
        <v>11795.17</v>
      </c>
      <c r="L99" s="4">
        <f t="shared" si="5"/>
        <v>16659.830000000002</v>
      </c>
    </row>
    <row r="100" spans="1:12" s="1" customFormat="1" ht="13.5" customHeight="1" x14ac:dyDescent="0.2">
      <c r="A100" s="1" t="s">
        <v>125</v>
      </c>
      <c r="B100" s="1" t="s">
        <v>135</v>
      </c>
      <c r="C100" s="1" t="s">
        <v>136</v>
      </c>
      <c r="D100" s="4">
        <v>74485.5</v>
      </c>
      <c r="E100" s="2">
        <v>300</v>
      </c>
      <c r="F100" s="2">
        <f t="shared" si="3"/>
        <v>74785.5</v>
      </c>
      <c r="G100" s="4">
        <v>20532.66</v>
      </c>
      <c r="H100" s="4">
        <v>149.54</v>
      </c>
      <c r="I100" s="4">
        <v>7712.98</v>
      </c>
      <c r="J100" s="4">
        <v>0</v>
      </c>
      <c r="K100" s="4">
        <f t="shared" si="4"/>
        <v>28395.18</v>
      </c>
      <c r="L100" s="4">
        <f t="shared" si="5"/>
        <v>46390.32</v>
      </c>
    </row>
    <row r="101" spans="1:12" s="1" customFormat="1" ht="13.5" customHeight="1" x14ac:dyDescent="0.2">
      <c r="A101" s="1" t="s">
        <v>102</v>
      </c>
      <c r="B101" s="1" t="s">
        <v>176</v>
      </c>
      <c r="C101" s="1" t="s">
        <v>183</v>
      </c>
      <c r="D101" s="4">
        <v>16873.349999999999</v>
      </c>
      <c r="E101" s="2">
        <v>300</v>
      </c>
      <c r="F101" s="2">
        <f t="shared" si="3"/>
        <v>17173.349999999999</v>
      </c>
      <c r="G101" s="4">
        <v>2883.23</v>
      </c>
      <c r="H101" s="4">
        <v>57.38</v>
      </c>
      <c r="I101" s="4">
        <v>1940.44</v>
      </c>
      <c r="J101" s="4">
        <v>0</v>
      </c>
      <c r="K101" s="4">
        <f t="shared" si="4"/>
        <v>4881.05</v>
      </c>
      <c r="L101" s="4">
        <f t="shared" si="5"/>
        <v>12292.3</v>
      </c>
    </row>
    <row r="102" spans="1:12" s="1" customFormat="1" ht="13.5" customHeight="1" x14ac:dyDescent="0.2">
      <c r="A102" s="1" t="s">
        <v>103</v>
      </c>
      <c r="B102" s="1" t="s">
        <v>176</v>
      </c>
      <c r="C102" s="1" t="s">
        <v>186</v>
      </c>
      <c r="D102" s="4">
        <v>12978</v>
      </c>
      <c r="E102" s="2">
        <v>300</v>
      </c>
      <c r="F102" s="2">
        <f t="shared" si="3"/>
        <v>13278</v>
      </c>
      <c r="G102" s="4">
        <v>2013.12</v>
      </c>
      <c r="H102" s="4">
        <v>39.42</v>
      </c>
      <c r="I102" s="4">
        <v>1492.47</v>
      </c>
      <c r="J102" s="4">
        <v>0</v>
      </c>
      <c r="K102" s="4">
        <f t="shared" si="4"/>
        <v>3545.01</v>
      </c>
      <c r="L102" s="4">
        <f t="shared" si="5"/>
        <v>9732.99</v>
      </c>
    </row>
    <row r="103" spans="1:12" s="1" customFormat="1" ht="13.5" customHeight="1" x14ac:dyDescent="0.2">
      <c r="A103" s="1" t="s">
        <v>104</v>
      </c>
      <c r="B103" s="1" t="s">
        <v>146</v>
      </c>
      <c r="C103" s="1" t="s">
        <v>147</v>
      </c>
      <c r="D103" s="4">
        <v>28155.16</v>
      </c>
      <c r="E103" s="2">
        <v>300</v>
      </c>
      <c r="F103" s="2">
        <f t="shared" si="3"/>
        <v>28455.16</v>
      </c>
      <c r="G103" s="4">
        <v>5806.5</v>
      </c>
      <c r="H103" s="4">
        <v>109.37</v>
      </c>
      <c r="I103" s="4">
        <v>3237.84</v>
      </c>
      <c r="J103" s="4">
        <v>0</v>
      </c>
      <c r="K103" s="4">
        <f t="shared" si="4"/>
        <v>9153.7099999999991</v>
      </c>
      <c r="L103" s="4">
        <f t="shared" si="5"/>
        <v>19301.45</v>
      </c>
    </row>
    <row r="104" spans="1:12" s="1" customFormat="1" ht="13.5" customHeight="1" x14ac:dyDescent="0.2">
      <c r="A104" s="1" t="s">
        <v>105</v>
      </c>
      <c r="B104" s="1" t="s">
        <v>208</v>
      </c>
      <c r="C104" s="1" t="s">
        <v>209</v>
      </c>
      <c r="D104" s="4">
        <v>33742.800000000003</v>
      </c>
      <c r="E104" s="2">
        <v>300</v>
      </c>
      <c r="F104" s="2">
        <f t="shared" si="3"/>
        <v>34042.800000000003</v>
      </c>
      <c r="G104" s="4">
        <v>7482.79</v>
      </c>
      <c r="H104" s="4">
        <v>135.13</v>
      </c>
      <c r="I104" s="4">
        <v>3880.42</v>
      </c>
      <c r="J104" s="4">
        <v>0</v>
      </c>
      <c r="K104" s="4">
        <f t="shared" si="4"/>
        <v>11498.34</v>
      </c>
      <c r="L104" s="4">
        <f t="shared" si="5"/>
        <v>22544.460000000003</v>
      </c>
    </row>
    <row r="105" spans="1:12" s="1" customFormat="1" ht="13.5" customHeight="1" x14ac:dyDescent="0.2">
      <c r="A105" s="1" t="s">
        <v>106</v>
      </c>
      <c r="B105" s="1" t="s">
        <v>208</v>
      </c>
      <c r="C105" s="1" t="s">
        <v>212</v>
      </c>
      <c r="D105" s="4">
        <v>16873.349999999999</v>
      </c>
      <c r="E105" s="2">
        <v>500</v>
      </c>
      <c r="F105" s="2">
        <f t="shared" si="3"/>
        <v>17373.349999999999</v>
      </c>
      <c r="G105" s="4">
        <v>2930.27</v>
      </c>
      <c r="H105" s="4">
        <v>57.38</v>
      </c>
      <c r="I105" s="4">
        <v>1940.44</v>
      </c>
      <c r="J105" s="4">
        <v>9256</v>
      </c>
      <c r="K105" s="4">
        <f t="shared" si="4"/>
        <v>14184.09</v>
      </c>
      <c r="L105" s="4">
        <f t="shared" si="5"/>
        <v>3189.2599999999984</v>
      </c>
    </row>
    <row r="106" spans="1:12" s="1" customFormat="1" ht="13.5" customHeight="1" x14ac:dyDescent="0.2">
      <c r="A106" s="1" t="s">
        <v>107</v>
      </c>
      <c r="B106" s="1" t="s">
        <v>178</v>
      </c>
      <c r="C106" s="1" t="s">
        <v>179</v>
      </c>
      <c r="D106" s="4">
        <v>28155.15</v>
      </c>
      <c r="E106" s="2">
        <v>300</v>
      </c>
      <c r="F106" s="2">
        <f t="shared" si="3"/>
        <v>28455.15</v>
      </c>
      <c r="G106" s="4">
        <v>5806.5</v>
      </c>
      <c r="H106" s="4">
        <v>109.37</v>
      </c>
      <c r="I106" s="4">
        <v>3237.84</v>
      </c>
      <c r="J106" s="4">
        <v>0</v>
      </c>
      <c r="K106" s="4">
        <f t="shared" si="4"/>
        <v>9153.7099999999991</v>
      </c>
      <c r="L106" s="4">
        <f t="shared" si="5"/>
        <v>19301.440000000002</v>
      </c>
    </row>
    <row r="107" spans="1:12" s="1" customFormat="1" ht="13.5" customHeight="1" x14ac:dyDescent="0.2">
      <c r="A107" s="1" t="s">
        <v>108</v>
      </c>
      <c r="B107" s="1" t="s">
        <v>146</v>
      </c>
      <c r="C107" s="1" t="s">
        <v>151</v>
      </c>
      <c r="D107" s="4">
        <v>16873.349999999999</v>
      </c>
      <c r="E107" s="2">
        <v>300</v>
      </c>
      <c r="F107" s="2">
        <f t="shared" si="3"/>
        <v>17173.349999999999</v>
      </c>
      <c r="G107" s="4">
        <v>2883.23</v>
      </c>
      <c r="H107" s="4">
        <v>57.38</v>
      </c>
      <c r="I107" s="4">
        <v>1940.44</v>
      </c>
      <c r="J107" s="4">
        <v>0</v>
      </c>
      <c r="K107" s="4">
        <f t="shared" si="4"/>
        <v>4881.05</v>
      </c>
      <c r="L107" s="4">
        <f t="shared" si="5"/>
        <v>12292.3</v>
      </c>
    </row>
    <row r="108" spans="1:12" s="1" customFormat="1" ht="13.5" customHeight="1" x14ac:dyDescent="0.2">
      <c r="A108" s="1" t="s">
        <v>109</v>
      </c>
      <c r="B108" s="1" t="s">
        <v>128</v>
      </c>
      <c r="C108" s="1" t="s">
        <v>133</v>
      </c>
      <c r="D108" s="4">
        <v>19287.3</v>
      </c>
      <c r="E108" s="2">
        <v>300</v>
      </c>
      <c r="F108" s="2">
        <f t="shared" si="3"/>
        <v>19587.3</v>
      </c>
      <c r="G108" s="4">
        <v>3450.99</v>
      </c>
      <c r="H108" s="4">
        <v>68.5</v>
      </c>
      <c r="I108" s="4">
        <v>2218.04</v>
      </c>
      <c r="J108" s="4">
        <v>0</v>
      </c>
      <c r="K108" s="4">
        <f t="shared" si="4"/>
        <v>5737.53</v>
      </c>
      <c r="L108" s="4">
        <f t="shared" si="5"/>
        <v>13849.77</v>
      </c>
    </row>
    <row r="109" spans="1:12" s="1" customFormat="1" ht="13.5" customHeight="1" x14ac:dyDescent="0.2">
      <c r="A109" s="1" t="s">
        <v>110</v>
      </c>
      <c r="B109" s="1" t="s">
        <v>135</v>
      </c>
      <c r="C109" s="1" t="s">
        <v>140</v>
      </c>
      <c r="D109" s="4">
        <v>16873.349999999999</v>
      </c>
      <c r="E109" s="2">
        <v>300</v>
      </c>
      <c r="F109" s="2">
        <f t="shared" si="3"/>
        <v>17173.349999999999</v>
      </c>
      <c r="G109" s="4">
        <v>2883.23</v>
      </c>
      <c r="H109" s="4">
        <v>57.38</v>
      </c>
      <c r="I109" s="4">
        <v>1940.44</v>
      </c>
      <c r="J109" s="4">
        <v>0</v>
      </c>
      <c r="K109" s="4">
        <f t="shared" si="4"/>
        <v>4881.05</v>
      </c>
      <c r="L109" s="4">
        <f t="shared" si="5"/>
        <v>12292.3</v>
      </c>
    </row>
    <row r="110" spans="1:12" s="1" customFormat="1" ht="13.5" customHeight="1" x14ac:dyDescent="0.2">
      <c r="A110" s="1" t="s">
        <v>111</v>
      </c>
      <c r="B110" s="1" t="s">
        <v>198</v>
      </c>
      <c r="C110" s="1" t="s">
        <v>202</v>
      </c>
      <c r="D110" s="4">
        <v>16873.349999999999</v>
      </c>
      <c r="E110" s="2">
        <v>300</v>
      </c>
      <c r="F110" s="2">
        <f t="shared" si="3"/>
        <v>17173.349999999999</v>
      </c>
      <c r="G110" s="4">
        <v>2883.23</v>
      </c>
      <c r="H110" s="4">
        <v>57.38</v>
      </c>
      <c r="I110" s="4">
        <v>1940.44</v>
      </c>
      <c r="J110" s="4">
        <v>0</v>
      </c>
      <c r="K110" s="4">
        <f t="shared" si="4"/>
        <v>4881.05</v>
      </c>
      <c r="L110" s="4">
        <f t="shared" si="5"/>
        <v>12292.3</v>
      </c>
    </row>
    <row r="111" spans="1:12" s="1" customFormat="1" ht="13.5" customHeight="1" x14ac:dyDescent="0.2">
      <c r="A111" s="1" t="s">
        <v>112</v>
      </c>
      <c r="B111" s="1" t="s">
        <v>188</v>
      </c>
      <c r="C111" s="1" t="s">
        <v>191</v>
      </c>
      <c r="D111" s="4">
        <v>16873.349999999999</v>
      </c>
      <c r="E111" s="2">
        <v>300</v>
      </c>
      <c r="F111" s="2">
        <f t="shared" si="3"/>
        <v>17173.349999999999</v>
      </c>
      <c r="G111" s="4">
        <v>2883.23</v>
      </c>
      <c r="H111" s="4">
        <v>57.38</v>
      </c>
      <c r="I111" s="4">
        <v>1940.44</v>
      </c>
      <c r="J111" s="4">
        <v>0</v>
      </c>
      <c r="K111" s="4">
        <f t="shared" si="4"/>
        <v>4881.05</v>
      </c>
      <c r="L111" s="4">
        <f t="shared" si="5"/>
        <v>12292.3</v>
      </c>
    </row>
    <row r="112" spans="1:12" s="1" customFormat="1" ht="13.5" customHeight="1" x14ac:dyDescent="0.2">
      <c r="A112" s="1" t="s">
        <v>113</v>
      </c>
      <c r="B112" s="1" t="s">
        <v>180</v>
      </c>
      <c r="C112" s="1" t="s">
        <v>181</v>
      </c>
      <c r="D112" s="4">
        <v>28155</v>
      </c>
      <c r="E112" s="2">
        <v>300</v>
      </c>
      <c r="F112" s="2">
        <f t="shared" si="3"/>
        <v>28455</v>
      </c>
      <c r="G112" s="4">
        <v>5806.45</v>
      </c>
      <c r="H112" s="4">
        <v>109.37</v>
      </c>
      <c r="I112" s="4">
        <v>3237.83</v>
      </c>
      <c r="J112" s="4">
        <v>0</v>
      </c>
      <c r="K112" s="4">
        <f t="shared" si="4"/>
        <v>9153.65</v>
      </c>
      <c r="L112" s="4">
        <f t="shared" si="5"/>
        <v>19301.349999999999</v>
      </c>
    </row>
    <row r="113" spans="1:12" s="1" customFormat="1" ht="13.5" customHeight="1" x14ac:dyDescent="0.2">
      <c r="A113" s="1" t="s">
        <v>114</v>
      </c>
      <c r="B113" s="1" t="s">
        <v>144</v>
      </c>
      <c r="C113" s="1" t="s">
        <v>148</v>
      </c>
      <c r="D113" s="4">
        <v>16873.349999999999</v>
      </c>
      <c r="E113" s="2">
        <v>300</v>
      </c>
      <c r="F113" s="2">
        <f t="shared" si="3"/>
        <v>17173.349999999999</v>
      </c>
      <c r="G113" s="4">
        <v>2883.23</v>
      </c>
      <c r="H113" s="4">
        <v>57.38</v>
      </c>
      <c r="I113" s="4">
        <v>1940.44</v>
      </c>
      <c r="J113" s="4">
        <v>5308.6</v>
      </c>
      <c r="K113" s="4">
        <f t="shared" si="4"/>
        <v>10189.650000000001</v>
      </c>
      <c r="L113" s="4">
        <f t="shared" si="5"/>
        <v>6983.6999999999971</v>
      </c>
    </row>
    <row r="114" spans="1:12" s="1" customFormat="1" ht="13.5" customHeight="1" x14ac:dyDescent="0.2">
      <c r="A114" s="1" t="s">
        <v>115</v>
      </c>
      <c r="B114" s="1" t="s">
        <v>128</v>
      </c>
      <c r="C114" s="1" t="s">
        <v>127</v>
      </c>
      <c r="D114" s="4">
        <v>74485.5</v>
      </c>
      <c r="E114" s="2">
        <v>1200</v>
      </c>
      <c r="F114" s="2">
        <f t="shared" si="3"/>
        <v>75685.5</v>
      </c>
      <c r="G114" s="4">
        <v>20532.66</v>
      </c>
      <c r="H114" s="4">
        <v>149.54</v>
      </c>
      <c r="I114" s="4">
        <v>7712.98</v>
      </c>
      <c r="J114" s="4">
        <v>6888.59</v>
      </c>
      <c r="K114" s="4">
        <f t="shared" si="4"/>
        <v>35283.770000000004</v>
      </c>
      <c r="L114" s="4">
        <f t="shared" si="5"/>
        <v>40401.729999999996</v>
      </c>
    </row>
    <row r="115" spans="1:12" s="1" customFormat="1" ht="13.5" customHeight="1" x14ac:dyDescent="0.2">
      <c r="A115" s="1" t="s">
        <v>116</v>
      </c>
      <c r="B115" s="1" t="s">
        <v>178</v>
      </c>
      <c r="C115" s="1" t="s">
        <v>187</v>
      </c>
      <c r="D115" s="4">
        <v>12978</v>
      </c>
      <c r="E115" s="2">
        <v>300</v>
      </c>
      <c r="F115" s="2">
        <f t="shared" si="3"/>
        <v>13278</v>
      </c>
      <c r="G115" s="4">
        <v>2013.12</v>
      </c>
      <c r="H115" s="4">
        <v>39.42</v>
      </c>
      <c r="I115" s="4">
        <v>1492.47</v>
      </c>
      <c r="J115" s="4">
        <v>4000</v>
      </c>
      <c r="K115" s="4">
        <f t="shared" si="4"/>
        <v>7545.01</v>
      </c>
      <c r="L115" s="4">
        <f t="shared" si="5"/>
        <v>5732.99</v>
      </c>
    </row>
    <row r="116" spans="1:12" s="1" customFormat="1" ht="13.5" customHeight="1" x14ac:dyDescent="0.2">
      <c r="A116" s="1" t="s">
        <v>117</v>
      </c>
      <c r="B116" s="1" t="s">
        <v>198</v>
      </c>
      <c r="C116" s="1" t="s">
        <v>200</v>
      </c>
      <c r="D116" s="4">
        <v>16873.349999999999</v>
      </c>
      <c r="E116" s="2">
        <v>300</v>
      </c>
      <c r="F116" s="2">
        <f t="shared" si="3"/>
        <v>17173.349999999999</v>
      </c>
      <c r="G116" s="4">
        <v>2883.23</v>
      </c>
      <c r="H116" s="4">
        <v>57.38</v>
      </c>
      <c r="I116" s="4">
        <v>1940.44</v>
      </c>
      <c r="J116" s="4">
        <v>6762</v>
      </c>
      <c r="K116" s="4">
        <f t="shared" si="4"/>
        <v>11643.05</v>
      </c>
      <c r="L116" s="4">
        <f t="shared" si="5"/>
        <v>5530.2999999999993</v>
      </c>
    </row>
    <row r="117" spans="1:12" s="1" customFormat="1" ht="13.5" customHeight="1" x14ac:dyDescent="0.2">
      <c r="A117" s="1" t="s">
        <v>118</v>
      </c>
      <c r="B117" s="1" t="s">
        <v>126</v>
      </c>
      <c r="C117" s="1" t="s">
        <v>134</v>
      </c>
      <c r="D117" s="4">
        <v>12978</v>
      </c>
      <c r="E117" s="2">
        <v>300</v>
      </c>
      <c r="F117" s="2">
        <f t="shared" si="3"/>
        <v>13278</v>
      </c>
      <c r="G117" s="4">
        <v>2013.12</v>
      </c>
      <c r="H117" s="4">
        <v>39.42</v>
      </c>
      <c r="I117" s="4">
        <v>1492.47</v>
      </c>
      <c r="J117" s="4">
        <v>0</v>
      </c>
      <c r="K117" s="4">
        <f t="shared" si="4"/>
        <v>3545.01</v>
      </c>
      <c r="L117" s="4">
        <f t="shared" si="5"/>
        <v>9732.99</v>
      </c>
    </row>
    <row r="118" spans="1:12" s="1" customFormat="1" ht="13.5" customHeight="1" x14ac:dyDescent="0.2">
      <c r="A118" s="1" t="s">
        <v>119</v>
      </c>
      <c r="B118" s="1" t="s">
        <v>208</v>
      </c>
      <c r="C118" s="1" t="s">
        <v>215</v>
      </c>
      <c r="D118" s="4">
        <v>12978</v>
      </c>
      <c r="E118" s="2">
        <v>450</v>
      </c>
      <c r="F118" s="2">
        <f t="shared" si="3"/>
        <v>13428</v>
      </c>
      <c r="G118" s="4">
        <v>2045.16</v>
      </c>
      <c r="H118" s="4">
        <v>39.42</v>
      </c>
      <c r="I118" s="4">
        <v>1492.47</v>
      </c>
      <c r="J118" s="4">
        <v>0</v>
      </c>
      <c r="K118" s="4">
        <f t="shared" si="4"/>
        <v>3577.05</v>
      </c>
      <c r="L118" s="4">
        <f t="shared" si="5"/>
        <v>9850.9500000000007</v>
      </c>
    </row>
    <row r="119" spans="1:12" s="1" customFormat="1" ht="13.5" customHeight="1" x14ac:dyDescent="0.2">
      <c r="A119" s="1" t="s">
        <v>120</v>
      </c>
      <c r="B119" s="1" t="s">
        <v>178</v>
      </c>
      <c r="C119" s="1" t="s">
        <v>184</v>
      </c>
      <c r="D119" s="4">
        <v>16873.349999999999</v>
      </c>
      <c r="E119" s="2">
        <v>300</v>
      </c>
      <c r="F119" s="2">
        <f t="shared" si="3"/>
        <v>17173.349999999999</v>
      </c>
      <c r="G119" s="4">
        <v>2883.23</v>
      </c>
      <c r="H119" s="4">
        <v>57.38</v>
      </c>
      <c r="I119" s="4">
        <v>1940.44</v>
      </c>
      <c r="J119" s="4">
        <v>2966</v>
      </c>
      <c r="K119" s="4">
        <f t="shared" si="4"/>
        <v>7847.05</v>
      </c>
      <c r="L119" s="4">
        <f t="shared" si="5"/>
        <v>9326.2999999999993</v>
      </c>
    </row>
    <row r="120" spans="1:12" s="1" customFormat="1" ht="13.5" customHeight="1" x14ac:dyDescent="0.2">
      <c r="A120" s="1" t="s">
        <v>121</v>
      </c>
      <c r="B120" s="1" t="s">
        <v>144</v>
      </c>
      <c r="C120" s="1" t="s">
        <v>244</v>
      </c>
      <c r="D120" s="4">
        <v>20445.5</v>
      </c>
      <c r="E120" s="2">
        <v>300</v>
      </c>
      <c r="F120" s="2">
        <f t="shared" si="3"/>
        <v>20745.5</v>
      </c>
      <c r="G120" s="4">
        <v>3723.4</v>
      </c>
      <c r="H120" s="4">
        <v>73.84</v>
      </c>
      <c r="I120" s="4">
        <v>2351.23</v>
      </c>
      <c r="J120" s="4">
        <v>0</v>
      </c>
      <c r="K120" s="4">
        <f t="shared" si="4"/>
        <v>6148.47</v>
      </c>
      <c r="L120" s="4">
        <f t="shared" si="5"/>
        <v>14597.029999999999</v>
      </c>
    </row>
    <row r="121" spans="1:12" s="1" customFormat="1" ht="13.5" customHeight="1" x14ac:dyDescent="0.2">
      <c r="A121" s="1" t="s">
        <v>122</v>
      </c>
      <c r="B121" s="1" t="s">
        <v>163</v>
      </c>
      <c r="C121" s="1" t="s">
        <v>164</v>
      </c>
      <c r="D121" s="4">
        <v>33742.800000000003</v>
      </c>
      <c r="E121" s="2">
        <v>300</v>
      </c>
      <c r="F121" s="2">
        <f t="shared" si="3"/>
        <v>34042.800000000003</v>
      </c>
      <c r="G121" s="4">
        <v>7482.79</v>
      </c>
      <c r="H121" s="4">
        <v>135.13</v>
      </c>
      <c r="I121" s="4">
        <v>3880.42</v>
      </c>
      <c r="J121" s="4">
        <v>0</v>
      </c>
      <c r="K121" s="4">
        <f t="shared" si="4"/>
        <v>11498.34</v>
      </c>
      <c r="L121" s="4">
        <f t="shared" si="5"/>
        <v>22544.460000000003</v>
      </c>
    </row>
    <row r="122" spans="1:12" s="1" customFormat="1" ht="13.5" customHeight="1" x14ac:dyDescent="0.2">
      <c r="A122" s="1" t="s">
        <v>123</v>
      </c>
      <c r="B122" s="1" t="s">
        <v>198</v>
      </c>
      <c r="C122" s="1" t="s">
        <v>207</v>
      </c>
      <c r="D122" s="4">
        <v>12978</v>
      </c>
      <c r="E122" s="2">
        <v>300</v>
      </c>
      <c r="F122" s="2">
        <f t="shared" si="3"/>
        <v>13278</v>
      </c>
      <c r="G122" s="4">
        <v>2013.12</v>
      </c>
      <c r="H122" s="4">
        <v>39.42</v>
      </c>
      <c r="I122" s="4">
        <v>1492.47</v>
      </c>
      <c r="J122" s="4">
        <v>0</v>
      </c>
      <c r="K122" s="4">
        <f t="shared" si="4"/>
        <v>3545.01</v>
      </c>
      <c r="L122" s="4">
        <f t="shared" si="5"/>
        <v>9732.99</v>
      </c>
    </row>
    <row r="123" spans="1:12" ht="15" customHeight="1" x14ac:dyDescent="0.2">
      <c r="A123" s="1" t="s">
        <v>124</v>
      </c>
      <c r="B123" s="1" t="s">
        <v>126</v>
      </c>
      <c r="C123" s="1" t="s">
        <v>127</v>
      </c>
      <c r="D123" s="4">
        <v>74485.5</v>
      </c>
      <c r="E123" s="2">
        <v>300</v>
      </c>
      <c r="F123" s="2">
        <f t="shared" si="3"/>
        <v>74785.5</v>
      </c>
      <c r="G123" s="4">
        <v>20532.66</v>
      </c>
      <c r="H123" s="4">
        <v>149.54</v>
      </c>
      <c r="I123" s="4">
        <v>7712.98</v>
      </c>
      <c r="J123" s="4">
        <v>0</v>
      </c>
      <c r="K123" s="4">
        <f t="shared" si="4"/>
        <v>28395.18</v>
      </c>
      <c r="L123" s="4">
        <f t="shared" si="5"/>
        <v>46390.32</v>
      </c>
    </row>
  </sheetData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53A4-3431-45B2-BF6D-1355D559F95D}">
  <dimension ref="A1:L14"/>
  <sheetViews>
    <sheetView zoomScale="85" zoomScaleNormal="85" workbookViewId="0">
      <selection activeCell="L10" sqref="L10"/>
    </sheetView>
  </sheetViews>
  <sheetFormatPr baseColWidth="10" defaultRowHeight="12.75" x14ac:dyDescent="0.2"/>
  <cols>
    <col min="1" max="1" width="37.7109375" bestFit="1" customWidth="1"/>
    <col min="2" max="2" width="24.28515625" bestFit="1" customWidth="1"/>
    <col min="3" max="3" width="37.28515625" bestFit="1" customWidth="1"/>
    <col min="4" max="4" width="16.140625" bestFit="1" customWidth="1"/>
    <col min="5" max="6" width="22" bestFit="1" customWidth="1"/>
    <col min="7" max="7" width="11.42578125" bestFit="1" customWidth="1"/>
    <col min="8" max="8" width="17" bestFit="1" customWidth="1"/>
    <col min="9" max="9" width="21.28515625" bestFit="1" customWidth="1"/>
    <col min="10" max="11" width="20.7109375" bestFit="1" customWidth="1"/>
    <col min="12" max="12" width="15.42578125" bestFit="1" customWidth="1"/>
  </cols>
  <sheetData>
    <row r="1" spans="1:12" ht="23.25" x14ac:dyDescent="0.2">
      <c r="A1" s="7" t="s">
        <v>228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246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ht="24" x14ac:dyDescent="0.2">
      <c r="A5" s="3" t="s">
        <v>0</v>
      </c>
      <c r="B5" s="3" t="s">
        <v>219</v>
      </c>
      <c r="C5" s="3" t="s">
        <v>220</v>
      </c>
      <c r="D5" s="3" t="s">
        <v>1</v>
      </c>
      <c r="E5" s="3" t="s">
        <v>223</v>
      </c>
      <c r="F5" s="3" t="s">
        <v>224</v>
      </c>
      <c r="G5" s="3" t="s">
        <v>2</v>
      </c>
      <c r="H5" s="3" t="s">
        <v>221</v>
      </c>
      <c r="I5" s="3" t="s">
        <v>222</v>
      </c>
      <c r="J5" s="3" t="s">
        <v>225</v>
      </c>
      <c r="K5" s="3" t="s">
        <v>226</v>
      </c>
      <c r="L5" s="3" t="s">
        <v>227</v>
      </c>
    </row>
    <row r="6" spans="1:12" x14ac:dyDescent="0.2">
      <c r="A6" s="1" t="s">
        <v>16</v>
      </c>
      <c r="B6" s="1" t="s">
        <v>231</v>
      </c>
      <c r="C6" s="1" t="s">
        <v>133</v>
      </c>
      <c r="D6" s="4">
        <v>19287.3</v>
      </c>
      <c r="E6" s="2">
        <v>300</v>
      </c>
      <c r="F6" s="2">
        <f>SUM(D6:E6)</f>
        <v>19587.3</v>
      </c>
      <c r="G6" s="4">
        <v>3450.99</v>
      </c>
      <c r="H6" s="4">
        <v>68.5</v>
      </c>
      <c r="I6" s="4">
        <v>2218.04</v>
      </c>
      <c r="J6" s="5">
        <v>0</v>
      </c>
      <c r="K6" s="5">
        <f>SUM(G6:J6)</f>
        <v>5737.53</v>
      </c>
      <c r="L6" s="6">
        <f>+F6-K6</f>
        <v>13849.77</v>
      </c>
    </row>
    <row r="7" spans="1:12" x14ac:dyDescent="0.2">
      <c r="A7" s="1" t="s">
        <v>28</v>
      </c>
      <c r="B7" s="1" t="s">
        <v>230</v>
      </c>
      <c r="C7" s="1" t="s">
        <v>133</v>
      </c>
      <c r="D7" s="4">
        <v>19287.3</v>
      </c>
      <c r="E7" s="2">
        <v>300</v>
      </c>
      <c r="F7" s="2">
        <f t="shared" ref="F7:F14" si="0">SUM(D7:E7)</f>
        <v>19587.3</v>
      </c>
      <c r="G7" s="4">
        <v>3450.99</v>
      </c>
      <c r="H7" s="4">
        <v>68.5</v>
      </c>
      <c r="I7" s="4">
        <v>2218.04</v>
      </c>
      <c r="J7" s="5">
        <v>0</v>
      </c>
      <c r="K7" s="5">
        <f t="shared" ref="K7:K14" si="1">SUM(G7:J7)</f>
        <v>5737.53</v>
      </c>
      <c r="L7" s="6">
        <f t="shared" ref="L7:L14" si="2">+F7-K7</f>
        <v>13849.77</v>
      </c>
    </row>
    <row r="8" spans="1:12" x14ac:dyDescent="0.2">
      <c r="A8" s="1" t="s">
        <v>34</v>
      </c>
      <c r="B8" s="1" t="s">
        <v>144</v>
      </c>
      <c r="C8" s="1" t="s">
        <v>245</v>
      </c>
      <c r="D8" s="4">
        <v>16873.259999999998</v>
      </c>
      <c r="E8" s="2">
        <v>300</v>
      </c>
      <c r="F8" s="2">
        <f t="shared" si="0"/>
        <v>17173.259999999998</v>
      </c>
      <c r="G8" s="4">
        <v>2883.21</v>
      </c>
      <c r="H8" s="4">
        <v>57.38</v>
      </c>
      <c r="I8" s="4">
        <v>1940.42</v>
      </c>
      <c r="J8" s="5">
        <v>6884</v>
      </c>
      <c r="K8" s="5">
        <f t="shared" si="1"/>
        <v>11765.01</v>
      </c>
      <c r="L8" s="6">
        <f t="shared" si="2"/>
        <v>5408.2499999999982</v>
      </c>
    </row>
    <row r="9" spans="1:12" x14ac:dyDescent="0.2">
      <c r="A9" s="1" t="s">
        <v>37</v>
      </c>
      <c r="B9" s="1" t="s">
        <v>232</v>
      </c>
      <c r="C9" s="1" t="s">
        <v>133</v>
      </c>
      <c r="D9" s="4">
        <v>19287</v>
      </c>
      <c r="E9" s="2">
        <v>300</v>
      </c>
      <c r="F9" s="2">
        <f t="shared" si="0"/>
        <v>19587</v>
      </c>
      <c r="G9" s="4">
        <v>3450.92</v>
      </c>
      <c r="H9" s="4">
        <v>68.5</v>
      </c>
      <c r="I9" s="4">
        <v>2218.0100000000002</v>
      </c>
      <c r="J9" s="5">
        <v>0</v>
      </c>
      <c r="K9" s="5">
        <f t="shared" si="1"/>
        <v>5737.43</v>
      </c>
      <c r="L9" s="6">
        <f t="shared" si="2"/>
        <v>13849.57</v>
      </c>
    </row>
    <row r="10" spans="1:12" x14ac:dyDescent="0.2">
      <c r="A10" s="1" t="s">
        <v>53</v>
      </c>
      <c r="B10" s="1" t="s">
        <v>216</v>
      </c>
      <c r="C10" s="1" t="s">
        <v>236</v>
      </c>
      <c r="D10" s="4">
        <v>16873.349999999999</v>
      </c>
      <c r="E10" s="2">
        <v>300</v>
      </c>
      <c r="F10" s="2">
        <f t="shared" si="0"/>
        <v>17173.349999999999</v>
      </c>
      <c r="G10" s="4">
        <v>2883.23</v>
      </c>
      <c r="H10" s="4">
        <v>57.38</v>
      </c>
      <c r="I10" s="4">
        <v>1940.44</v>
      </c>
      <c r="J10" s="5">
        <v>0</v>
      </c>
      <c r="K10" s="5">
        <f t="shared" si="1"/>
        <v>4881.05</v>
      </c>
      <c r="L10" s="6">
        <f t="shared" si="2"/>
        <v>12292.3</v>
      </c>
    </row>
    <row r="11" spans="1:12" x14ac:dyDescent="0.2">
      <c r="A11" s="1" t="s">
        <v>73</v>
      </c>
      <c r="B11" s="1" t="s">
        <v>234</v>
      </c>
      <c r="C11" s="1" t="s">
        <v>134</v>
      </c>
      <c r="D11" s="4">
        <v>12978</v>
      </c>
      <c r="E11" s="2">
        <v>300</v>
      </c>
      <c r="F11" s="2">
        <f t="shared" si="0"/>
        <v>13278</v>
      </c>
      <c r="G11" s="4">
        <v>2013.12</v>
      </c>
      <c r="H11" s="4">
        <v>39.42</v>
      </c>
      <c r="I11" s="4">
        <v>1492.47</v>
      </c>
      <c r="J11" s="5">
        <v>0</v>
      </c>
      <c r="K11" s="5">
        <f t="shared" si="1"/>
        <v>3545.01</v>
      </c>
      <c r="L11" s="6">
        <f t="shared" si="2"/>
        <v>9732.99</v>
      </c>
    </row>
    <row r="12" spans="1:12" x14ac:dyDescent="0.2">
      <c r="A12" s="1" t="s">
        <v>77</v>
      </c>
      <c r="B12" s="1" t="s">
        <v>216</v>
      </c>
      <c r="C12" s="1" t="s">
        <v>237</v>
      </c>
      <c r="D12" s="4">
        <v>12978</v>
      </c>
      <c r="E12" s="2">
        <v>300</v>
      </c>
      <c r="F12" s="2">
        <f t="shared" si="0"/>
        <v>13278</v>
      </c>
      <c r="G12" s="4">
        <v>2013.12</v>
      </c>
      <c r="H12" s="4">
        <v>39.42</v>
      </c>
      <c r="I12" s="4">
        <v>1492.47</v>
      </c>
      <c r="J12" s="5">
        <v>0</v>
      </c>
      <c r="K12" s="5">
        <f t="shared" si="1"/>
        <v>3545.01</v>
      </c>
      <c r="L12" s="6">
        <f t="shared" si="2"/>
        <v>9732.99</v>
      </c>
    </row>
    <row r="13" spans="1:12" x14ac:dyDescent="0.2">
      <c r="A13" s="1" t="s">
        <v>78</v>
      </c>
      <c r="B13" s="1" t="s">
        <v>235</v>
      </c>
      <c r="C13" s="1" t="s">
        <v>133</v>
      </c>
      <c r="D13" s="4">
        <v>19287.3</v>
      </c>
      <c r="E13" s="2">
        <v>300</v>
      </c>
      <c r="F13" s="2">
        <f t="shared" si="0"/>
        <v>19587.3</v>
      </c>
      <c r="G13" s="4">
        <v>3450.99</v>
      </c>
      <c r="H13" s="4">
        <v>68.5</v>
      </c>
      <c r="I13" s="4">
        <v>2218.04</v>
      </c>
      <c r="J13" s="5">
        <v>0</v>
      </c>
      <c r="K13" s="5">
        <f t="shared" si="1"/>
        <v>5737.53</v>
      </c>
      <c r="L13" s="6">
        <f t="shared" si="2"/>
        <v>13849.77</v>
      </c>
    </row>
    <row r="14" spans="1:12" x14ac:dyDescent="0.2">
      <c r="A14" t="s">
        <v>93</v>
      </c>
      <c r="B14" t="s">
        <v>233</v>
      </c>
      <c r="C14" t="s">
        <v>133</v>
      </c>
      <c r="D14" s="4">
        <v>19287.3</v>
      </c>
      <c r="E14" s="2">
        <v>300</v>
      </c>
      <c r="F14" s="2">
        <f t="shared" si="0"/>
        <v>19587.3</v>
      </c>
      <c r="G14" s="4">
        <v>3450.99</v>
      </c>
      <c r="H14" s="4">
        <v>68.5</v>
      </c>
      <c r="I14" s="4">
        <v>2218.04</v>
      </c>
      <c r="J14" s="5">
        <v>0</v>
      </c>
      <c r="K14" s="5">
        <f t="shared" si="1"/>
        <v>5737.53</v>
      </c>
      <c r="L14" s="6">
        <f t="shared" si="2"/>
        <v>13849.77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Robles Zepeda</cp:lastModifiedBy>
  <dcterms:modified xsi:type="dcterms:W3CDTF">2025-04-14T19:31:51Z</dcterms:modified>
</cp:coreProperties>
</file>