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2QNOV2021 PAGINA\"/>
    </mc:Choice>
  </mc:AlternateContent>
  <bookViews>
    <workbookView xWindow="0" yWindow="0" windowWidth="25200" windowHeight="11985"/>
  </bookViews>
  <sheets>
    <sheet name="TODOS" sheetId="1" r:id="rId1"/>
  </sheets>
  <definedNames>
    <definedName name="_xlnm._FilterDatabase" localSheetId="0" hidden="1">TODOS!$A$5:$O$10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5" i="1" l="1"/>
  <c r="D135" i="1"/>
  <c r="D225" i="1" s="1"/>
  <c r="E135" i="1"/>
  <c r="E225" i="1" s="1"/>
  <c r="F135" i="1"/>
  <c r="F225" i="1" s="1"/>
  <c r="G135" i="1"/>
  <c r="G225" i="1" s="1"/>
  <c r="H135" i="1"/>
  <c r="H225" i="1" s="1"/>
  <c r="I135" i="1"/>
  <c r="I225" i="1" s="1"/>
  <c r="J135" i="1"/>
  <c r="J225" i="1" s="1"/>
  <c r="K135" i="1"/>
  <c r="K225" i="1" s="1"/>
  <c r="L135" i="1"/>
  <c r="L225" i="1" s="1"/>
  <c r="M135" i="1"/>
  <c r="M225" i="1" s="1"/>
  <c r="N135" i="1"/>
  <c r="N225" i="1" s="1"/>
  <c r="C135" i="1"/>
  <c r="C225" i="1" s="1"/>
  <c r="O8" i="1" l="1"/>
  <c r="O10" i="1"/>
  <c r="O13" i="1"/>
  <c r="O14" i="1"/>
  <c r="O15" i="1"/>
  <c r="O16" i="1"/>
  <c r="O17" i="1"/>
  <c r="O18" i="1"/>
  <c r="O20" i="1"/>
  <c r="O23" i="1"/>
  <c r="O24" i="1"/>
  <c r="O25" i="1"/>
  <c r="O26" i="1"/>
  <c r="O27" i="1"/>
  <c r="O28" i="1"/>
  <c r="O29" i="1"/>
  <c r="O30" i="1"/>
  <c r="O31" i="1"/>
  <c r="O32" i="1"/>
  <c r="O33" i="1"/>
  <c r="O34" i="1"/>
  <c r="O36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4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2" i="1"/>
  <c r="O85" i="1"/>
  <c r="O86" i="1"/>
  <c r="O87" i="1"/>
  <c r="O89" i="1"/>
  <c r="O92" i="1"/>
  <c r="O93" i="1"/>
  <c r="O94" i="1"/>
  <c r="O95" i="1"/>
  <c r="O96" i="1"/>
  <c r="O97" i="1"/>
  <c r="O99" i="1"/>
  <c r="O102" i="1"/>
  <c r="O103" i="1"/>
  <c r="O104" i="1"/>
  <c r="O105" i="1"/>
  <c r="O106" i="1"/>
  <c r="O108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8" i="1"/>
  <c r="O139" i="1"/>
  <c r="O140" i="1"/>
  <c r="O141" i="1"/>
  <c r="O143" i="1"/>
  <c r="O146" i="1"/>
  <c r="O147" i="1"/>
  <c r="O148" i="1"/>
  <c r="O149" i="1"/>
  <c r="O150" i="1"/>
  <c r="O151" i="1"/>
  <c r="O152" i="1"/>
  <c r="O153" i="1"/>
  <c r="O155" i="1"/>
  <c r="O158" i="1"/>
  <c r="O159" i="1"/>
  <c r="O160" i="1"/>
  <c r="O161" i="1"/>
  <c r="O162" i="1"/>
  <c r="O163" i="1"/>
  <c r="O164" i="1"/>
  <c r="O166" i="1"/>
  <c r="O169" i="1"/>
  <c r="O170" i="1"/>
  <c r="O171" i="1"/>
  <c r="O172" i="1"/>
  <c r="O173" i="1"/>
  <c r="O175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3" i="1"/>
  <c r="O206" i="1"/>
  <c r="O207" i="1"/>
  <c r="O208" i="1"/>
  <c r="O209" i="1"/>
  <c r="O210" i="1"/>
  <c r="O211" i="1"/>
  <c r="O212" i="1"/>
  <c r="O214" i="1"/>
  <c r="O217" i="1"/>
  <c r="O218" i="1"/>
  <c r="O219" i="1"/>
  <c r="O220" i="1"/>
  <c r="O222" i="1"/>
  <c r="O7" i="1"/>
  <c r="O135" i="1" l="1"/>
  <c r="O225" i="1"/>
</calcChain>
</file>

<file path=xl/sharedStrings.xml><?xml version="1.0" encoding="utf-8"?>
<sst xmlns="http://schemas.openxmlformats.org/spreadsheetml/2006/main" count="563" uniqueCount="346">
  <si>
    <t>Código</t>
  </si>
  <si>
    <t>Empleado</t>
  </si>
  <si>
    <t>Sueldo</t>
  </si>
  <si>
    <t>Tiempo extraordinario</t>
  </si>
  <si>
    <t>Cuotas IMSS pagadas por el patrón</t>
  </si>
  <si>
    <t>Sub para el empl. ent. en efvo.</t>
  </si>
  <si>
    <t>*TOTAL* *PERCEPCIONES*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</si>
  <si>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</si>
  <si>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</si>
  <si>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</si>
  <si>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</si>
  <si>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</si>
  <si>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</si>
  <si>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</si>
  <si>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</si>
  <si>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041121001</t>
  </si>
  <si>
    <t>Ravell García Luis Fernando</t>
  </si>
  <si>
    <t>161121001</t>
  </si>
  <si>
    <t>Arauza Arteaga Keerem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</si>
  <si>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</si>
  <si>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</si>
  <si>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</si>
  <si>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</si>
  <si>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</si>
  <si>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</si>
  <si>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</si>
  <si>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</si>
  <si>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</si>
  <si>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</si>
  <si>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</si>
  <si>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070421001</t>
  </si>
  <si>
    <t>Gomez Villaseñor Manuel Fernando</t>
  </si>
  <si>
    <t>160721001</t>
  </si>
  <si>
    <t>Preciado  Almaraz Ricardo</t>
  </si>
  <si>
    <t>Departamento 3 Secretaría Ejecutiva</t>
  </si>
  <si>
    <t>010721002</t>
  </si>
  <si>
    <t>Sepulveda Pardo Ana Nohemy</t>
  </si>
  <si>
    <t>010820204</t>
  </si>
  <si>
    <t>Olmos Báez Brenda Elizabeth</t>
  </si>
  <si>
    <t>010820205</t>
  </si>
  <si>
    <t>Munguía  Martínez Alvaro Fernando</t>
  </si>
  <si>
    <t>150116070</t>
  </si>
  <si>
    <t>Rivas González Omar Felipe</t>
  </si>
  <si>
    <t>160121017</t>
  </si>
  <si>
    <t>Delgado  Mayorga Juan Omar</t>
  </si>
  <si>
    <t>160121028</t>
  </si>
  <si>
    <t>Monroy Aguirre Edgar</t>
  </si>
  <si>
    <t>160121040</t>
  </si>
  <si>
    <t>Garcia Gonzalez Victor Hugo</t>
  </si>
  <si>
    <t>160721002</t>
  </si>
  <si>
    <t>Fernández González Nadia Nataly</t>
  </si>
  <si>
    <t>161021001</t>
  </si>
  <si>
    <t>Barraza Rodríguez Paola Gisela</t>
  </si>
  <si>
    <t>180116005</t>
  </si>
  <si>
    <t>Montiel Llamas Yesenia</t>
  </si>
  <si>
    <t>231020002</t>
  </si>
  <si>
    <t>Ortíz Espinoza Jorge Horacio</t>
  </si>
  <si>
    <t>250121001</t>
  </si>
  <si>
    <t>Pérez García Karla Fabiola</t>
  </si>
  <si>
    <t>Departamento 11 Dirección Jurídica</t>
  </si>
  <si>
    <t>011020009</t>
  </si>
  <si>
    <t>Sánchez Valenzuela Karla Veronica</t>
  </si>
  <si>
    <t>011020010</t>
  </si>
  <si>
    <t>Macias Macias Martha Alicia</t>
  </si>
  <si>
    <t>011220003</t>
  </si>
  <si>
    <t>Vega Zúñiga Miguel Alejandro</t>
  </si>
  <si>
    <t>150113038</t>
  </si>
  <si>
    <t>Caudillo Vargas Aldo Alejandro</t>
  </si>
  <si>
    <t>150116086</t>
  </si>
  <si>
    <t>Guillen Salinas Jennifer Margarita</t>
  </si>
  <si>
    <t>160121003</t>
  </si>
  <si>
    <t>Camberos Flores Thais Junuen</t>
  </si>
  <si>
    <t>160121005</t>
  </si>
  <si>
    <t>González Ruíz Uriel</t>
  </si>
  <si>
    <t>160121039</t>
  </si>
  <si>
    <t>Vargas Del Castillo Lucia Veronica</t>
  </si>
  <si>
    <t>160321004</t>
  </si>
  <si>
    <t>Plascencia Martínez Oscar Alberto</t>
  </si>
  <si>
    <t>180101034</t>
  </si>
  <si>
    <t>García Hernández Jorge</t>
  </si>
  <si>
    <t>18112018</t>
  </si>
  <si>
    <t>Reynoso Gallegos Jesús</t>
  </si>
  <si>
    <t>231020E02</t>
  </si>
  <si>
    <t>García Maxemín Alicia</t>
  </si>
  <si>
    <t>231020E07</t>
  </si>
  <si>
    <t>Chacón Uranga Carmen Rosario</t>
  </si>
  <si>
    <t>260421001</t>
  </si>
  <si>
    <t>Baltazar Guzmán Ileana</t>
  </si>
  <si>
    <t>Departamento 12 Organización  Electoral</t>
  </si>
  <si>
    <t>010820012</t>
  </si>
  <si>
    <t>Ulloa Trujillo Fatíma Esther</t>
  </si>
  <si>
    <t>010821001</t>
  </si>
  <si>
    <t>Cortes Roa Agustin</t>
  </si>
  <si>
    <t>011020013</t>
  </si>
  <si>
    <t>De La Torre Pérez Enrique</t>
  </si>
  <si>
    <t>011020015</t>
  </si>
  <si>
    <t>Ibarra López Héctor Alexis</t>
  </si>
  <si>
    <t>011020016</t>
  </si>
  <si>
    <t>González Anguiano Efrain</t>
  </si>
  <si>
    <t>011021001</t>
  </si>
  <si>
    <t>Pardo Pegueros Ricardo Leonardo Alejandro</t>
  </si>
  <si>
    <t>011220005</t>
  </si>
  <si>
    <t xml:space="preserve">Mendoza Reynoso  Marisela </t>
  </si>
  <si>
    <t>011220007</t>
  </si>
  <si>
    <t>Hernández Rodríguez Rodolfo</t>
  </si>
  <si>
    <t>011220008</t>
  </si>
  <si>
    <t>Pardo Hernández Marcos Antonio</t>
  </si>
  <si>
    <t>081021001</t>
  </si>
  <si>
    <t>Gómez González Ezbaì</t>
  </si>
  <si>
    <t>081021002</t>
  </si>
  <si>
    <t>Ibarra Zamora Aldo Daniel</t>
  </si>
  <si>
    <t>081021003</t>
  </si>
  <si>
    <t>Vázquez Juárez Maria Del Rosario</t>
  </si>
  <si>
    <t>081021004</t>
  </si>
  <si>
    <t>Solís Serrato Miriam Guadalupe</t>
  </si>
  <si>
    <t>081021005</t>
  </si>
  <si>
    <t>Rivera Vega Daniel</t>
  </si>
  <si>
    <t>081021006</t>
  </si>
  <si>
    <t>Núñez Gudiño Graciela</t>
  </si>
  <si>
    <t>150101040</t>
  </si>
  <si>
    <t>Torres López Luis Francisco</t>
  </si>
  <si>
    <t>150116144</t>
  </si>
  <si>
    <t>Cabrales Olvera Edmundo</t>
  </si>
  <si>
    <t>180101031</t>
  </si>
  <si>
    <t>Machaín Sanabria Héctor César</t>
  </si>
  <si>
    <t>180116052</t>
  </si>
  <si>
    <t xml:space="preserve">Cervantes Mendez Luis Gerardo </t>
  </si>
  <si>
    <t>18080101</t>
  </si>
  <si>
    <t>Sánchez Aguilera Juan Francisco</t>
  </si>
  <si>
    <t>180901003</t>
  </si>
  <si>
    <t>González Sánchez Magdabet Ezbaí</t>
  </si>
  <si>
    <t>190816009</t>
  </si>
  <si>
    <t>Núñez Limón Ricardo Daniel</t>
  </si>
  <si>
    <t>190816010</t>
  </si>
  <si>
    <t>Zubieta Iñiguez Sandro Antonio</t>
  </si>
  <si>
    <t>261021001</t>
  </si>
  <si>
    <t>Torres Navarro Isaí</t>
  </si>
  <si>
    <t>Departamento 14 Unidad Técnica de Prerrogativas</t>
  </si>
  <si>
    <t>010820026</t>
  </si>
  <si>
    <t>Beas Barroso María Fernanda</t>
  </si>
  <si>
    <t>160121025</t>
  </si>
  <si>
    <t>Rosas  Huerta Margarita Berenice</t>
  </si>
  <si>
    <t>190816005</t>
  </si>
  <si>
    <t>Guadalajara Gutiérrez Norma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</si>
  <si>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</si>
  <si>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</si>
  <si>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</si>
  <si>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</si>
  <si>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</si>
  <si>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</si>
  <si>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</si>
  <si>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</si>
  <si>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</si>
  <si>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</si>
  <si>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</si>
  <si>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</si>
  <si>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</si>
  <si>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</si>
  <si>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160121020</t>
  </si>
  <si>
    <t>Lopez Rosas Rafaela Margarita</t>
  </si>
  <si>
    <t>160721003</t>
  </si>
  <si>
    <t>Torres Vega Luis Alejandro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</si>
  <si>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</si>
  <si>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</si>
  <si>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</si>
  <si>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</si>
  <si>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</si>
  <si>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</si>
  <si>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</si>
  <si>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</si>
  <si>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</si>
  <si>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010121005</t>
  </si>
  <si>
    <t>Beltran Zamora Itza Nonatzin</t>
  </si>
  <si>
    <t>010121009</t>
  </si>
  <si>
    <t>Cárdenas Gándara Daniel</t>
  </si>
  <si>
    <t>010121013</t>
  </si>
  <si>
    <t>Dumaine Tirado Jesús Alberto</t>
  </si>
  <si>
    <t>010121018</t>
  </si>
  <si>
    <t>Muñoz Díaz Ericardo</t>
  </si>
  <si>
    <t>01022001E</t>
  </si>
  <si>
    <t>González Corona Diana Sarahi</t>
  </si>
  <si>
    <t>01022002E</t>
  </si>
  <si>
    <t>Vargas López Tómas Alejandro</t>
  </si>
  <si>
    <t>010721007</t>
  </si>
  <si>
    <t>Lozano Sánchez Oscar Eduardo</t>
  </si>
  <si>
    <t>010820015</t>
  </si>
  <si>
    <t>Meneses De La Sotarriba José Juan</t>
  </si>
  <si>
    <t>010820016</t>
  </si>
  <si>
    <t>González García Guillermo Emmanuel</t>
  </si>
  <si>
    <t>081021007</t>
  </si>
  <si>
    <t>González Velasco Luis Arturo</t>
  </si>
  <si>
    <t>150116074</t>
  </si>
  <si>
    <t>Flores López Yareni Yajaira</t>
  </si>
  <si>
    <t>150116102</t>
  </si>
  <si>
    <t>Mojarro Orozco Christian</t>
  </si>
  <si>
    <t>150226171</t>
  </si>
  <si>
    <t>Chávez Pérez Lucia Victoria</t>
  </si>
  <si>
    <t>160221005</t>
  </si>
  <si>
    <t>Peregrina Rodríguez Raúl Roberto</t>
  </si>
  <si>
    <t>160221006</t>
  </si>
  <si>
    <t>González Hernández Luz Areli</t>
  </si>
  <si>
    <t>160221015</t>
  </si>
  <si>
    <t>Valencia Santillán Rodrigo</t>
  </si>
  <si>
    <t>170321002</t>
  </si>
  <si>
    <t>García Presas Maria Fernanda Montserrat</t>
  </si>
  <si>
    <t>171219007</t>
  </si>
  <si>
    <t>Ríos Rodríguez René</t>
  </si>
  <si>
    <t>180116007</t>
  </si>
  <si>
    <t>Lozano Martín Erika Denisse</t>
  </si>
  <si>
    <t>180116044</t>
  </si>
  <si>
    <t>Abascal Medina César Iván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</si>
  <si>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</si>
  <si>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</si>
  <si>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</si>
  <si>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</si>
  <si>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</si>
  <si>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</si>
  <si>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</si>
  <si>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</si>
  <si>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</si>
  <si>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220321001</t>
  </si>
  <si>
    <t>Rocha Camarena Renata</t>
  </si>
  <si>
    <t>231020007</t>
  </si>
  <si>
    <t>Pérez De Alba Esteban</t>
  </si>
  <si>
    <t>Departamento 27 Dirección de Educación Cívica</t>
  </si>
  <si>
    <t>141124021</t>
  </si>
  <si>
    <t>Ramírez Hernández Liliana De Jesús</t>
  </si>
  <si>
    <t>160121008</t>
  </si>
  <si>
    <t>Rivas  Escoto Alondra</t>
  </si>
  <si>
    <t>160121022</t>
  </si>
  <si>
    <t>Reyes Becerra Aldo Rodrigo</t>
  </si>
  <si>
    <t>160121024</t>
  </si>
  <si>
    <t>Gonzalez Ramos Leobardo</t>
  </si>
  <si>
    <t>161021002</t>
  </si>
  <si>
    <t>Báez Gómez María Bibiana</t>
  </si>
  <si>
    <t>161021003</t>
  </si>
  <si>
    <t>Ramírez Ayala Josefina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</si>
  <si>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</si>
  <si>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</si>
  <si>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</si>
  <si>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</si>
  <si>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</si>
  <si>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</si>
  <si>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</si>
  <si>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</si>
  <si>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</si>
  <si>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160121012</t>
  </si>
  <si>
    <t>Aguirre Anadón Oscar Enrique</t>
  </si>
  <si>
    <t>160121016</t>
  </si>
  <si>
    <t>López Avalos Cesar Paúl</t>
  </si>
  <si>
    <t>170321001</t>
  </si>
  <si>
    <t>Rodríguez Enciso Daniela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</si>
  <si>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</si>
  <si>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</si>
  <si>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</si>
  <si>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</si>
  <si>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</si>
  <si>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</si>
  <si>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</si>
  <si>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</si>
  <si>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</si>
  <si>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</si>
  <si>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</si>
  <si>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160121021</t>
  </si>
  <si>
    <t>Lopez Rosas Demetrio Martin</t>
  </si>
  <si>
    <t>180101060</t>
  </si>
  <si>
    <t>Castro Fregoso Graciela Olivia</t>
  </si>
  <si>
    <t>Departamento 35 Dir de Administración y Finanzas</t>
  </si>
  <si>
    <t>010721001</t>
  </si>
  <si>
    <t>Martínez De La Torre Ricardo Missael</t>
  </si>
  <si>
    <t>010721008</t>
  </si>
  <si>
    <t>De La Mora Galindo Jose De Jesus</t>
  </si>
  <si>
    <t>010820203</t>
  </si>
  <si>
    <t>González  Estrada Jimena</t>
  </si>
  <si>
    <t>010821004</t>
  </si>
  <si>
    <t>Medina Ochoa Marisol</t>
  </si>
  <si>
    <t>011220001</t>
  </si>
  <si>
    <t>Alamilla Lozano Francisco Miguel</t>
  </si>
  <si>
    <t>070421002</t>
  </si>
  <si>
    <t>Aviña Morales Alejandra</t>
  </si>
  <si>
    <t>081021008</t>
  </si>
  <si>
    <t xml:space="preserve">López  López  Miguel Alejandro </t>
  </si>
  <si>
    <t>081021009</t>
  </si>
  <si>
    <t>Herrera Delgadillo Laura Elena</t>
  </si>
  <si>
    <t>081021010</t>
  </si>
  <si>
    <t xml:space="preserve">Mejia  Reynoso  Javier </t>
  </si>
  <si>
    <t>081021011</t>
  </si>
  <si>
    <t>Velasco Gómez Rosa Elena</t>
  </si>
  <si>
    <t>081021012</t>
  </si>
  <si>
    <t>Ramírez Hernández María Teresa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</si>
  <si>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</si>
  <si>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</si>
  <si>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</si>
  <si>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</si>
  <si>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</si>
  <si>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</si>
  <si>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160121027</t>
  </si>
  <si>
    <t>Villa Martínez Erika Alejandra</t>
  </si>
  <si>
    <t>160121034</t>
  </si>
  <si>
    <t>Rubio  Ornelas Arturo Emmanuel</t>
  </si>
  <si>
    <t>160621001</t>
  </si>
  <si>
    <t>Esquivel Rodríguez Yadira</t>
  </si>
  <si>
    <t>180101005</t>
  </si>
  <si>
    <t>Oceguera Ríos Natalia Sofía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</si>
  <si>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</si>
  <si>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</si>
  <si>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</si>
  <si>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</si>
  <si>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</si>
  <si>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</si>
  <si>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201101004</t>
  </si>
  <si>
    <t>González Ayala Armando</t>
  </si>
  <si>
    <t>231020E03</t>
  </si>
  <si>
    <t>Aguirre Partida Netzahualcoyotl</t>
  </si>
  <si>
    <t>240521001</t>
  </si>
  <si>
    <t>Robles Zepeda Arturo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</si>
  <si>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</si>
  <si>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</si>
  <si>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</si>
  <si>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</si>
  <si>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</si>
  <si>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160820202</t>
  </si>
  <si>
    <t>Muñoz Ramírez José Alberto</t>
  </si>
  <si>
    <t>161021004</t>
  </si>
  <si>
    <t>Preciado Aguirre Javier Enrique</t>
  </si>
  <si>
    <t>161021005</t>
  </si>
  <si>
    <t>Castañeda Galicia Gloria Arely</t>
  </si>
  <si>
    <t>161021006</t>
  </si>
  <si>
    <t>Peñaloza García Linda Gabriela</t>
  </si>
  <si>
    <t>180101006</t>
  </si>
  <si>
    <t>Mandujano Pérez Armando Valdemar</t>
  </si>
  <si>
    <t>Departamento 37 Dir de Genero  y no Discriminación</t>
  </si>
  <si>
    <t>010820010</t>
  </si>
  <si>
    <t>Cervantes Castañeda Andrea Carolina</t>
  </si>
  <si>
    <t>010820207</t>
  </si>
  <si>
    <t>Espejo Gil Samaniego Marina Fernanda</t>
  </si>
  <si>
    <t>180101043</t>
  </si>
  <si>
    <t>Papias Santana Zaida</t>
  </si>
  <si>
    <t>260121001</t>
  </si>
  <si>
    <t>Yáñez González Jeanette Carolina</t>
  </si>
  <si>
    <t xml:space="preserve">  =============</t>
  </si>
  <si>
    <t>Total Gral.</t>
  </si>
  <si>
    <t>INSTITUTO ELECTORAL Y DE PARTICIPACION CIUDADANA DEL ESTADO DE JALISCO</t>
  </si>
  <si>
    <t>TODOS</t>
  </si>
  <si>
    <t xml:space="preserve">Dif. entre Sub. para el Emp.Efvo. Y I.S.R. antes de Subs al Empleo </t>
  </si>
  <si>
    <t>Percepción Quincenal 22 del 16/11/2021 al 30/11/2021 EVENTUAL EDIFICIO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</si>
</sst>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0E1FB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53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0" fillId="0" borderId="0" xfId="0"/>
    <xf numFmtId="0" fontId="0" fillId="0" borderId="0" xfId="0" applyNumberFormat="1"/>
    <xf numFmtId="164" fontId="7" fillId="15" borderId="2" xfId="0" applyNumberFormat="1" applyFont="1" applyFill="1" applyBorder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7" fillId="15" borderId="2" xfId="0" applyNumberFormat="1" applyFont="1" applyFill="1" applyBorder="1" applyAlignment="1">
      <alignment horizontal="center" wrapText="1"/>
    </xf>
    <xf numFmtId="0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3" fillId="0" borderId="0" xfId="0" applyNumberFormat="1" applyFont="1"/>
    <xf numFmtId="49" fontId="8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</cellXfs>
  <cellStyles count="253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2 2" xfId="188"/>
    <cellStyle name="Euro 3" xfId="37"/>
    <cellStyle name="Euro 3 2" xfId="189"/>
    <cellStyle name="Euro 4" xfId="164"/>
    <cellStyle name="Euro 4 2" xfId="215"/>
    <cellStyle name="Euro 5" xfId="187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90"/>
    <cellStyle name="Millares 2 3" xfId="224"/>
    <cellStyle name="Millares 2 4" xfId="220"/>
    <cellStyle name="Millares 3" xfId="75"/>
    <cellStyle name="Millares 3 2" xfId="76"/>
    <cellStyle name="Millares 3 2 2" xfId="192"/>
    <cellStyle name="Millares 3 3" xfId="191"/>
    <cellStyle name="Millares 3 4" xfId="225"/>
    <cellStyle name="Millares 3 5" xfId="221"/>
    <cellStyle name="Millares 4" xfId="114"/>
    <cellStyle name="Millares 4 2" xfId="211"/>
    <cellStyle name="Millares 4 2 2" xfId="247"/>
    <cellStyle name="Millares 4 3" xfId="233"/>
    <cellStyle name="Millares 5" xfId="178"/>
    <cellStyle name="Millares 5 2" xfId="218"/>
    <cellStyle name="Millares 5 2 2" xfId="251"/>
    <cellStyle name="Millares 5 3" xfId="237"/>
    <cellStyle name="Millares 6" xfId="2"/>
    <cellStyle name="Millares 6 2" xfId="181"/>
    <cellStyle name="Millares 6 2 2" xfId="239"/>
    <cellStyle name="Millares 6 3" xfId="222"/>
    <cellStyle name="Millares 7" xfId="219"/>
    <cellStyle name="Millares 7 2" xfId="252"/>
    <cellStyle name="Millares 8" xfId="180"/>
    <cellStyle name="Millares 8 2" xfId="238"/>
    <cellStyle name="Moneda 2" xfId="77"/>
    <cellStyle name="Moneda 2 2" xfId="78"/>
    <cellStyle name="Moneda 2 2 2" xfId="79"/>
    <cellStyle name="Moneda 2 2 2 2" xfId="195"/>
    <cellStyle name="Moneda 2 2 2 2 2" xfId="243"/>
    <cellStyle name="Moneda 2 2 2 3" xfId="228"/>
    <cellStyle name="Moneda 2 2 3" xfId="145"/>
    <cellStyle name="Moneda 2 2 3 2" xfId="214"/>
    <cellStyle name="Moneda 2 2 3 2 2" xfId="250"/>
    <cellStyle name="Moneda 2 2 3 3" xfId="236"/>
    <cellStyle name="Moneda 2 2 4" xfId="194"/>
    <cellStyle name="Moneda 2 2 4 2" xfId="242"/>
    <cellStyle name="Moneda 2 2 5" xfId="227"/>
    <cellStyle name="Moneda 2 3" xfId="80"/>
    <cellStyle name="Moneda 2 3 2" xfId="196"/>
    <cellStyle name="Moneda 2 3 2 2" xfId="244"/>
    <cellStyle name="Moneda 2 3 3" xfId="229"/>
    <cellStyle name="Moneda 2 4" xfId="81"/>
    <cellStyle name="Moneda 2 4 2" xfId="197"/>
    <cellStyle name="Moneda 2 5" xfId="144"/>
    <cellStyle name="Moneda 2 5 2" xfId="213"/>
    <cellStyle name="Moneda 2 5 2 2" xfId="249"/>
    <cellStyle name="Moneda 2 5 3" xfId="235"/>
    <cellStyle name="Moneda 2 6" xfId="193"/>
    <cellStyle name="Moneda 2 6 2" xfId="241"/>
    <cellStyle name="Moneda 2 7" xfId="226"/>
    <cellStyle name="Moneda 3" xfId="82"/>
    <cellStyle name="Moneda 3 2" xfId="198"/>
    <cellStyle name="Moneda 3 2 2" xfId="245"/>
    <cellStyle name="Moneda 3 3" xfId="230"/>
    <cellStyle name="Moneda 4" xfId="83"/>
    <cellStyle name="Moneda 4 2" xfId="199"/>
    <cellStyle name="Moneda 4 2 2" xfId="246"/>
    <cellStyle name="Moneda 4 3" xfId="231"/>
    <cellStyle name="Moneda 5" xfId="115"/>
    <cellStyle name="Moneda 5 2" xfId="212"/>
    <cellStyle name="Moneda 5 2 2" xfId="248"/>
    <cellStyle name="Moneda 5 3" xfId="234"/>
    <cellStyle name="Moneda 6" xfId="3"/>
    <cellStyle name="Moneda 6 2" xfId="182"/>
    <cellStyle name="Moneda 6 2 2" xfId="240"/>
    <cellStyle name="Moneda 6 3" xfId="223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3 2" xfId="217"/>
    <cellStyle name="Normal 14" xfId="177"/>
    <cellStyle name="Normal 15" xfId="1"/>
    <cellStyle name="Normal 2" xfId="84"/>
    <cellStyle name="Normal 2 2" xfId="5"/>
    <cellStyle name="Normal 2 2 2" xfId="184"/>
    <cellStyle name="Normal 2 3" xfId="85"/>
    <cellStyle name="Normal 2 3 2" xfId="4"/>
    <cellStyle name="Normal 2 3 2 2" xfId="183"/>
    <cellStyle name="Normal 2 3 3" xfId="201"/>
    <cellStyle name="Normal 2 4" xfId="86"/>
    <cellStyle name="Normal 2 4 2" xfId="202"/>
    <cellStyle name="Normal 2 5" xfId="87"/>
    <cellStyle name="Normal 2 5 2" xfId="146"/>
    <cellStyle name="Normal 2 6" xfId="88"/>
    <cellStyle name="Normal 2 6 2" xfId="147"/>
    <cellStyle name="Normal 2 7" xfId="200"/>
    <cellStyle name="Normal 3" xfId="89"/>
    <cellStyle name="Normal 3 2" xfId="90"/>
    <cellStyle name="Normal 3 2 2" xfId="91"/>
    <cellStyle name="Normal 3 2 2 2" xfId="203"/>
    <cellStyle name="Normal 3 2 3" xfId="149"/>
    <cellStyle name="Normal 3 3" xfId="92"/>
    <cellStyle name="Normal 3 3 2" xfId="204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3 8" xfId="232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4 4 2" xfId="185"/>
    <cellStyle name="Normal 4 5" xfId="205"/>
    <cellStyle name="Normal 5" xfId="99"/>
    <cellStyle name="Normal 5 2" xfId="100"/>
    <cellStyle name="Normal 5 2 2" xfId="207"/>
    <cellStyle name="Normal 5 3" xfId="206"/>
    <cellStyle name="Normal 6" xfId="101"/>
    <cellStyle name="Normal 6 2" xfId="102"/>
    <cellStyle name="Normal 6 2 2" xfId="208"/>
    <cellStyle name="Normal 6 3" xfId="155"/>
    <cellStyle name="Normal 7" xfId="103"/>
    <cellStyle name="Normal 7 2" xfId="104"/>
    <cellStyle name="Normal 7 2 2" xfId="209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2 2" xfId="210"/>
    <cellStyle name="Porcentaje 3" xfId="10"/>
    <cellStyle name="Porcentaje 3 2" xfId="186"/>
    <cellStyle name="Porcentaje 4" xfId="116"/>
    <cellStyle name="Porcentaje 4 2 2" xfId="173"/>
    <cellStyle name="Porcentaje 5" xfId="166"/>
    <cellStyle name="Porcentaje 5 2" xfId="216"/>
    <cellStyle name="Porcentaje 6" xfId="171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225"/>
  <sheetViews>
    <sheetView tabSelected="1" zoomScaleNormal="100" workbookViewId="0">
      <pane xSplit="2" ySplit="5" topLeftCell="C210" activePane="bottomRight" state="frozen"/>
      <selection pane="topRight" activeCell="C1" sqref="C1"/>
      <selection pane="bottomLeft" activeCell="A9" sqref="A9"/>
      <selection pane="bottomRight" activeCell="A213" sqref="A21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5703125" style="1" customWidth="1"/>
    <col min="4" max="4" width="13.28515625" style="1" customWidth="1"/>
    <col min="5" max="5" width="11" style="1" customWidth="1"/>
    <col min="6" max="6" width="11.28515625" style="1" customWidth="1"/>
    <col min="7" max="7" width="15.7109375" style="1" customWidth="1"/>
    <col min="8" max="8" width="10.7109375" style="1" customWidth="1"/>
    <col min="9" max="9" width="11.140625" style="1" customWidth="1"/>
    <col min="10" max="10" width="11.28515625" style="1" customWidth="1"/>
    <col min="11" max="11" width="8.140625" style="1" customWidth="1"/>
    <col min="12" max="12" width="13.42578125" style="1" customWidth="1"/>
    <col min="13" max="13" width="13.5703125" style="1" customWidth="1"/>
    <col min="14" max="14" width="0.5703125" style="1" customWidth="1"/>
    <col min="15" max="16384" width="11.42578125" style="1"/>
  </cols>
  <sheetData>
    <row r="1" spans="1:15" ht="18" customHeight="1" x14ac:dyDescent="0.3">
      <c r="A1" s="9"/>
      <c r="B1" s="10"/>
      <c r="C1" s="9"/>
      <c r="D1" s="9"/>
      <c r="E1" s="9"/>
      <c r="F1" s="9"/>
      <c r="G1" s="9"/>
      <c r="H1" s="20" t="s">
        <v>13</v>
      </c>
      <c r="I1" s="20"/>
      <c r="J1" s="20"/>
      <c r="K1" s="20"/>
      <c r="L1" s="20"/>
    </row>
    <row r="2" spans="1:15" ht="24.95" customHeight="1" x14ac:dyDescent="0.2">
      <c r="A2" s="21" t="s">
        <v>342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5" ht="18.75" x14ac:dyDescent="0.3">
      <c r="A3" s="22" t="s">
        <v>345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5" ht="15.75" x14ac:dyDescent="0.25">
      <c r="A4" s="23" t="s">
        <v>343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5" s="3" customFormat="1" ht="68.25" thickBot="1" x14ac:dyDescent="0.25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O5" s="11" t="s">
        <v>344</v>
      </c>
    </row>
    <row r="6" spans="1:15" ht="12" thickTop="1" x14ac:dyDescent="0.2">
      <c r="A6" s="5" t="s">
        <v>14</v>
      </c>
    </row>
    <row r="7" spans="1:15" x14ac:dyDescent="0.2">
      <c r="A7" s="2" t="s">
        <v>15</v>
      </c>
      <c r="B7" s="1" t="s">
        <v>16</v>
      </c>
      <c r="C7" s="1">
        <v>10171.35</v>
      </c>
      <c r="D7" s="1">
        <v>3038.19</v>
      </c>
      <c r="E7" s="1">
        <v>44.67</v>
      </c>
      <c r="F7" s="1">
        <v>0</v>
      </c>
      <c r="G7" s="1">
        <v>13254.21</v>
      </c>
      <c r="H7" s="1">
        <v>0</v>
      </c>
      <c r="I7" s="1">
        <v>1818.82</v>
      </c>
      <c r="J7" s="1">
        <v>44.67</v>
      </c>
      <c r="K7" s="1">
        <v>-0.08</v>
      </c>
      <c r="L7" s="1">
        <v>1863.41</v>
      </c>
      <c r="M7" s="1">
        <v>11390.8</v>
      </c>
      <c r="O7" s="1">
        <f>+H7-F7</f>
        <v>0</v>
      </c>
    </row>
    <row r="8" spans="1:15" x14ac:dyDescent="0.2">
      <c r="A8" s="2" t="s">
        <v>17</v>
      </c>
      <c r="B8" s="1" t="s">
        <v>18</v>
      </c>
      <c r="C8" s="1">
        <v>10171.35</v>
      </c>
      <c r="D8" s="1">
        <v>3038.19</v>
      </c>
      <c r="E8" s="1">
        <v>44.67</v>
      </c>
      <c r="F8" s="1">
        <v>0</v>
      </c>
      <c r="G8" s="1">
        <v>13254.21</v>
      </c>
      <c r="H8" s="1">
        <v>0</v>
      </c>
      <c r="I8" s="1">
        <v>1386.31</v>
      </c>
      <c r="J8" s="1">
        <v>44.67</v>
      </c>
      <c r="K8" s="1">
        <v>0.03</v>
      </c>
      <c r="L8" s="1">
        <v>1431.01</v>
      </c>
      <c r="M8" s="1">
        <v>11823.2</v>
      </c>
      <c r="O8" s="12">
        <f>+H8-F8</f>
        <v>0</v>
      </c>
    </row>
    <row r="9" spans="1:15" s="4" customFormat="1" x14ac:dyDescent="0.2">
      <c r="A9" s="7" t="s">
        <v>19</v>
      </c>
      <c r="B9" s="15">
        <v>2</v>
      </c>
      <c r="C9" s="4" t="s">
        <v>20</v>
      </c>
      <c r="D9" s="4" t="s">
        <v>20</v>
      </c>
      <c r="E9" s="4" t="s">
        <v>20</v>
      </c>
      <c r="F9" s="4" t="s">
        <v>20</v>
      </c>
      <c r="G9" s="4" t="s">
        <v>20</v>
      </c>
      <c r="H9" s="4" t="s">
        <v>20</v>
      </c>
      <c r="I9" s="4" t="s">
        <v>20</v>
      </c>
      <c r="J9" s="4" t="s">
        <v>20</v>
      </c>
      <c r="K9" s="4" t="s">
        <v>20</v>
      </c>
      <c r="L9" s="4" t="s">
        <v>20</v>
      </c>
      <c r="M9" s="4" t="s">
        <v>20</v>
      </c>
      <c r="O9" s="13" t="s">
        <v>20</v>
      </c>
    </row>
    <row r="10" spans="1:15" x14ac:dyDescent="0.2">
      <c r="C10" s="8">
        <v>20342.7</v>
      </c>
      <c r="D10" s="8">
        <v>6076.38</v>
      </c>
      <c r="E10" s="8">
        <v>89.34</v>
      </c>
      <c r="F10" s="8">
        <v>0</v>
      </c>
      <c r="G10" s="8">
        <v>26508.42</v>
      </c>
      <c r="H10" s="8">
        <v>0</v>
      </c>
      <c r="I10" s="8">
        <v>3205.13</v>
      </c>
      <c r="J10" s="8">
        <v>89.34</v>
      </c>
      <c r="K10" s="8">
        <v>-0.05</v>
      </c>
      <c r="L10" s="8">
        <v>3294.42</v>
      </c>
      <c r="M10" s="8">
        <v>23214</v>
      </c>
      <c r="O10" s="16">
        <f>+H10-F10</f>
        <v>0</v>
      </c>
    </row>
    <row r="11" spans="1:15" x14ac:dyDescent="0.2">
      <c r="O11" s="12"/>
    </row>
    <row r="12" spans="1:15" x14ac:dyDescent="0.2">
      <c r="A12" s="5" t="s">
        <v>21</v>
      </c>
      <c r="O12" s="12"/>
    </row>
    <row r="13" spans="1:15" x14ac:dyDescent="0.2">
      <c r="A13" s="2" t="s">
        <v>22</v>
      </c>
      <c r="B13" s="1" t="s">
        <v>23</v>
      </c>
      <c r="C13" s="1">
        <v>10171.35</v>
      </c>
      <c r="D13" s="1">
        <v>3038.19</v>
      </c>
      <c r="E13" s="1">
        <v>44.67</v>
      </c>
      <c r="F13" s="1">
        <v>0</v>
      </c>
      <c r="G13" s="1">
        <v>13254.21</v>
      </c>
      <c r="H13" s="1">
        <v>0</v>
      </c>
      <c r="I13" s="1">
        <v>2100.9699999999998</v>
      </c>
      <c r="J13" s="1">
        <v>44.67</v>
      </c>
      <c r="K13" s="1">
        <v>0.17</v>
      </c>
      <c r="L13" s="1">
        <v>2145.81</v>
      </c>
      <c r="M13" s="1">
        <v>11108.4</v>
      </c>
      <c r="O13" s="12">
        <f t="shared" ref="O13:O18" si="0">+H13-F13</f>
        <v>0</v>
      </c>
    </row>
    <row r="14" spans="1:15" x14ac:dyDescent="0.2">
      <c r="A14" s="2" t="s">
        <v>24</v>
      </c>
      <c r="B14" s="1" t="s">
        <v>25</v>
      </c>
      <c r="C14" s="1">
        <v>10171.35</v>
      </c>
      <c r="D14" s="1">
        <v>3038.19</v>
      </c>
      <c r="E14" s="1">
        <v>44.67</v>
      </c>
      <c r="F14" s="1">
        <v>0</v>
      </c>
      <c r="G14" s="1">
        <v>13254.21</v>
      </c>
      <c r="H14" s="1">
        <v>0</v>
      </c>
      <c r="I14" s="1">
        <v>2100.9699999999998</v>
      </c>
      <c r="J14" s="1">
        <v>44.67</v>
      </c>
      <c r="K14" s="1">
        <v>0.17</v>
      </c>
      <c r="L14" s="1">
        <v>2145.81</v>
      </c>
      <c r="M14" s="1">
        <v>11108.4</v>
      </c>
      <c r="O14" s="12">
        <f t="shared" si="0"/>
        <v>0</v>
      </c>
    </row>
    <row r="15" spans="1:15" x14ac:dyDescent="0.2">
      <c r="A15" s="2" t="s">
        <v>26</v>
      </c>
      <c r="B15" s="1" t="s">
        <v>27</v>
      </c>
      <c r="C15" s="1">
        <v>10171.35</v>
      </c>
      <c r="D15" s="1">
        <v>3038.19</v>
      </c>
      <c r="E15" s="1">
        <v>44.67</v>
      </c>
      <c r="F15" s="1">
        <v>0</v>
      </c>
      <c r="G15" s="1">
        <v>13254.21</v>
      </c>
      <c r="H15" s="1">
        <v>0</v>
      </c>
      <c r="I15" s="1">
        <v>2100.9699999999998</v>
      </c>
      <c r="J15" s="1">
        <v>44.67</v>
      </c>
      <c r="K15" s="1">
        <v>0.17</v>
      </c>
      <c r="L15" s="1">
        <v>2145.81</v>
      </c>
      <c r="M15" s="1">
        <v>11108.4</v>
      </c>
      <c r="O15" s="12">
        <f t="shared" si="0"/>
        <v>0</v>
      </c>
    </row>
    <row r="16" spans="1:15" x14ac:dyDescent="0.2">
      <c r="A16" s="2" t="s">
        <v>28</v>
      </c>
      <c r="B16" s="1" t="s">
        <v>29</v>
      </c>
      <c r="C16" s="1">
        <v>10171.35</v>
      </c>
      <c r="D16" s="1">
        <v>3038.19</v>
      </c>
      <c r="E16" s="1">
        <v>44.67</v>
      </c>
      <c r="F16" s="1">
        <v>0</v>
      </c>
      <c r="G16" s="1">
        <v>13254.21</v>
      </c>
      <c r="H16" s="1">
        <v>0</v>
      </c>
      <c r="I16" s="1">
        <v>2100.9699999999998</v>
      </c>
      <c r="J16" s="1">
        <v>44.67</v>
      </c>
      <c r="K16" s="1">
        <v>0.17</v>
      </c>
      <c r="L16" s="1">
        <v>2145.81</v>
      </c>
      <c r="M16" s="1">
        <v>11108.4</v>
      </c>
      <c r="O16" s="12">
        <f t="shared" si="0"/>
        <v>0</v>
      </c>
    </row>
    <row r="17" spans="1:15" x14ac:dyDescent="0.2">
      <c r="A17" s="2" t="s">
        <v>30</v>
      </c>
      <c r="B17" s="1" t="s">
        <v>31</v>
      </c>
      <c r="C17" s="1">
        <v>10171.35</v>
      </c>
      <c r="D17" s="1">
        <v>3038.19</v>
      </c>
      <c r="E17" s="1">
        <v>44.67</v>
      </c>
      <c r="F17" s="1">
        <v>0</v>
      </c>
      <c r="G17" s="1">
        <v>13254.21</v>
      </c>
      <c r="H17" s="1">
        <v>0</v>
      </c>
      <c r="I17" s="1">
        <v>2100.9699999999998</v>
      </c>
      <c r="J17" s="1">
        <v>44.67</v>
      </c>
      <c r="K17" s="1">
        <v>-0.03</v>
      </c>
      <c r="L17" s="1">
        <v>2145.61</v>
      </c>
      <c r="M17" s="1">
        <v>11108.6</v>
      </c>
      <c r="O17" s="12">
        <f t="shared" si="0"/>
        <v>0</v>
      </c>
    </row>
    <row r="18" spans="1:15" x14ac:dyDescent="0.2">
      <c r="A18" s="2" t="s">
        <v>32</v>
      </c>
      <c r="B18" s="1" t="s">
        <v>33</v>
      </c>
      <c r="C18" s="1">
        <v>10171.35</v>
      </c>
      <c r="D18" s="1">
        <v>3038.19</v>
      </c>
      <c r="E18" s="1">
        <v>44.67</v>
      </c>
      <c r="F18" s="1">
        <v>0</v>
      </c>
      <c r="G18" s="1">
        <v>13254.21</v>
      </c>
      <c r="H18" s="1">
        <v>0</v>
      </c>
      <c r="I18" s="1">
        <v>2100.9699999999998</v>
      </c>
      <c r="J18" s="1">
        <v>44.67</v>
      </c>
      <c r="K18" s="1">
        <v>-0.03</v>
      </c>
      <c r="L18" s="1">
        <v>2145.61</v>
      </c>
      <c r="M18" s="1">
        <v>11108.6</v>
      </c>
      <c r="O18" s="12">
        <f t="shared" si="0"/>
        <v>0</v>
      </c>
    </row>
    <row r="19" spans="1:15" s="4" customFormat="1" x14ac:dyDescent="0.2">
      <c r="A19" s="7" t="s">
        <v>19</v>
      </c>
      <c r="B19" s="15">
        <v>6</v>
      </c>
      <c r="C19" s="4" t="s">
        <v>20</v>
      </c>
      <c r="D19" s="4" t="s">
        <v>20</v>
      </c>
      <c r="E19" s="4" t="s">
        <v>20</v>
      </c>
      <c r="F19" s="4" t="s">
        <v>20</v>
      </c>
      <c r="G19" s="4" t="s">
        <v>20</v>
      </c>
      <c r="H19" s="4" t="s">
        <v>20</v>
      </c>
      <c r="I19" s="4" t="s">
        <v>20</v>
      </c>
      <c r="J19" s="4" t="s">
        <v>20</v>
      </c>
      <c r="K19" s="4" t="s">
        <v>20</v>
      </c>
      <c r="L19" s="4" t="s">
        <v>20</v>
      </c>
      <c r="M19" s="4" t="s">
        <v>20</v>
      </c>
      <c r="O19" s="13" t="s">
        <v>20</v>
      </c>
    </row>
    <row r="20" spans="1:15" x14ac:dyDescent="0.2">
      <c r="C20" s="8">
        <v>61028.1</v>
      </c>
      <c r="D20" s="8">
        <v>18229.14</v>
      </c>
      <c r="E20" s="8">
        <v>268.02</v>
      </c>
      <c r="F20" s="8">
        <v>0</v>
      </c>
      <c r="G20" s="8">
        <v>79525.259999999995</v>
      </c>
      <c r="H20" s="8">
        <v>0</v>
      </c>
      <c r="I20" s="8">
        <v>12605.82</v>
      </c>
      <c r="J20" s="8">
        <v>268.02</v>
      </c>
      <c r="K20" s="8">
        <v>0.62</v>
      </c>
      <c r="L20" s="8">
        <v>12874.46</v>
      </c>
      <c r="M20" s="8">
        <v>66650.8</v>
      </c>
      <c r="O20" s="16">
        <f>+H20-F20</f>
        <v>0</v>
      </c>
    </row>
    <row r="21" spans="1:15" x14ac:dyDescent="0.2">
      <c r="O21" s="12"/>
    </row>
    <row r="22" spans="1:15" x14ac:dyDescent="0.2">
      <c r="A22" s="5" t="s">
        <v>34</v>
      </c>
      <c r="O22" s="12"/>
    </row>
    <row r="23" spans="1:15" x14ac:dyDescent="0.2">
      <c r="A23" s="2" t="s">
        <v>35</v>
      </c>
      <c r="B23" s="1" t="s">
        <v>36</v>
      </c>
      <c r="C23" s="1">
        <v>7823.25</v>
      </c>
      <c r="D23" s="1">
        <v>2336.8000000000002</v>
      </c>
      <c r="E23" s="1">
        <v>30.63</v>
      </c>
      <c r="F23" s="1">
        <v>0</v>
      </c>
      <c r="G23" s="1">
        <v>10190.68</v>
      </c>
      <c r="H23" s="1">
        <v>0</v>
      </c>
      <c r="I23" s="1">
        <v>1449.6</v>
      </c>
      <c r="J23" s="1">
        <v>30.63</v>
      </c>
      <c r="K23" s="1">
        <v>-0.15</v>
      </c>
      <c r="L23" s="1">
        <v>1480.08</v>
      </c>
      <c r="M23" s="1">
        <v>8710.6</v>
      </c>
      <c r="O23" s="12">
        <f t="shared" ref="O23:O34" si="1">+H23-F23</f>
        <v>0</v>
      </c>
    </row>
    <row r="24" spans="1:15" x14ac:dyDescent="0.2">
      <c r="A24" s="2" t="s">
        <v>37</v>
      </c>
      <c r="B24" s="1" t="s">
        <v>38</v>
      </c>
      <c r="C24" s="1">
        <v>10171.35</v>
      </c>
      <c r="D24" s="1">
        <v>3038.19</v>
      </c>
      <c r="E24" s="1">
        <v>44.67</v>
      </c>
      <c r="F24" s="1">
        <v>0</v>
      </c>
      <c r="G24" s="1">
        <v>13254.21</v>
      </c>
      <c r="H24" s="1">
        <v>0</v>
      </c>
      <c r="I24" s="1">
        <v>2100.9699999999998</v>
      </c>
      <c r="J24" s="1">
        <v>44.67</v>
      </c>
      <c r="K24" s="1">
        <v>0.17</v>
      </c>
      <c r="L24" s="1">
        <v>2145.81</v>
      </c>
      <c r="M24" s="1">
        <v>11108.4</v>
      </c>
      <c r="O24" s="12">
        <f t="shared" si="1"/>
        <v>0</v>
      </c>
    </row>
    <row r="25" spans="1:15" x14ac:dyDescent="0.2">
      <c r="A25" s="2" t="s">
        <v>39</v>
      </c>
      <c r="B25" s="1" t="s">
        <v>40</v>
      </c>
      <c r="C25" s="1">
        <v>10171.35</v>
      </c>
      <c r="D25" s="1">
        <v>3038.19</v>
      </c>
      <c r="E25" s="1">
        <v>44.67</v>
      </c>
      <c r="F25" s="1">
        <v>0</v>
      </c>
      <c r="G25" s="1">
        <v>13254.21</v>
      </c>
      <c r="H25" s="1">
        <v>0</v>
      </c>
      <c r="I25" s="1">
        <v>2100.9699999999998</v>
      </c>
      <c r="J25" s="1">
        <v>44.67</v>
      </c>
      <c r="K25" s="1">
        <v>-0.23</v>
      </c>
      <c r="L25" s="1">
        <v>2145.41</v>
      </c>
      <c r="M25" s="1">
        <v>11108.8</v>
      </c>
      <c r="O25" s="12">
        <f t="shared" si="1"/>
        <v>0</v>
      </c>
    </row>
    <row r="26" spans="1:15" x14ac:dyDescent="0.2">
      <c r="A26" s="2" t="s">
        <v>41</v>
      </c>
      <c r="B26" s="1" t="s">
        <v>42</v>
      </c>
      <c r="C26" s="1">
        <v>7823.25</v>
      </c>
      <c r="D26" s="1">
        <v>2336.8000000000002</v>
      </c>
      <c r="E26" s="1">
        <v>30.63</v>
      </c>
      <c r="F26" s="1">
        <v>0</v>
      </c>
      <c r="G26" s="1">
        <v>10190.68</v>
      </c>
      <c r="H26" s="1">
        <v>0</v>
      </c>
      <c r="I26" s="1">
        <v>1449.6</v>
      </c>
      <c r="J26" s="1">
        <v>30.63</v>
      </c>
      <c r="K26" s="1">
        <v>0.05</v>
      </c>
      <c r="L26" s="1">
        <v>1480.28</v>
      </c>
      <c r="M26" s="1">
        <v>8710.4</v>
      </c>
      <c r="O26" s="12">
        <f t="shared" si="1"/>
        <v>0</v>
      </c>
    </row>
    <row r="27" spans="1:15" x14ac:dyDescent="0.2">
      <c r="A27" s="2" t="s">
        <v>43</v>
      </c>
      <c r="B27" s="1" t="s">
        <v>44</v>
      </c>
      <c r="C27" s="1">
        <v>10171.35</v>
      </c>
      <c r="D27" s="1">
        <v>3038.19</v>
      </c>
      <c r="E27" s="1">
        <v>44.67</v>
      </c>
      <c r="F27" s="1">
        <v>0</v>
      </c>
      <c r="G27" s="1">
        <v>13254.21</v>
      </c>
      <c r="H27" s="1">
        <v>0</v>
      </c>
      <c r="I27" s="1">
        <v>2100.9699999999998</v>
      </c>
      <c r="J27" s="1">
        <v>44.67</v>
      </c>
      <c r="K27" s="1">
        <v>0.17</v>
      </c>
      <c r="L27" s="1">
        <v>2145.81</v>
      </c>
      <c r="M27" s="1">
        <v>11108.4</v>
      </c>
      <c r="O27" s="12">
        <f t="shared" si="1"/>
        <v>0</v>
      </c>
    </row>
    <row r="28" spans="1:15" x14ac:dyDescent="0.2">
      <c r="A28" s="2" t="s">
        <v>45</v>
      </c>
      <c r="B28" s="1" t="s">
        <v>46</v>
      </c>
      <c r="C28" s="1">
        <v>10171.35</v>
      </c>
      <c r="D28" s="1">
        <v>3038.19</v>
      </c>
      <c r="E28" s="1">
        <v>44.67</v>
      </c>
      <c r="F28" s="1">
        <v>0</v>
      </c>
      <c r="G28" s="1">
        <v>13254.21</v>
      </c>
      <c r="H28" s="1">
        <v>0</v>
      </c>
      <c r="I28" s="1">
        <v>2100.9699999999998</v>
      </c>
      <c r="J28" s="1">
        <v>44.67</v>
      </c>
      <c r="K28" s="1">
        <v>0.17</v>
      </c>
      <c r="L28" s="1">
        <v>2145.81</v>
      </c>
      <c r="M28" s="1">
        <v>11108.4</v>
      </c>
      <c r="O28" s="12">
        <f t="shared" si="1"/>
        <v>0</v>
      </c>
    </row>
    <row r="29" spans="1:15" x14ac:dyDescent="0.2">
      <c r="A29" s="2" t="s">
        <v>47</v>
      </c>
      <c r="B29" s="1" t="s">
        <v>48</v>
      </c>
      <c r="C29" s="1">
        <v>7823.25</v>
      </c>
      <c r="D29" s="1">
        <v>2336.8000000000002</v>
      </c>
      <c r="E29" s="1">
        <v>30.63</v>
      </c>
      <c r="F29" s="1">
        <v>0</v>
      </c>
      <c r="G29" s="1">
        <v>10190.68</v>
      </c>
      <c r="H29" s="1">
        <v>0</v>
      </c>
      <c r="I29" s="1">
        <v>1449.6</v>
      </c>
      <c r="J29" s="1">
        <v>30.63</v>
      </c>
      <c r="K29" s="1">
        <v>0.05</v>
      </c>
      <c r="L29" s="1">
        <v>1480.28</v>
      </c>
      <c r="M29" s="1">
        <v>8710.4</v>
      </c>
      <c r="O29" s="12">
        <f t="shared" si="1"/>
        <v>0</v>
      </c>
    </row>
    <row r="30" spans="1:15" x14ac:dyDescent="0.2">
      <c r="A30" s="2" t="s">
        <v>49</v>
      </c>
      <c r="B30" s="1" t="s">
        <v>50</v>
      </c>
      <c r="C30" s="1">
        <v>7823.25</v>
      </c>
      <c r="D30" s="1">
        <v>2336.8000000000002</v>
      </c>
      <c r="E30" s="1">
        <v>30.63</v>
      </c>
      <c r="F30" s="1">
        <v>0</v>
      </c>
      <c r="G30" s="1">
        <v>10190.68</v>
      </c>
      <c r="H30" s="1">
        <v>0</v>
      </c>
      <c r="I30" s="1">
        <v>1449.6</v>
      </c>
      <c r="J30" s="1">
        <v>30.63</v>
      </c>
      <c r="K30" s="1">
        <v>0.05</v>
      </c>
      <c r="L30" s="1">
        <v>1480.28</v>
      </c>
      <c r="M30" s="1">
        <v>8710.4</v>
      </c>
      <c r="O30" s="12">
        <f t="shared" si="1"/>
        <v>0</v>
      </c>
    </row>
    <row r="31" spans="1:15" x14ac:dyDescent="0.2">
      <c r="A31" s="2" t="s">
        <v>51</v>
      </c>
      <c r="B31" s="1" t="s">
        <v>52</v>
      </c>
      <c r="C31" s="1">
        <v>7823.25</v>
      </c>
      <c r="D31" s="1">
        <v>2336.8000000000002</v>
      </c>
      <c r="E31" s="1">
        <v>30.63</v>
      </c>
      <c r="F31" s="1">
        <v>0</v>
      </c>
      <c r="G31" s="1">
        <v>10190.68</v>
      </c>
      <c r="H31" s="1">
        <v>0</v>
      </c>
      <c r="I31" s="1">
        <v>1449.6</v>
      </c>
      <c r="J31" s="1">
        <v>30.63</v>
      </c>
      <c r="K31" s="1">
        <v>-0.15</v>
      </c>
      <c r="L31" s="1">
        <v>1480.08</v>
      </c>
      <c r="M31" s="1">
        <v>8710.6</v>
      </c>
      <c r="O31" s="12">
        <f t="shared" si="1"/>
        <v>0</v>
      </c>
    </row>
    <row r="32" spans="1:15" x14ac:dyDescent="0.2">
      <c r="A32" s="2" t="s">
        <v>53</v>
      </c>
      <c r="B32" s="1" t="s">
        <v>54</v>
      </c>
      <c r="C32" s="1">
        <v>10171.35</v>
      </c>
      <c r="D32" s="1">
        <v>3038.19</v>
      </c>
      <c r="E32" s="1">
        <v>44.67</v>
      </c>
      <c r="F32" s="1">
        <v>0</v>
      </c>
      <c r="G32" s="1">
        <v>13254.21</v>
      </c>
      <c r="H32" s="1">
        <v>0</v>
      </c>
      <c r="I32" s="1">
        <v>2100.9699999999998</v>
      </c>
      <c r="J32" s="1">
        <v>44.67</v>
      </c>
      <c r="K32" s="1">
        <v>-0.03</v>
      </c>
      <c r="L32" s="1">
        <v>2145.61</v>
      </c>
      <c r="M32" s="1">
        <v>11108.6</v>
      </c>
      <c r="O32" s="12">
        <f t="shared" si="1"/>
        <v>0</v>
      </c>
    </row>
    <row r="33" spans="1:15" x14ac:dyDescent="0.2">
      <c r="A33" s="2" t="s">
        <v>55</v>
      </c>
      <c r="B33" s="1" t="s">
        <v>56</v>
      </c>
      <c r="C33" s="1">
        <v>7823.25</v>
      </c>
      <c r="D33" s="1">
        <v>2336.8000000000002</v>
      </c>
      <c r="E33" s="1">
        <v>30.63</v>
      </c>
      <c r="F33" s="1">
        <v>0</v>
      </c>
      <c r="G33" s="1">
        <v>10190.68</v>
      </c>
      <c r="H33" s="1">
        <v>0</v>
      </c>
      <c r="I33" s="1">
        <v>1449.6</v>
      </c>
      <c r="J33" s="1">
        <v>30.63</v>
      </c>
      <c r="K33" s="1">
        <v>-0.15</v>
      </c>
      <c r="L33" s="1">
        <v>1480.08</v>
      </c>
      <c r="M33" s="1">
        <v>8710.6</v>
      </c>
      <c r="O33" s="12">
        <f t="shared" si="1"/>
        <v>0</v>
      </c>
    </row>
    <row r="34" spans="1:15" x14ac:dyDescent="0.2">
      <c r="A34" s="2" t="s">
        <v>57</v>
      </c>
      <c r="B34" s="1" t="s">
        <v>58</v>
      </c>
      <c r="C34" s="1">
        <v>10171.35</v>
      </c>
      <c r="D34" s="1">
        <v>3038.19</v>
      </c>
      <c r="E34" s="1">
        <v>44.67</v>
      </c>
      <c r="F34" s="1">
        <v>0</v>
      </c>
      <c r="G34" s="1">
        <v>13254.21</v>
      </c>
      <c r="H34" s="1">
        <v>0</v>
      </c>
      <c r="I34" s="1">
        <v>2100.9699999999998</v>
      </c>
      <c r="J34" s="1">
        <v>44.67</v>
      </c>
      <c r="K34" s="1">
        <v>0.17</v>
      </c>
      <c r="L34" s="1">
        <v>2145.81</v>
      </c>
      <c r="M34" s="1">
        <v>11108.4</v>
      </c>
      <c r="O34" s="12">
        <f t="shared" si="1"/>
        <v>0</v>
      </c>
    </row>
    <row r="35" spans="1:15" s="4" customFormat="1" x14ac:dyDescent="0.2">
      <c r="A35" s="7" t="s">
        <v>19</v>
      </c>
      <c r="B35" s="15">
        <v>12</v>
      </c>
      <c r="C35" s="4" t="s">
        <v>20</v>
      </c>
      <c r="D35" s="4" t="s">
        <v>20</v>
      </c>
      <c r="E35" s="4" t="s">
        <v>20</v>
      </c>
      <c r="F35" s="4" t="s">
        <v>20</v>
      </c>
      <c r="G35" s="4" t="s">
        <v>20</v>
      </c>
      <c r="H35" s="4" t="s">
        <v>20</v>
      </c>
      <c r="I35" s="4" t="s">
        <v>20</v>
      </c>
      <c r="J35" s="4" t="s">
        <v>20</v>
      </c>
      <c r="K35" s="4" t="s">
        <v>20</v>
      </c>
      <c r="L35" s="4" t="s">
        <v>20</v>
      </c>
      <c r="M35" s="4" t="s">
        <v>20</v>
      </c>
      <c r="O35" s="13" t="s">
        <v>20</v>
      </c>
    </row>
    <row r="36" spans="1:15" x14ac:dyDescent="0.2">
      <c r="C36" s="8">
        <v>107967.6</v>
      </c>
      <c r="D36" s="8">
        <v>32249.94</v>
      </c>
      <c r="E36" s="8">
        <v>451.8</v>
      </c>
      <c r="F36" s="8">
        <v>0</v>
      </c>
      <c r="G36" s="8">
        <v>140669.34</v>
      </c>
      <c r="H36" s="8">
        <v>0</v>
      </c>
      <c r="I36" s="8">
        <v>21303.42</v>
      </c>
      <c r="J36" s="8">
        <v>451.8</v>
      </c>
      <c r="K36" s="8">
        <v>0.12</v>
      </c>
      <c r="L36" s="8">
        <v>21755.34</v>
      </c>
      <c r="M36" s="8">
        <v>118914</v>
      </c>
      <c r="O36" s="16">
        <f>+H36-F36</f>
        <v>0</v>
      </c>
    </row>
    <row r="37" spans="1:15" x14ac:dyDescent="0.2">
      <c r="O37" s="12"/>
    </row>
    <row r="38" spans="1:15" x14ac:dyDescent="0.2">
      <c r="A38" s="5" t="s">
        <v>59</v>
      </c>
      <c r="O38" s="12"/>
    </row>
    <row r="39" spans="1:15" x14ac:dyDescent="0.2">
      <c r="A39" s="2" t="s">
        <v>60</v>
      </c>
      <c r="B39" s="1" t="s">
        <v>61</v>
      </c>
      <c r="C39" s="1">
        <v>7823.25</v>
      </c>
      <c r="D39" s="1">
        <v>2336.8000000000002</v>
      </c>
      <c r="E39" s="1">
        <v>30.63</v>
      </c>
      <c r="F39" s="1">
        <v>0</v>
      </c>
      <c r="G39" s="1">
        <v>10190.68</v>
      </c>
      <c r="H39" s="1">
        <v>0</v>
      </c>
      <c r="I39" s="1">
        <v>1449.6</v>
      </c>
      <c r="J39" s="1">
        <v>30.63</v>
      </c>
      <c r="K39" s="1">
        <v>0.05</v>
      </c>
      <c r="L39" s="1">
        <v>1480.28</v>
      </c>
      <c r="M39" s="1">
        <v>8710.4</v>
      </c>
      <c r="O39" s="12">
        <f t="shared" ref="O39:O52" si="2">+H39-F39</f>
        <v>0</v>
      </c>
    </row>
    <row r="40" spans="1:15" x14ac:dyDescent="0.2">
      <c r="A40" s="2" t="s">
        <v>62</v>
      </c>
      <c r="B40" s="1" t="s">
        <v>63</v>
      </c>
      <c r="C40" s="1">
        <v>7823.25</v>
      </c>
      <c r="D40" s="1">
        <v>2336.8000000000002</v>
      </c>
      <c r="E40" s="1">
        <v>30.63</v>
      </c>
      <c r="F40" s="1">
        <v>0</v>
      </c>
      <c r="G40" s="1">
        <v>10190.68</v>
      </c>
      <c r="H40" s="1">
        <v>0</v>
      </c>
      <c r="I40" s="1">
        <v>1449.6</v>
      </c>
      <c r="J40" s="1">
        <v>30.63</v>
      </c>
      <c r="K40" s="1">
        <v>0.05</v>
      </c>
      <c r="L40" s="1">
        <v>1480.28</v>
      </c>
      <c r="M40" s="1">
        <v>8710.4</v>
      </c>
      <c r="O40" s="12">
        <f t="shared" si="2"/>
        <v>0</v>
      </c>
    </row>
    <row r="41" spans="1:15" x14ac:dyDescent="0.2">
      <c r="A41" s="2" t="s">
        <v>64</v>
      </c>
      <c r="B41" s="1" t="s">
        <v>65</v>
      </c>
      <c r="C41" s="1">
        <v>10171.35</v>
      </c>
      <c r="D41" s="1">
        <v>3038.19</v>
      </c>
      <c r="E41" s="1">
        <v>44.67</v>
      </c>
      <c r="F41" s="1">
        <v>0</v>
      </c>
      <c r="G41" s="1">
        <v>13254.21</v>
      </c>
      <c r="H41" s="1">
        <v>0</v>
      </c>
      <c r="I41" s="1">
        <v>2100.9699999999998</v>
      </c>
      <c r="J41" s="1">
        <v>44.67</v>
      </c>
      <c r="K41" s="1">
        <v>-0.03</v>
      </c>
      <c r="L41" s="1">
        <v>2145.61</v>
      </c>
      <c r="M41" s="1">
        <v>11108.6</v>
      </c>
      <c r="O41" s="12">
        <f t="shared" si="2"/>
        <v>0</v>
      </c>
    </row>
    <row r="42" spans="1:15" x14ac:dyDescent="0.2">
      <c r="A42" s="2" t="s">
        <v>66</v>
      </c>
      <c r="B42" s="1" t="s">
        <v>67</v>
      </c>
      <c r="C42" s="1">
        <v>10171.35</v>
      </c>
      <c r="D42" s="1">
        <v>3038.19</v>
      </c>
      <c r="E42" s="1">
        <v>44.67</v>
      </c>
      <c r="F42" s="1">
        <v>0</v>
      </c>
      <c r="G42" s="1">
        <v>13254.21</v>
      </c>
      <c r="H42" s="1">
        <v>0</v>
      </c>
      <c r="I42" s="1">
        <v>2100.9699999999998</v>
      </c>
      <c r="J42" s="1">
        <v>44.67</v>
      </c>
      <c r="K42" s="1">
        <v>0.17</v>
      </c>
      <c r="L42" s="1">
        <v>2145.81</v>
      </c>
      <c r="M42" s="1">
        <v>11108.4</v>
      </c>
      <c r="O42" s="12">
        <f t="shared" si="2"/>
        <v>0</v>
      </c>
    </row>
    <row r="43" spans="1:15" x14ac:dyDescent="0.2">
      <c r="A43" s="2" t="s">
        <v>68</v>
      </c>
      <c r="B43" s="1" t="s">
        <v>69</v>
      </c>
      <c r="C43" s="1">
        <v>7823.25</v>
      </c>
      <c r="D43" s="1">
        <v>2336.8000000000002</v>
      </c>
      <c r="E43" s="1">
        <v>30.63</v>
      </c>
      <c r="F43" s="1">
        <v>0</v>
      </c>
      <c r="G43" s="1">
        <v>10190.68</v>
      </c>
      <c r="H43" s="1">
        <v>0</v>
      </c>
      <c r="I43" s="1">
        <v>1449.6</v>
      </c>
      <c r="J43" s="1">
        <v>30.63</v>
      </c>
      <c r="K43" s="1">
        <v>0.05</v>
      </c>
      <c r="L43" s="1">
        <v>1480.28</v>
      </c>
      <c r="M43" s="1">
        <v>8710.4</v>
      </c>
      <c r="O43" s="12">
        <f t="shared" si="2"/>
        <v>0</v>
      </c>
    </row>
    <row r="44" spans="1:15" x14ac:dyDescent="0.2">
      <c r="A44" s="2" t="s">
        <v>70</v>
      </c>
      <c r="B44" s="1" t="s">
        <v>71</v>
      </c>
      <c r="C44" s="1">
        <v>7823.25</v>
      </c>
      <c r="D44" s="1">
        <v>2336.8000000000002</v>
      </c>
      <c r="E44" s="1">
        <v>30.63</v>
      </c>
      <c r="F44" s="1">
        <v>0</v>
      </c>
      <c r="G44" s="1">
        <v>10190.68</v>
      </c>
      <c r="H44" s="1">
        <v>0</v>
      </c>
      <c r="I44" s="1">
        <v>1449.6</v>
      </c>
      <c r="J44" s="1">
        <v>30.63</v>
      </c>
      <c r="K44" s="1">
        <v>0.05</v>
      </c>
      <c r="L44" s="1">
        <v>1480.28</v>
      </c>
      <c r="M44" s="1">
        <v>8710.4</v>
      </c>
      <c r="O44" s="12">
        <f t="shared" si="2"/>
        <v>0</v>
      </c>
    </row>
    <row r="45" spans="1:15" x14ac:dyDescent="0.2">
      <c r="A45" s="2" t="s">
        <v>72</v>
      </c>
      <c r="B45" s="1" t="s">
        <v>73</v>
      </c>
      <c r="C45" s="1">
        <v>7823.25</v>
      </c>
      <c r="D45" s="1">
        <v>2336.8000000000002</v>
      </c>
      <c r="E45" s="1">
        <v>30.63</v>
      </c>
      <c r="F45" s="1">
        <v>0</v>
      </c>
      <c r="G45" s="1">
        <v>10190.68</v>
      </c>
      <c r="H45" s="1">
        <v>0</v>
      </c>
      <c r="I45" s="1">
        <v>1449.6</v>
      </c>
      <c r="J45" s="1">
        <v>30.63</v>
      </c>
      <c r="K45" s="1">
        <v>0.05</v>
      </c>
      <c r="L45" s="1">
        <v>1480.28</v>
      </c>
      <c r="M45" s="1">
        <v>8710.4</v>
      </c>
      <c r="O45" s="12">
        <f t="shared" si="2"/>
        <v>0</v>
      </c>
    </row>
    <row r="46" spans="1:15" x14ac:dyDescent="0.2">
      <c r="A46" s="2" t="s">
        <v>74</v>
      </c>
      <c r="B46" s="1" t="s">
        <v>75</v>
      </c>
      <c r="C46" s="1">
        <v>7823.25</v>
      </c>
      <c r="D46" s="1">
        <v>2336.8000000000002</v>
      </c>
      <c r="E46" s="1">
        <v>30.63</v>
      </c>
      <c r="F46" s="1">
        <v>0</v>
      </c>
      <c r="G46" s="1">
        <v>10190.68</v>
      </c>
      <c r="H46" s="1">
        <v>0</v>
      </c>
      <c r="I46" s="1">
        <v>1449.6</v>
      </c>
      <c r="J46" s="1">
        <v>30.63</v>
      </c>
      <c r="K46" s="1">
        <v>-0.15</v>
      </c>
      <c r="L46" s="1">
        <v>1480.08</v>
      </c>
      <c r="M46" s="1">
        <v>8710.6</v>
      </c>
      <c r="O46" s="12">
        <f t="shared" si="2"/>
        <v>0</v>
      </c>
    </row>
    <row r="47" spans="1:15" x14ac:dyDescent="0.2">
      <c r="A47" s="2" t="s">
        <v>76</v>
      </c>
      <c r="B47" s="1" t="s">
        <v>77</v>
      </c>
      <c r="C47" s="1">
        <v>7823.25</v>
      </c>
      <c r="D47" s="1">
        <v>2336.8000000000002</v>
      </c>
      <c r="E47" s="1">
        <v>30.63</v>
      </c>
      <c r="F47" s="1">
        <v>0</v>
      </c>
      <c r="G47" s="1">
        <v>10190.68</v>
      </c>
      <c r="H47" s="1">
        <v>0</v>
      </c>
      <c r="I47" s="1">
        <v>1449.6</v>
      </c>
      <c r="J47" s="1">
        <v>30.63</v>
      </c>
      <c r="K47" s="1">
        <v>-0.15</v>
      </c>
      <c r="L47" s="1">
        <v>1480.08</v>
      </c>
      <c r="M47" s="1">
        <v>8710.6</v>
      </c>
      <c r="O47" s="12">
        <f t="shared" si="2"/>
        <v>0</v>
      </c>
    </row>
    <row r="48" spans="1:15" x14ac:dyDescent="0.2">
      <c r="A48" s="2" t="s">
        <v>78</v>
      </c>
      <c r="B48" s="1" t="s">
        <v>79</v>
      </c>
      <c r="C48" s="1">
        <v>10171.35</v>
      </c>
      <c r="D48" s="1">
        <v>3038.19</v>
      </c>
      <c r="E48" s="1">
        <v>44.67</v>
      </c>
      <c r="F48" s="1">
        <v>0</v>
      </c>
      <c r="G48" s="1">
        <v>13254.21</v>
      </c>
      <c r="H48" s="1">
        <v>0</v>
      </c>
      <c r="I48" s="1">
        <v>2100.9699999999998</v>
      </c>
      <c r="J48" s="1">
        <v>44.67</v>
      </c>
      <c r="K48" s="1">
        <v>0.17</v>
      </c>
      <c r="L48" s="1">
        <v>2145.81</v>
      </c>
      <c r="M48" s="1">
        <v>11108.4</v>
      </c>
      <c r="O48" s="12">
        <f t="shared" si="2"/>
        <v>0</v>
      </c>
    </row>
    <row r="49" spans="1:15" x14ac:dyDescent="0.2">
      <c r="A49" s="2" t="s">
        <v>80</v>
      </c>
      <c r="B49" s="1" t="s">
        <v>81</v>
      </c>
      <c r="C49" s="1">
        <v>10171.35</v>
      </c>
      <c r="D49" s="1">
        <v>3038.19</v>
      </c>
      <c r="E49" s="1">
        <v>44.67</v>
      </c>
      <c r="F49" s="1">
        <v>0</v>
      </c>
      <c r="G49" s="1">
        <v>13254.21</v>
      </c>
      <c r="H49" s="1">
        <v>0</v>
      </c>
      <c r="I49" s="1">
        <v>2100.9699999999998</v>
      </c>
      <c r="J49" s="1">
        <v>44.67</v>
      </c>
      <c r="K49" s="1">
        <v>-0.03</v>
      </c>
      <c r="L49" s="1">
        <v>2145.61</v>
      </c>
      <c r="M49" s="1">
        <v>11108.6</v>
      </c>
      <c r="O49" s="12">
        <f t="shared" si="2"/>
        <v>0</v>
      </c>
    </row>
    <row r="50" spans="1:15" x14ac:dyDescent="0.2">
      <c r="A50" s="2" t="s">
        <v>82</v>
      </c>
      <c r="B50" s="1" t="s">
        <v>83</v>
      </c>
      <c r="C50" s="1">
        <v>10171.35</v>
      </c>
      <c r="D50" s="1">
        <v>3038.19</v>
      </c>
      <c r="E50" s="1">
        <v>44.67</v>
      </c>
      <c r="F50" s="1">
        <v>0</v>
      </c>
      <c r="G50" s="1">
        <v>13254.21</v>
      </c>
      <c r="H50" s="1">
        <v>0</v>
      </c>
      <c r="I50" s="1">
        <v>2100.9699999999998</v>
      </c>
      <c r="J50" s="1">
        <v>44.67</v>
      </c>
      <c r="K50" s="1">
        <v>0.17</v>
      </c>
      <c r="L50" s="1">
        <v>2145.81</v>
      </c>
      <c r="M50" s="1">
        <v>11108.4</v>
      </c>
      <c r="O50" s="12">
        <f t="shared" si="2"/>
        <v>0</v>
      </c>
    </row>
    <row r="51" spans="1:15" x14ac:dyDescent="0.2">
      <c r="A51" s="2" t="s">
        <v>84</v>
      </c>
      <c r="B51" s="1" t="s">
        <v>85</v>
      </c>
      <c r="C51" s="1">
        <v>10171.35</v>
      </c>
      <c r="D51" s="1">
        <v>3038.19</v>
      </c>
      <c r="E51" s="1">
        <v>44.67</v>
      </c>
      <c r="F51" s="1">
        <v>0</v>
      </c>
      <c r="G51" s="1">
        <v>13254.21</v>
      </c>
      <c r="H51" s="1">
        <v>0</v>
      </c>
      <c r="I51" s="1">
        <v>2100.9699999999998</v>
      </c>
      <c r="J51" s="1">
        <v>44.67</v>
      </c>
      <c r="K51" s="1">
        <v>-0.03</v>
      </c>
      <c r="L51" s="1">
        <v>2145.61</v>
      </c>
      <c r="M51" s="1">
        <v>11108.6</v>
      </c>
      <c r="O51" s="12">
        <f t="shared" si="2"/>
        <v>0</v>
      </c>
    </row>
    <row r="52" spans="1:15" x14ac:dyDescent="0.2">
      <c r="A52" s="2" t="s">
        <v>86</v>
      </c>
      <c r="B52" s="1" t="s">
        <v>87</v>
      </c>
      <c r="C52" s="1">
        <v>7823.25</v>
      </c>
      <c r="D52" s="1">
        <v>2336.8000000000002</v>
      </c>
      <c r="E52" s="1">
        <v>30.63</v>
      </c>
      <c r="F52" s="1">
        <v>0</v>
      </c>
      <c r="G52" s="1">
        <v>10190.68</v>
      </c>
      <c r="H52" s="1">
        <v>0</v>
      </c>
      <c r="I52" s="1">
        <v>1449.6</v>
      </c>
      <c r="J52" s="1">
        <v>30.63</v>
      </c>
      <c r="K52" s="1">
        <v>-0.15</v>
      </c>
      <c r="L52" s="1">
        <v>1480.08</v>
      </c>
      <c r="M52" s="1">
        <v>8710.6</v>
      </c>
      <c r="O52" s="12">
        <f t="shared" si="2"/>
        <v>0</v>
      </c>
    </row>
    <row r="53" spans="1:15" s="4" customFormat="1" x14ac:dyDescent="0.2">
      <c r="A53" s="7" t="s">
        <v>19</v>
      </c>
      <c r="B53" s="15">
        <v>14</v>
      </c>
      <c r="C53" s="4" t="s">
        <v>20</v>
      </c>
      <c r="D53" s="4" t="s">
        <v>20</v>
      </c>
      <c r="E53" s="4" t="s">
        <v>20</v>
      </c>
      <c r="F53" s="4" t="s">
        <v>20</v>
      </c>
      <c r="G53" s="4" t="s">
        <v>20</v>
      </c>
      <c r="H53" s="4" t="s">
        <v>20</v>
      </c>
      <c r="I53" s="4" t="s">
        <v>20</v>
      </c>
      <c r="J53" s="4" t="s">
        <v>20</v>
      </c>
      <c r="K53" s="4" t="s">
        <v>20</v>
      </c>
      <c r="L53" s="4" t="s">
        <v>20</v>
      </c>
      <c r="M53" s="4" t="s">
        <v>20</v>
      </c>
      <c r="O53" s="13" t="s">
        <v>20</v>
      </c>
    </row>
    <row r="54" spans="1:15" x14ac:dyDescent="0.2">
      <c r="C54" s="8">
        <v>123614.1</v>
      </c>
      <c r="D54" s="8">
        <v>36923.54</v>
      </c>
      <c r="E54" s="8">
        <v>513.05999999999995</v>
      </c>
      <c r="F54" s="8">
        <v>0</v>
      </c>
      <c r="G54" s="8">
        <v>161050.70000000001</v>
      </c>
      <c r="H54" s="8">
        <v>0</v>
      </c>
      <c r="I54" s="8">
        <v>24202.62</v>
      </c>
      <c r="J54" s="8">
        <v>513.05999999999995</v>
      </c>
      <c r="K54" s="8">
        <v>0.22</v>
      </c>
      <c r="L54" s="8">
        <v>24715.9</v>
      </c>
      <c r="M54" s="8">
        <v>136334.79999999999</v>
      </c>
      <c r="O54" s="16">
        <f>+H54-F54</f>
        <v>0</v>
      </c>
    </row>
    <row r="55" spans="1:15" x14ac:dyDescent="0.2">
      <c r="O55" s="12"/>
    </row>
    <row r="56" spans="1:15" x14ac:dyDescent="0.2">
      <c r="A56" s="5" t="s">
        <v>88</v>
      </c>
      <c r="O56" s="12"/>
    </row>
    <row r="57" spans="1:15" x14ac:dyDescent="0.2">
      <c r="A57" s="2" t="s">
        <v>89</v>
      </c>
      <c r="B57" s="1" t="s">
        <v>90</v>
      </c>
      <c r="C57" s="1">
        <v>7823.25</v>
      </c>
      <c r="D57" s="1">
        <v>2336.8000000000002</v>
      </c>
      <c r="E57" s="1">
        <v>30.63</v>
      </c>
      <c r="F57" s="1">
        <v>0</v>
      </c>
      <c r="G57" s="1">
        <v>10190.68</v>
      </c>
      <c r="H57" s="1">
        <v>0</v>
      </c>
      <c r="I57" s="1">
        <v>1449.6</v>
      </c>
      <c r="J57" s="1">
        <v>30.63</v>
      </c>
      <c r="K57" s="1">
        <v>0.05</v>
      </c>
      <c r="L57" s="1">
        <v>1480.28</v>
      </c>
      <c r="M57" s="1">
        <v>8710.4</v>
      </c>
      <c r="O57" s="12">
        <f t="shared" ref="O57:O80" si="3">+H57-F57</f>
        <v>0</v>
      </c>
    </row>
    <row r="58" spans="1:15" x14ac:dyDescent="0.2">
      <c r="A58" s="2" t="s">
        <v>91</v>
      </c>
      <c r="B58" s="1" t="s">
        <v>92</v>
      </c>
      <c r="C58" s="1">
        <v>7823.25</v>
      </c>
      <c r="D58" s="1">
        <v>2336.8000000000002</v>
      </c>
      <c r="E58" s="1">
        <v>30.63</v>
      </c>
      <c r="F58" s="1">
        <v>0</v>
      </c>
      <c r="G58" s="1">
        <v>10190.68</v>
      </c>
      <c r="H58" s="1">
        <v>0</v>
      </c>
      <c r="I58" s="1">
        <v>1449.6</v>
      </c>
      <c r="J58" s="1">
        <v>30.63</v>
      </c>
      <c r="K58" s="1">
        <v>0.05</v>
      </c>
      <c r="L58" s="1">
        <v>1480.28</v>
      </c>
      <c r="M58" s="1">
        <v>8710.4</v>
      </c>
      <c r="O58" s="12">
        <f t="shared" si="3"/>
        <v>0</v>
      </c>
    </row>
    <row r="59" spans="1:15" x14ac:dyDescent="0.2">
      <c r="A59" s="2" t="s">
        <v>93</v>
      </c>
      <c r="B59" s="1" t="s">
        <v>94</v>
      </c>
      <c r="C59" s="1">
        <v>7823.25</v>
      </c>
      <c r="D59" s="1">
        <v>2336.8000000000002</v>
      </c>
      <c r="E59" s="1">
        <v>30.63</v>
      </c>
      <c r="F59" s="1">
        <v>0</v>
      </c>
      <c r="G59" s="1">
        <v>10190.68</v>
      </c>
      <c r="H59" s="1">
        <v>0</v>
      </c>
      <c r="I59" s="1">
        <v>1449.6</v>
      </c>
      <c r="J59" s="1">
        <v>30.63</v>
      </c>
      <c r="K59" s="1">
        <v>-0.15</v>
      </c>
      <c r="L59" s="1">
        <v>1480.08</v>
      </c>
      <c r="M59" s="1">
        <v>8710.6</v>
      </c>
      <c r="O59" s="12">
        <f t="shared" si="3"/>
        <v>0</v>
      </c>
    </row>
    <row r="60" spans="1:15" x14ac:dyDescent="0.2">
      <c r="A60" s="2" t="s">
        <v>95</v>
      </c>
      <c r="B60" s="1" t="s">
        <v>96</v>
      </c>
      <c r="C60" s="1">
        <v>10171.35</v>
      </c>
      <c r="D60" s="1">
        <v>3038.19</v>
      </c>
      <c r="E60" s="1">
        <v>44.67</v>
      </c>
      <c r="F60" s="1">
        <v>0</v>
      </c>
      <c r="G60" s="1">
        <v>13254.21</v>
      </c>
      <c r="H60" s="1">
        <v>0</v>
      </c>
      <c r="I60" s="1">
        <v>2100.9699999999998</v>
      </c>
      <c r="J60" s="1">
        <v>44.67</v>
      </c>
      <c r="K60" s="1">
        <v>-0.03</v>
      </c>
      <c r="L60" s="1">
        <v>2145.61</v>
      </c>
      <c r="M60" s="1">
        <v>11108.6</v>
      </c>
      <c r="O60" s="12">
        <f t="shared" si="3"/>
        <v>0</v>
      </c>
    </row>
    <row r="61" spans="1:15" x14ac:dyDescent="0.2">
      <c r="A61" s="2" t="s">
        <v>97</v>
      </c>
      <c r="B61" s="1" t="s">
        <v>98</v>
      </c>
      <c r="C61" s="1">
        <v>7823.25</v>
      </c>
      <c r="D61" s="1">
        <v>2336.8000000000002</v>
      </c>
      <c r="E61" s="1">
        <v>30.63</v>
      </c>
      <c r="F61" s="1">
        <v>0</v>
      </c>
      <c r="G61" s="1">
        <v>10190.68</v>
      </c>
      <c r="H61" s="1">
        <v>0</v>
      </c>
      <c r="I61" s="1">
        <v>1449.6</v>
      </c>
      <c r="J61" s="1">
        <v>30.63</v>
      </c>
      <c r="K61" s="1">
        <v>-0.15</v>
      </c>
      <c r="L61" s="1">
        <v>1480.08</v>
      </c>
      <c r="M61" s="1">
        <v>8710.6</v>
      </c>
      <c r="O61" s="12">
        <f t="shared" si="3"/>
        <v>0</v>
      </c>
    </row>
    <row r="62" spans="1:15" x14ac:dyDescent="0.2">
      <c r="A62" s="2" t="s">
        <v>99</v>
      </c>
      <c r="B62" s="1" t="s">
        <v>100</v>
      </c>
      <c r="C62" s="1">
        <v>7823.25</v>
      </c>
      <c r="D62" s="1">
        <v>2336.8000000000002</v>
      </c>
      <c r="E62" s="1">
        <v>30.63</v>
      </c>
      <c r="F62" s="1">
        <v>0</v>
      </c>
      <c r="G62" s="1">
        <v>10190.68</v>
      </c>
      <c r="H62" s="1">
        <v>0</v>
      </c>
      <c r="I62" s="1">
        <v>1449.6</v>
      </c>
      <c r="J62" s="1">
        <v>30.63</v>
      </c>
      <c r="K62" s="1">
        <v>0.05</v>
      </c>
      <c r="L62" s="1">
        <v>1480.28</v>
      </c>
      <c r="M62" s="1">
        <v>8710.4</v>
      </c>
      <c r="O62" s="12">
        <f t="shared" si="3"/>
        <v>0</v>
      </c>
    </row>
    <row r="63" spans="1:15" x14ac:dyDescent="0.2">
      <c r="A63" s="2" t="s">
        <v>101</v>
      </c>
      <c r="B63" s="1" t="s">
        <v>102</v>
      </c>
      <c r="C63" s="1">
        <v>7823.25</v>
      </c>
      <c r="D63" s="1">
        <v>2336.8000000000002</v>
      </c>
      <c r="E63" s="1">
        <v>30.63</v>
      </c>
      <c r="F63" s="1">
        <v>0</v>
      </c>
      <c r="G63" s="1">
        <v>10190.68</v>
      </c>
      <c r="H63" s="1">
        <v>0</v>
      </c>
      <c r="I63" s="1">
        <v>1449.6</v>
      </c>
      <c r="J63" s="1">
        <v>30.63</v>
      </c>
      <c r="K63" s="1">
        <v>-0.15</v>
      </c>
      <c r="L63" s="1">
        <v>1480.08</v>
      </c>
      <c r="M63" s="1">
        <v>8710.6</v>
      </c>
      <c r="O63" s="12">
        <f t="shared" si="3"/>
        <v>0</v>
      </c>
    </row>
    <row r="64" spans="1:15" x14ac:dyDescent="0.2">
      <c r="A64" s="2" t="s">
        <v>103</v>
      </c>
      <c r="B64" s="1" t="s">
        <v>104</v>
      </c>
      <c r="C64" s="1">
        <v>7823.25</v>
      </c>
      <c r="D64" s="1">
        <v>2336.8000000000002</v>
      </c>
      <c r="E64" s="1">
        <v>30.63</v>
      </c>
      <c r="F64" s="1">
        <v>0</v>
      </c>
      <c r="G64" s="1">
        <v>10190.68</v>
      </c>
      <c r="H64" s="1">
        <v>0</v>
      </c>
      <c r="I64" s="1">
        <v>1449.6</v>
      </c>
      <c r="J64" s="1">
        <v>30.63</v>
      </c>
      <c r="K64" s="1">
        <v>-0.15</v>
      </c>
      <c r="L64" s="1">
        <v>1480.08</v>
      </c>
      <c r="M64" s="1">
        <v>8710.6</v>
      </c>
      <c r="O64" s="12">
        <f t="shared" si="3"/>
        <v>0</v>
      </c>
    </row>
    <row r="65" spans="1:15" x14ac:dyDescent="0.2">
      <c r="A65" s="2" t="s">
        <v>105</v>
      </c>
      <c r="B65" s="1" t="s">
        <v>106</v>
      </c>
      <c r="C65" s="1">
        <v>7823.25</v>
      </c>
      <c r="D65" s="1">
        <v>2336.8000000000002</v>
      </c>
      <c r="E65" s="1">
        <v>30.63</v>
      </c>
      <c r="F65" s="1">
        <v>0</v>
      </c>
      <c r="G65" s="1">
        <v>10190.68</v>
      </c>
      <c r="H65" s="1">
        <v>0</v>
      </c>
      <c r="I65" s="1">
        <v>1449.6</v>
      </c>
      <c r="J65" s="1">
        <v>30.63</v>
      </c>
      <c r="K65" s="1">
        <v>-0.15</v>
      </c>
      <c r="L65" s="1">
        <v>1480.08</v>
      </c>
      <c r="M65" s="1">
        <v>8710.6</v>
      </c>
      <c r="O65" s="12">
        <f t="shared" si="3"/>
        <v>0</v>
      </c>
    </row>
    <row r="66" spans="1:15" x14ac:dyDescent="0.2">
      <c r="A66" s="2" t="s">
        <v>107</v>
      </c>
      <c r="B66" s="1" t="s">
        <v>108</v>
      </c>
      <c r="C66" s="1">
        <v>7823.25</v>
      </c>
      <c r="D66" s="1">
        <v>2336.8000000000002</v>
      </c>
      <c r="E66" s="1">
        <v>30.63</v>
      </c>
      <c r="F66" s="1">
        <v>0</v>
      </c>
      <c r="G66" s="1">
        <v>10190.68</v>
      </c>
      <c r="H66" s="1">
        <v>0</v>
      </c>
      <c r="I66" s="1">
        <v>1449.6</v>
      </c>
      <c r="J66" s="1">
        <v>30.63</v>
      </c>
      <c r="K66" s="1">
        <v>-0.15</v>
      </c>
      <c r="L66" s="1">
        <v>1480.08</v>
      </c>
      <c r="M66" s="1">
        <v>8710.6</v>
      </c>
      <c r="O66" s="12">
        <f t="shared" si="3"/>
        <v>0</v>
      </c>
    </row>
    <row r="67" spans="1:15" x14ac:dyDescent="0.2">
      <c r="A67" s="2" t="s">
        <v>109</v>
      </c>
      <c r="B67" s="1" t="s">
        <v>110</v>
      </c>
      <c r="C67" s="1">
        <v>7823.25</v>
      </c>
      <c r="D67" s="1">
        <v>2336.8000000000002</v>
      </c>
      <c r="E67" s="1">
        <v>30.63</v>
      </c>
      <c r="F67" s="1">
        <v>0</v>
      </c>
      <c r="G67" s="1">
        <v>10190.68</v>
      </c>
      <c r="H67" s="1">
        <v>0</v>
      </c>
      <c r="I67" s="1">
        <v>1449.6</v>
      </c>
      <c r="J67" s="1">
        <v>30.63</v>
      </c>
      <c r="K67" s="1">
        <v>-0.15</v>
      </c>
      <c r="L67" s="1">
        <v>1480.08</v>
      </c>
      <c r="M67" s="1">
        <v>8710.6</v>
      </c>
      <c r="O67" s="12">
        <f t="shared" si="3"/>
        <v>0</v>
      </c>
    </row>
    <row r="68" spans="1:15" x14ac:dyDescent="0.2">
      <c r="A68" s="2" t="s">
        <v>111</v>
      </c>
      <c r="B68" s="1" t="s">
        <v>112</v>
      </c>
      <c r="C68" s="1">
        <v>7823.25</v>
      </c>
      <c r="D68" s="1">
        <v>2336.8000000000002</v>
      </c>
      <c r="E68" s="1">
        <v>30.63</v>
      </c>
      <c r="F68" s="1">
        <v>0</v>
      </c>
      <c r="G68" s="1">
        <v>10190.68</v>
      </c>
      <c r="H68" s="1">
        <v>0</v>
      </c>
      <c r="I68" s="1">
        <v>1449.6</v>
      </c>
      <c r="J68" s="1">
        <v>30.63</v>
      </c>
      <c r="K68" s="1">
        <v>-0.15</v>
      </c>
      <c r="L68" s="1">
        <v>1480.08</v>
      </c>
      <c r="M68" s="1">
        <v>8710.6</v>
      </c>
      <c r="O68" s="12">
        <f t="shared" si="3"/>
        <v>0</v>
      </c>
    </row>
    <row r="69" spans="1:15" x14ac:dyDescent="0.2">
      <c r="A69" s="2" t="s">
        <v>113</v>
      </c>
      <c r="B69" s="1" t="s">
        <v>114</v>
      </c>
      <c r="C69" s="1">
        <v>3850.05</v>
      </c>
      <c r="D69" s="1">
        <v>1150</v>
      </c>
      <c r="E69" s="1">
        <v>6.88</v>
      </c>
      <c r="F69" s="1">
        <v>0</v>
      </c>
      <c r="G69" s="1">
        <v>5006.93</v>
      </c>
      <c r="H69" s="1">
        <v>0</v>
      </c>
      <c r="I69" s="1">
        <v>416.88</v>
      </c>
      <c r="J69" s="1">
        <v>6.88</v>
      </c>
      <c r="K69" s="1">
        <v>-0.03</v>
      </c>
      <c r="L69" s="1">
        <v>423.73</v>
      </c>
      <c r="M69" s="1">
        <v>4583.2</v>
      </c>
      <c r="O69" s="12">
        <f t="shared" si="3"/>
        <v>0</v>
      </c>
    </row>
    <row r="70" spans="1:15" x14ac:dyDescent="0.2">
      <c r="A70" s="2" t="s">
        <v>115</v>
      </c>
      <c r="B70" s="1" t="s">
        <v>116</v>
      </c>
      <c r="C70" s="1">
        <v>3850.05</v>
      </c>
      <c r="D70" s="1">
        <v>1150</v>
      </c>
      <c r="E70" s="1">
        <v>6.88</v>
      </c>
      <c r="F70" s="1">
        <v>0</v>
      </c>
      <c r="G70" s="1">
        <v>5006.93</v>
      </c>
      <c r="H70" s="1">
        <v>0</v>
      </c>
      <c r="I70" s="1">
        <v>416.88</v>
      </c>
      <c r="J70" s="1">
        <v>6.88</v>
      </c>
      <c r="K70" s="1">
        <v>-0.03</v>
      </c>
      <c r="L70" s="1">
        <v>423.73</v>
      </c>
      <c r="M70" s="1">
        <v>4583.2</v>
      </c>
      <c r="O70" s="12">
        <f t="shared" si="3"/>
        <v>0</v>
      </c>
    </row>
    <row r="71" spans="1:15" x14ac:dyDescent="0.2">
      <c r="A71" s="2" t="s">
        <v>117</v>
      </c>
      <c r="B71" s="1" t="s">
        <v>118</v>
      </c>
      <c r="C71" s="1">
        <v>3850.05</v>
      </c>
      <c r="D71" s="1">
        <v>1150</v>
      </c>
      <c r="E71" s="1">
        <v>6.88</v>
      </c>
      <c r="F71" s="1">
        <v>0</v>
      </c>
      <c r="G71" s="1">
        <v>5006.93</v>
      </c>
      <c r="H71" s="1">
        <v>0</v>
      </c>
      <c r="I71" s="1">
        <v>416.88</v>
      </c>
      <c r="J71" s="1">
        <v>6.88</v>
      </c>
      <c r="K71" s="1">
        <v>-0.03</v>
      </c>
      <c r="L71" s="1">
        <v>423.73</v>
      </c>
      <c r="M71" s="1">
        <v>4583.2</v>
      </c>
      <c r="O71" s="12">
        <f t="shared" si="3"/>
        <v>0</v>
      </c>
    </row>
    <row r="72" spans="1:15" x14ac:dyDescent="0.2">
      <c r="A72" s="2" t="s">
        <v>119</v>
      </c>
      <c r="B72" s="1" t="s">
        <v>120</v>
      </c>
      <c r="C72" s="1">
        <v>10171.35</v>
      </c>
      <c r="D72" s="1">
        <v>3038.19</v>
      </c>
      <c r="E72" s="1">
        <v>44.67</v>
      </c>
      <c r="F72" s="1">
        <v>0</v>
      </c>
      <c r="G72" s="1">
        <v>13254.21</v>
      </c>
      <c r="H72" s="1">
        <v>0</v>
      </c>
      <c r="I72" s="1">
        <v>2100.9699999999998</v>
      </c>
      <c r="J72" s="1">
        <v>44.67</v>
      </c>
      <c r="K72" s="1">
        <v>-0.03</v>
      </c>
      <c r="L72" s="1">
        <v>2145.61</v>
      </c>
      <c r="M72" s="1">
        <v>11108.6</v>
      </c>
      <c r="O72" s="12">
        <f t="shared" si="3"/>
        <v>0</v>
      </c>
    </row>
    <row r="73" spans="1:15" x14ac:dyDescent="0.2">
      <c r="A73" s="2" t="s">
        <v>121</v>
      </c>
      <c r="B73" s="1" t="s">
        <v>122</v>
      </c>
      <c r="C73" s="1">
        <v>7823.25</v>
      </c>
      <c r="D73" s="1">
        <v>2336.8000000000002</v>
      </c>
      <c r="E73" s="1">
        <v>30.63</v>
      </c>
      <c r="F73" s="1">
        <v>0</v>
      </c>
      <c r="G73" s="1">
        <v>10190.68</v>
      </c>
      <c r="H73" s="1">
        <v>0</v>
      </c>
      <c r="I73" s="1">
        <v>1449.6</v>
      </c>
      <c r="J73" s="1">
        <v>30.63</v>
      </c>
      <c r="K73" s="1">
        <v>0.05</v>
      </c>
      <c r="L73" s="1">
        <v>1480.28</v>
      </c>
      <c r="M73" s="1">
        <v>8710.4</v>
      </c>
      <c r="O73" s="12">
        <f t="shared" si="3"/>
        <v>0</v>
      </c>
    </row>
    <row r="74" spans="1:15" x14ac:dyDescent="0.2">
      <c r="A74" s="2" t="s">
        <v>123</v>
      </c>
      <c r="B74" s="1" t="s">
        <v>124</v>
      </c>
      <c r="C74" s="1">
        <v>7823.25</v>
      </c>
      <c r="D74" s="1">
        <v>2336.8000000000002</v>
      </c>
      <c r="E74" s="1">
        <v>30.63</v>
      </c>
      <c r="F74" s="1">
        <v>0</v>
      </c>
      <c r="G74" s="1">
        <v>10190.68</v>
      </c>
      <c r="H74" s="1">
        <v>0</v>
      </c>
      <c r="I74" s="1">
        <v>1449.6</v>
      </c>
      <c r="J74" s="1">
        <v>30.63</v>
      </c>
      <c r="K74" s="1">
        <v>0.05</v>
      </c>
      <c r="L74" s="1">
        <v>1480.28</v>
      </c>
      <c r="M74" s="1">
        <v>8710.4</v>
      </c>
      <c r="O74" s="12">
        <f t="shared" si="3"/>
        <v>0</v>
      </c>
    </row>
    <row r="75" spans="1:15" x14ac:dyDescent="0.2">
      <c r="A75" s="2" t="s">
        <v>125</v>
      </c>
      <c r="B75" s="1" t="s">
        <v>126</v>
      </c>
      <c r="C75" s="1">
        <v>7823.25</v>
      </c>
      <c r="D75" s="1">
        <v>2336.8000000000002</v>
      </c>
      <c r="E75" s="1">
        <v>30.63</v>
      </c>
      <c r="F75" s="1">
        <v>0</v>
      </c>
      <c r="G75" s="1">
        <v>10190.68</v>
      </c>
      <c r="H75" s="1">
        <v>0</v>
      </c>
      <c r="I75" s="1">
        <v>1449.6</v>
      </c>
      <c r="J75" s="1">
        <v>30.63</v>
      </c>
      <c r="K75" s="1">
        <v>0.05</v>
      </c>
      <c r="L75" s="1">
        <v>1480.28</v>
      </c>
      <c r="M75" s="1">
        <v>8710.4</v>
      </c>
      <c r="O75" s="12">
        <f t="shared" si="3"/>
        <v>0</v>
      </c>
    </row>
    <row r="76" spans="1:15" x14ac:dyDescent="0.2">
      <c r="A76" s="2" t="s">
        <v>127</v>
      </c>
      <c r="B76" s="1" t="s">
        <v>128</v>
      </c>
      <c r="C76" s="1">
        <v>10171.35</v>
      </c>
      <c r="D76" s="1">
        <v>3038.19</v>
      </c>
      <c r="E76" s="1">
        <v>44.67</v>
      </c>
      <c r="F76" s="1">
        <v>0</v>
      </c>
      <c r="G76" s="1">
        <v>13254.21</v>
      </c>
      <c r="H76" s="1">
        <v>0</v>
      </c>
      <c r="I76" s="1">
        <v>2100.9699999999998</v>
      </c>
      <c r="J76" s="1">
        <v>44.67</v>
      </c>
      <c r="K76" s="1">
        <v>-0.03</v>
      </c>
      <c r="L76" s="1">
        <v>2145.61</v>
      </c>
      <c r="M76" s="1">
        <v>11108.6</v>
      </c>
      <c r="O76" s="12">
        <f t="shared" si="3"/>
        <v>0</v>
      </c>
    </row>
    <row r="77" spans="1:15" x14ac:dyDescent="0.2">
      <c r="A77" s="2" t="s">
        <v>129</v>
      </c>
      <c r="B77" s="1" t="s">
        <v>130</v>
      </c>
      <c r="C77" s="1">
        <v>10171.35</v>
      </c>
      <c r="D77" s="1">
        <v>3038.19</v>
      </c>
      <c r="E77" s="1">
        <v>44.67</v>
      </c>
      <c r="F77" s="1">
        <v>0</v>
      </c>
      <c r="G77" s="1">
        <v>13254.21</v>
      </c>
      <c r="H77" s="1">
        <v>0</v>
      </c>
      <c r="I77" s="1">
        <v>2100.9699999999998</v>
      </c>
      <c r="J77" s="1">
        <v>44.67</v>
      </c>
      <c r="K77" s="1">
        <v>-0.03</v>
      </c>
      <c r="L77" s="1">
        <v>2145.61</v>
      </c>
      <c r="M77" s="1">
        <v>11108.6</v>
      </c>
      <c r="O77" s="12">
        <f t="shared" si="3"/>
        <v>0</v>
      </c>
    </row>
    <row r="78" spans="1:15" x14ac:dyDescent="0.2">
      <c r="A78" s="2" t="s">
        <v>131</v>
      </c>
      <c r="B78" s="1" t="s">
        <v>132</v>
      </c>
      <c r="C78" s="1">
        <v>7823.25</v>
      </c>
      <c r="D78" s="1">
        <v>2336.8000000000002</v>
      </c>
      <c r="E78" s="1">
        <v>30.63</v>
      </c>
      <c r="F78" s="1">
        <v>0</v>
      </c>
      <c r="G78" s="1">
        <v>10190.68</v>
      </c>
      <c r="H78" s="1">
        <v>0</v>
      </c>
      <c r="I78" s="1">
        <v>1449.6</v>
      </c>
      <c r="J78" s="1">
        <v>30.63</v>
      </c>
      <c r="K78" s="1">
        <v>-0.15</v>
      </c>
      <c r="L78" s="1">
        <v>1480.08</v>
      </c>
      <c r="M78" s="1">
        <v>8710.6</v>
      </c>
      <c r="O78" s="12">
        <f t="shared" si="3"/>
        <v>0</v>
      </c>
    </row>
    <row r="79" spans="1:15" x14ac:dyDescent="0.2">
      <c r="A79" s="2" t="s">
        <v>133</v>
      </c>
      <c r="B79" s="1" t="s">
        <v>134</v>
      </c>
      <c r="C79" s="1">
        <v>10171.35</v>
      </c>
      <c r="D79" s="1">
        <v>3038.19</v>
      </c>
      <c r="E79" s="1">
        <v>44.67</v>
      </c>
      <c r="F79" s="1">
        <v>0</v>
      </c>
      <c r="G79" s="1">
        <v>13254.21</v>
      </c>
      <c r="H79" s="1">
        <v>0</v>
      </c>
      <c r="I79" s="1">
        <v>2100.9699999999998</v>
      </c>
      <c r="J79" s="1">
        <v>44.67</v>
      </c>
      <c r="K79" s="1">
        <v>-0.03</v>
      </c>
      <c r="L79" s="1">
        <v>2145.61</v>
      </c>
      <c r="M79" s="1">
        <v>11108.6</v>
      </c>
      <c r="O79" s="12">
        <f t="shared" si="3"/>
        <v>0</v>
      </c>
    </row>
    <row r="80" spans="1:15" x14ac:dyDescent="0.2">
      <c r="A80" s="2" t="s">
        <v>135</v>
      </c>
      <c r="B80" s="1" t="s">
        <v>136</v>
      </c>
      <c r="C80" s="1">
        <v>3850.05</v>
      </c>
      <c r="D80" s="1">
        <v>1150</v>
      </c>
      <c r="E80" s="1">
        <v>6.88</v>
      </c>
      <c r="F80" s="1">
        <v>0</v>
      </c>
      <c r="G80" s="1">
        <v>5006.93</v>
      </c>
      <c r="H80" s="1">
        <v>0</v>
      </c>
      <c r="I80" s="1">
        <v>416.88</v>
      </c>
      <c r="J80" s="1">
        <v>6.88</v>
      </c>
      <c r="K80" s="1">
        <v>-0.03</v>
      </c>
      <c r="L80" s="1">
        <v>423.73</v>
      </c>
      <c r="M80" s="1">
        <v>4583.2</v>
      </c>
      <c r="O80" s="12">
        <f t="shared" si="3"/>
        <v>0</v>
      </c>
    </row>
    <row r="81" spans="1:15" s="4" customFormat="1" x14ac:dyDescent="0.2">
      <c r="A81" s="7" t="s">
        <v>19</v>
      </c>
      <c r="B81" s="15">
        <v>24</v>
      </c>
      <c r="C81" s="4" t="s">
        <v>20</v>
      </c>
      <c r="D81" s="4" t="s">
        <v>20</v>
      </c>
      <c r="E81" s="4" t="s">
        <v>20</v>
      </c>
      <c r="F81" s="4" t="s">
        <v>20</v>
      </c>
      <c r="G81" s="4" t="s">
        <v>20</v>
      </c>
      <c r="H81" s="4" t="s">
        <v>20</v>
      </c>
      <c r="I81" s="4" t="s">
        <v>20</v>
      </c>
      <c r="J81" s="4" t="s">
        <v>20</v>
      </c>
      <c r="K81" s="4" t="s">
        <v>20</v>
      </c>
      <c r="L81" s="4" t="s">
        <v>20</v>
      </c>
      <c r="M81" s="4" t="s">
        <v>20</v>
      </c>
      <c r="O81" s="13" t="s">
        <v>20</v>
      </c>
    </row>
    <row r="82" spans="1:15" x14ac:dyDescent="0.2">
      <c r="C82" s="8">
        <v>183605.7</v>
      </c>
      <c r="D82" s="8">
        <v>54842.95</v>
      </c>
      <c r="E82" s="8">
        <v>710.32</v>
      </c>
      <c r="F82" s="8">
        <v>0</v>
      </c>
      <c r="G82" s="8">
        <v>239158.97</v>
      </c>
      <c r="H82" s="8">
        <v>0</v>
      </c>
      <c r="I82" s="8">
        <v>33916.370000000003</v>
      </c>
      <c r="J82" s="8">
        <v>710.32</v>
      </c>
      <c r="K82" s="8">
        <v>-1.32</v>
      </c>
      <c r="L82" s="8">
        <v>34625.370000000003</v>
      </c>
      <c r="M82" s="8">
        <v>204533.6</v>
      </c>
      <c r="O82" s="16">
        <f>+H82-F82</f>
        <v>0</v>
      </c>
    </row>
    <row r="83" spans="1:15" x14ac:dyDescent="0.2">
      <c r="O83" s="12"/>
    </row>
    <row r="84" spans="1:15" x14ac:dyDescent="0.2">
      <c r="A84" s="5" t="s">
        <v>137</v>
      </c>
      <c r="O84" s="12"/>
    </row>
    <row r="85" spans="1:15" x14ac:dyDescent="0.2">
      <c r="A85" s="2" t="s">
        <v>138</v>
      </c>
      <c r="B85" s="1" t="s">
        <v>139</v>
      </c>
      <c r="C85" s="1">
        <v>10171.35</v>
      </c>
      <c r="D85" s="1">
        <v>3038.19</v>
      </c>
      <c r="E85" s="1">
        <v>44.67</v>
      </c>
      <c r="F85" s="1">
        <v>0</v>
      </c>
      <c r="G85" s="1">
        <v>13254.21</v>
      </c>
      <c r="H85" s="1">
        <v>0</v>
      </c>
      <c r="I85" s="1">
        <v>2100.9699999999998</v>
      </c>
      <c r="J85" s="1">
        <v>44.67</v>
      </c>
      <c r="K85" s="1">
        <v>-0.03</v>
      </c>
      <c r="L85" s="1">
        <v>2145.61</v>
      </c>
      <c r="M85" s="1">
        <v>11108.6</v>
      </c>
      <c r="O85" s="12">
        <f>+H85-F85</f>
        <v>0</v>
      </c>
    </row>
    <row r="86" spans="1:15" x14ac:dyDescent="0.2">
      <c r="A86" s="2" t="s">
        <v>140</v>
      </c>
      <c r="B86" s="1" t="s">
        <v>141</v>
      </c>
      <c r="C86" s="1">
        <v>10171.35</v>
      </c>
      <c r="D86" s="1">
        <v>3038.19</v>
      </c>
      <c r="E86" s="1">
        <v>44.67</v>
      </c>
      <c r="F86" s="1">
        <v>0</v>
      </c>
      <c r="G86" s="1">
        <v>13254.21</v>
      </c>
      <c r="H86" s="1">
        <v>0</v>
      </c>
      <c r="I86" s="1">
        <v>2100.9699999999998</v>
      </c>
      <c r="J86" s="1">
        <v>44.67</v>
      </c>
      <c r="K86" s="1">
        <v>0.17</v>
      </c>
      <c r="L86" s="1">
        <v>2145.81</v>
      </c>
      <c r="M86" s="1">
        <v>11108.4</v>
      </c>
      <c r="O86" s="12">
        <f>+H86-F86</f>
        <v>0</v>
      </c>
    </row>
    <row r="87" spans="1:15" x14ac:dyDescent="0.2">
      <c r="A87" s="2" t="s">
        <v>142</v>
      </c>
      <c r="B87" s="1" t="s">
        <v>143</v>
      </c>
      <c r="C87" s="1">
        <v>10171.35</v>
      </c>
      <c r="D87" s="1">
        <v>3038.19</v>
      </c>
      <c r="E87" s="1">
        <v>44.67</v>
      </c>
      <c r="F87" s="1">
        <v>0</v>
      </c>
      <c r="G87" s="1">
        <v>13254.21</v>
      </c>
      <c r="H87" s="1">
        <v>0</v>
      </c>
      <c r="I87" s="1">
        <v>2100.9699999999998</v>
      </c>
      <c r="J87" s="1">
        <v>44.67</v>
      </c>
      <c r="K87" s="1">
        <v>-0.03</v>
      </c>
      <c r="L87" s="1">
        <v>2145.61</v>
      </c>
      <c r="M87" s="1">
        <v>11108.6</v>
      </c>
      <c r="O87" s="12">
        <f>+H87-F87</f>
        <v>0</v>
      </c>
    </row>
    <row r="88" spans="1:15" s="4" customFormat="1" x14ac:dyDescent="0.2">
      <c r="A88" s="7" t="s">
        <v>19</v>
      </c>
      <c r="B88" s="15">
        <v>3</v>
      </c>
      <c r="C88" s="4" t="s">
        <v>20</v>
      </c>
      <c r="D88" s="4" t="s">
        <v>20</v>
      </c>
      <c r="E88" s="4" t="s">
        <v>20</v>
      </c>
      <c r="F88" s="4" t="s">
        <v>20</v>
      </c>
      <c r="G88" s="4" t="s">
        <v>20</v>
      </c>
      <c r="H88" s="4" t="s">
        <v>20</v>
      </c>
      <c r="I88" s="4" t="s">
        <v>20</v>
      </c>
      <c r="J88" s="4" t="s">
        <v>20</v>
      </c>
      <c r="K88" s="4" t="s">
        <v>20</v>
      </c>
      <c r="L88" s="4" t="s">
        <v>20</v>
      </c>
      <c r="M88" s="4" t="s">
        <v>20</v>
      </c>
      <c r="O88" s="13" t="s">
        <v>20</v>
      </c>
    </row>
    <row r="89" spans="1:15" x14ac:dyDescent="0.2">
      <c r="C89" s="8">
        <v>30514.05</v>
      </c>
      <c r="D89" s="8">
        <v>9114.57</v>
      </c>
      <c r="E89" s="8">
        <v>134.01</v>
      </c>
      <c r="F89" s="8">
        <v>0</v>
      </c>
      <c r="G89" s="8">
        <v>39762.629999999997</v>
      </c>
      <c r="H89" s="8">
        <v>0</v>
      </c>
      <c r="I89" s="8">
        <v>6302.91</v>
      </c>
      <c r="J89" s="8">
        <v>134.01</v>
      </c>
      <c r="K89" s="8">
        <v>0.11</v>
      </c>
      <c r="L89" s="8">
        <v>6437.03</v>
      </c>
      <c r="M89" s="8">
        <v>33325.599999999999</v>
      </c>
      <c r="O89" s="16">
        <f>+H89-F89</f>
        <v>0</v>
      </c>
    </row>
    <row r="90" spans="1:15" x14ac:dyDescent="0.2">
      <c r="O90" s="12"/>
    </row>
    <row r="91" spans="1:15" x14ac:dyDescent="0.2">
      <c r="A91" s="5" t="s">
        <v>144</v>
      </c>
      <c r="O91" s="12"/>
    </row>
    <row r="92" spans="1:15" x14ac:dyDescent="0.2">
      <c r="A92" s="2" t="s">
        <v>145</v>
      </c>
      <c r="B92" s="1" t="s">
        <v>146</v>
      </c>
      <c r="C92" s="1">
        <v>7823.25</v>
      </c>
      <c r="D92" s="1">
        <v>2336.8000000000002</v>
      </c>
      <c r="E92" s="1">
        <v>30.63</v>
      </c>
      <c r="F92" s="1">
        <v>0</v>
      </c>
      <c r="G92" s="1">
        <v>10190.68</v>
      </c>
      <c r="H92" s="1">
        <v>0</v>
      </c>
      <c r="I92" s="1">
        <v>1449.6</v>
      </c>
      <c r="J92" s="1">
        <v>30.63</v>
      </c>
      <c r="K92" s="1">
        <v>0.05</v>
      </c>
      <c r="L92" s="1">
        <v>1480.28</v>
      </c>
      <c r="M92" s="1">
        <v>8710.4</v>
      </c>
      <c r="O92" s="12">
        <f t="shared" ref="O92:O97" si="4">+H92-F92</f>
        <v>0</v>
      </c>
    </row>
    <row r="93" spans="1:15" x14ac:dyDescent="0.2">
      <c r="A93" s="2" t="s">
        <v>147</v>
      </c>
      <c r="B93" s="1" t="s">
        <v>148</v>
      </c>
      <c r="C93" s="1">
        <v>7823.25</v>
      </c>
      <c r="D93" s="1">
        <v>2336.8000000000002</v>
      </c>
      <c r="E93" s="1">
        <v>30.63</v>
      </c>
      <c r="F93" s="1">
        <v>0</v>
      </c>
      <c r="G93" s="1">
        <v>10190.68</v>
      </c>
      <c r="H93" s="1">
        <v>0</v>
      </c>
      <c r="I93" s="1">
        <v>1449.6</v>
      </c>
      <c r="J93" s="1">
        <v>30.63</v>
      </c>
      <c r="K93" s="1">
        <v>0.05</v>
      </c>
      <c r="L93" s="1">
        <v>1480.28</v>
      </c>
      <c r="M93" s="1">
        <v>8710.4</v>
      </c>
      <c r="O93" s="12">
        <f t="shared" si="4"/>
        <v>0</v>
      </c>
    </row>
    <row r="94" spans="1:15" x14ac:dyDescent="0.2">
      <c r="A94" s="2" t="s">
        <v>149</v>
      </c>
      <c r="B94" s="1" t="s">
        <v>150</v>
      </c>
      <c r="C94" s="1">
        <v>7823.25</v>
      </c>
      <c r="D94" s="1">
        <v>2336.8000000000002</v>
      </c>
      <c r="E94" s="1">
        <v>30.63</v>
      </c>
      <c r="F94" s="1">
        <v>0</v>
      </c>
      <c r="G94" s="1">
        <v>10190.68</v>
      </c>
      <c r="H94" s="1">
        <v>0</v>
      </c>
      <c r="I94" s="1">
        <v>1449.6</v>
      </c>
      <c r="J94" s="1">
        <v>30.63</v>
      </c>
      <c r="K94" s="1">
        <v>0.05</v>
      </c>
      <c r="L94" s="1">
        <v>1480.28</v>
      </c>
      <c r="M94" s="1">
        <v>8710.4</v>
      </c>
      <c r="O94" s="12">
        <f t="shared" si="4"/>
        <v>0</v>
      </c>
    </row>
    <row r="95" spans="1:15" x14ac:dyDescent="0.2">
      <c r="A95" s="2" t="s">
        <v>151</v>
      </c>
      <c r="B95" s="1" t="s">
        <v>152</v>
      </c>
      <c r="C95" s="1">
        <v>7823.25</v>
      </c>
      <c r="D95" s="1">
        <v>2336.8000000000002</v>
      </c>
      <c r="E95" s="1">
        <v>30.63</v>
      </c>
      <c r="F95" s="1">
        <v>0</v>
      </c>
      <c r="G95" s="1">
        <v>10190.68</v>
      </c>
      <c r="H95" s="1">
        <v>0</v>
      </c>
      <c r="I95" s="1">
        <v>1449.6</v>
      </c>
      <c r="J95" s="1">
        <v>30.63</v>
      </c>
      <c r="K95" s="1">
        <v>-0.15</v>
      </c>
      <c r="L95" s="1">
        <v>1480.08</v>
      </c>
      <c r="M95" s="1">
        <v>8710.6</v>
      </c>
      <c r="O95" s="12">
        <f t="shared" si="4"/>
        <v>0</v>
      </c>
    </row>
    <row r="96" spans="1:15" x14ac:dyDescent="0.2">
      <c r="A96" s="2" t="s">
        <v>153</v>
      </c>
      <c r="B96" s="1" t="s">
        <v>154</v>
      </c>
      <c r="C96" s="1">
        <v>10171.35</v>
      </c>
      <c r="D96" s="1">
        <v>3038.19</v>
      </c>
      <c r="E96" s="1">
        <v>44.67</v>
      </c>
      <c r="F96" s="1">
        <v>0</v>
      </c>
      <c r="G96" s="1">
        <v>13254.21</v>
      </c>
      <c r="H96" s="1">
        <v>0</v>
      </c>
      <c r="I96" s="1">
        <v>2100.9699999999998</v>
      </c>
      <c r="J96" s="1">
        <v>44.67</v>
      </c>
      <c r="K96" s="1">
        <v>0.17</v>
      </c>
      <c r="L96" s="1">
        <v>2145.81</v>
      </c>
      <c r="M96" s="1">
        <v>11108.4</v>
      </c>
      <c r="O96" s="12">
        <f t="shared" si="4"/>
        <v>0</v>
      </c>
    </row>
    <row r="97" spans="1:15" x14ac:dyDescent="0.2">
      <c r="A97" s="2" t="s">
        <v>155</v>
      </c>
      <c r="B97" s="1" t="s">
        <v>156</v>
      </c>
      <c r="C97" s="1">
        <v>10171.35</v>
      </c>
      <c r="D97" s="1">
        <v>3038.19</v>
      </c>
      <c r="E97" s="1">
        <v>44.67</v>
      </c>
      <c r="F97" s="1">
        <v>0</v>
      </c>
      <c r="G97" s="1">
        <v>13254.21</v>
      </c>
      <c r="H97" s="1">
        <v>0</v>
      </c>
      <c r="I97" s="1">
        <v>2100.9699999999998</v>
      </c>
      <c r="J97" s="1">
        <v>44.67</v>
      </c>
      <c r="K97" s="1">
        <v>-0.23</v>
      </c>
      <c r="L97" s="1">
        <v>2145.41</v>
      </c>
      <c r="M97" s="1">
        <v>11108.8</v>
      </c>
      <c r="O97" s="12">
        <f t="shared" si="4"/>
        <v>0</v>
      </c>
    </row>
    <row r="98" spans="1:15" s="4" customFormat="1" x14ac:dyDescent="0.2">
      <c r="A98" s="7" t="s">
        <v>19</v>
      </c>
      <c r="B98" s="15">
        <v>6</v>
      </c>
      <c r="C98" s="4" t="s">
        <v>20</v>
      </c>
      <c r="D98" s="4" t="s">
        <v>20</v>
      </c>
      <c r="E98" s="4" t="s">
        <v>20</v>
      </c>
      <c r="F98" s="4" t="s">
        <v>20</v>
      </c>
      <c r="G98" s="4" t="s">
        <v>20</v>
      </c>
      <c r="H98" s="4" t="s">
        <v>20</v>
      </c>
      <c r="I98" s="4" t="s">
        <v>20</v>
      </c>
      <c r="J98" s="4" t="s">
        <v>20</v>
      </c>
      <c r="K98" s="4" t="s">
        <v>20</v>
      </c>
      <c r="L98" s="4" t="s">
        <v>20</v>
      </c>
      <c r="M98" s="4" t="s">
        <v>20</v>
      </c>
      <c r="O98" s="13" t="s">
        <v>20</v>
      </c>
    </row>
    <row r="99" spans="1:15" x14ac:dyDescent="0.2">
      <c r="C99" s="8">
        <v>51635.7</v>
      </c>
      <c r="D99" s="8">
        <v>15423.58</v>
      </c>
      <c r="E99" s="8">
        <v>211.86</v>
      </c>
      <c r="F99" s="8">
        <v>0</v>
      </c>
      <c r="G99" s="8">
        <v>67271.14</v>
      </c>
      <c r="H99" s="8">
        <v>0</v>
      </c>
      <c r="I99" s="8">
        <v>10000.34</v>
      </c>
      <c r="J99" s="8">
        <v>211.86</v>
      </c>
      <c r="K99" s="8">
        <v>-0.06</v>
      </c>
      <c r="L99" s="8">
        <v>10212.14</v>
      </c>
      <c r="M99" s="8">
        <v>57059</v>
      </c>
      <c r="O99" s="16">
        <f>+H99-F99</f>
        <v>0</v>
      </c>
    </row>
    <row r="100" spans="1:15" x14ac:dyDescent="0.2">
      <c r="O100" s="12"/>
    </row>
    <row r="101" spans="1:15" x14ac:dyDescent="0.2">
      <c r="A101" s="5" t="s">
        <v>157</v>
      </c>
      <c r="O101" s="12"/>
    </row>
    <row r="102" spans="1:15" x14ac:dyDescent="0.2">
      <c r="A102" s="2" t="s">
        <v>158</v>
      </c>
      <c r="B102" s="1" t="s">
        <v>159</v>
      </c>
      <c r="C102" s="1">
        <v>7823.25</v>
      </c>
      <c r="D102" s="1">
        <v>2336.8000000000002</v>
      </c>
      <c r="E102" s="1">
        <v>30.63</v>
      </c>
      <c r="F102" s="1">
        <v>0</v>
      </c>
      <c r="G102" s="1">
        <v>10190.68</v>
      </c>
      <c r="H102" s="1">
        <v>0</v>
      </c>
      <c r="I102" s="1">
        <v>1449.6</v>
      </c>
      <c r="J102" s="1">
        <v>30.63</v>
      </c>
      <c r="K102" s="1">
        <v>-0.15</v>
      </c>
      <c r="L102" s="1">
        <v>1480.08</v>
      </c>
      <c r="M102" s="1">
        <v>8710.6</v>
      </c>
      <c r="O102" s="12">
        <f>+H102-F102</f>
        <v>0</v>
      </c>
    </row>
    <row r="103" spans="1:15" x14ac:dyDescent="0.2">
      <c r="A103" s="2" t="s">
        <v>160</v>
      </c>
      <c r="B103" s="1" t="s">
        <v>161</v>
      </c>
      <c r="C103" s="1">
        <v>7823.25</v>
      </c>
      <c r="D103" s="1">
        <v>2336.8000000000002</v>
      </c>
      <c r="E103" s="1">
        <v>30.63</v>
      </c>
      <c r="F103" s="1">
        <v>0</v>
      </c>
      <c r="G103" s="1">
        <v>10190.68</v>
      </c>
      <c r="H103" s="1">
        <v>0</v>
      </c>
      <c r="I103" s="1">
        <v>1449.6</v>
      </c>
      <c r="J103" s="1">
        <v>30.63</v>
      </c>
      <c r="K103" s="1">
        <v>0.05</v>
      </c>
      <c r="L103" s="1">
        <v>1480.28</v>
      </c>
      <c r="M103" s="1">
        <v>8710.4</v>
      </c>
      <c r="O103" s="12">
        <f>+H103-F103</f>
        <v>0</v>
      </c>
    </row>
    <row r="104" spans="1:15" x14ac:dyDescent="0.2">
      <c r="A104" s="2" t="s">
        <v>162</v>
      </c>
      <c r="B104" s="1" t="s">
        <v>163</v>
      </c>
      <c r="C104" s="1">
        <v>10171.35</v>
      </c>
      <c r="D104" s="1">
        <v>3038.19</v>
      </c>
      <c r="E104" s="1">
        <v>44.67</v>
      </c>
      <c r="F104" s="1">
        <v>0</v>
      </c>
      <c r="G104" s="1">
        <v>13254.21</v>
      </c>
      <c r="H104" s="1">
        <v>0</v>
      </c>
      <c r="I104" s="1">
        <v>2100.9699999999998</v>
      </c>
      <c r="J104" s="1">
        <v>44.67</v>
      </c>
      <c r="K104" s="1">
        <v>-0.23</v>
      </c>
      <c r="L104" s="1">
        <v>2145.41</v>
      </c>
      <c r="M104" s="1">
        <v>11108.8</v>
      </c>
      <c r="O104" s="12">
        <f>+H104-F104</f>
        <v>0</v>
      </c>
    </row>
    <row r="105" spans="1:15" x14ac:dyDescent="0.2">
      <c r="A105" s="2" t="s">
        <v>164</v>
      </c>
      <c r="B105" s="1" t="s">
        <v>165</v>
      </c>
      <c r="C105" s="1">
        <v>10171.35</v>
      </c>
      <c r="D105" s="1">
        <v>3038.19</v>
      </c>
      <c r="E105" s="1">
        <v>44.67</v>
      </c>
      <c r="F105" s="1">
        <v>0</v>
      </c>
      <c r="G105" s="1">
        <v>13254.21</v>
      </c>
      <c r="H105" s="1">
        <v>0</v>
      </c>
      <c r="I105" s="1">
        <v>2100.9699999999998</v>
      </c>
      <c r="J105" s="1">
        <v>44.67</v>
      </c>
      <c r="K105" s="1">
        <v>-0.23</v>
      </c>
      <c r="L105" s="1">
        <v>2145.41</v>
      </c>
      <c r="M105" s="1">
        <v>11108.8</v>
      </c>
      <c r="O105" s="12">
        <f>+H105-F105</f>
        <v>0</v>
      </c>
    </row>
    <row r="106" spans="1:15" x14ac:dyDescent="0.2">
      <c r="A106" s="2" t="s">
        <v>166</v>
      </c>
      <c r="B106" s="1" t="s">
        <v>167</v>
      </c>
      <c r="C106" s="1">
        <v>10171.35</v>
      </c>
      <c r="D106" s="1">
        <v>3038.19</v>
      </c>
      <c r="E106" s="1">
        <v>44.67</v>
      </c>
      <c r="F106" s="1">
        <v>0</v>
      </c>
      <c r="G106" s="1">
        <v>13254.21</v>
      </c>
      <c r="H106" s="1">
        <v>0</v>
      </c>
      <c r="I106" s="1">
        <v>2100.9699999999998</v>
      </c>
      <c r="J106" s="1">
        <v>44.67</v>
      </c>
      <c r="K106" s="1">
        <v>-0.03</v>
      </c>
      <c r="L106" s="1">
        <v>2145.61</v>
      </c>
      <c r="M106" s="1">
        <v>11108.6</v>
      </c>
      <c r="O106" s="12">
        <f>+H106-F106</f>
        <v>0</v>
      </c>
    </row>
    <row r="107" spans="1:15" s="4" customFormat="1" x14ac:dyDescent="0.2">
      <c r="A107" s="7" t="s">
        <v>19</v>
      </c>
      <c r="B107" s="15">
        <v>5</v>
      </c>
      <c r="C107" s="4" t="s">
        <v>20</v>
      </c>
      <c r="D107" s="4" t="s">
        <v>20</v>
      </c>
      <c r="E107" s="4" t="s">
        <v>20</v>
      </c>
      <c r="F107" s="4" t="s">
        <v>20</v>
      </c>
      <c r="G107" s="4" t="s">
        <v>20</v>
      </c>
      <c r="H107" s="4" t="s">
        <v>20</v>
      </c>
      <c r="I107" s="4" t="s">
        <v>20</v>
      </c>
      <c r="J107" s="4" t="s">
        <v>20</v>
      </c>
      <c r="K107" s="4" t="s">
        <v>20</v>
      </c>
      <c r="L107" s="4" t="s">
        <v>20</v>
      </c>
      <c r="M107" s="4" t="s">
        <v>20</v>
      </c>
      <c r="O107" s="13" t="s">
        <v>20</v>
      </c>
    </row>
    <row r="108" spans="1:15" x14ac:dyDescent="0.2">
      <c r="C108" s="8">
        <v>46160.55</v>
      </c>
      <c r="D108" s="8">
        <v>13788.17</v>
      </c>
      <c r="E108" s="8">
        <v>195.27</v>
      </c>
      <c r="F108" s="8">
        <v>0</v>
      </c>
      <c r="G108" s="8">
        <v>60143.99</v>
      </c>
      <c r="H108" s="8">
        <v>0</v>
      </c>
      <c r="I108" s="8">
        <v>9202.11</v>
      </c>
      <c r="J108" s="8">
        <v>195.27</v>
      </c>
      <c r="K108" s="8">
        <v>-0.59</v>
      </c>
      <c r="L108" s="8">
        <v>9396.7900000000009</v>
      </c>
      <c r="M108" s="8">
        <v>50747.199999999997</v>
      </c>
      <c r="O108" s="16">
        <f>+H108-F108</f>
        <v>0</v>
      </c>
    </row>
    <row r="109" spans="1:15" x14ac:dyDescent="0.2">
      <c r="O109" s="12"/>
    </row>
    <row r="110" spans="1:15" x14ac:dyDescent="0.2">
      <c r="A110" s="5" t="s">
        <v>168</v>
      </c>
      <c r="O110" s="12"/>
    </row>
    <row r="111" spans="1:15" x14ac:dyDescent="0.2">
      <c r="A111" s="18" t="s">
        <v>169</v>
      </c>
      <c r="B111" s="17" t="s">
        <v>170</v>
      </c>
      <c r="C111" s="17">
        <v>10171.35</v>
      </c>
      <c r="D111" s="17">
        <v>3038.19</v>
      </c>
      <c r="E111" s="17">
        <v>44.67</v>
      </c>
      <c r="F111" s="17">
        <v>0</v>
      </c>
      <c r="G111" s="17">
        <v>13254.21</v>
      </c>
      <c r="H111" s="17">
        <v>0</v>
      </c>
      <c r="I111" s="17">
        <v>2100.9699999999998</v>
      </c>
      <c r="J111" s="17">
        <v>44.67</v>
      </c>
      <c r="K111" s="17">
        <v>0.17</v>
      </c>
      <c r="L111" s="17">
        <v>2145.81</v>
      </c>
      <c r="M111" s="17">
        <v>11108.4</v>
      </c>
      <c r="O111" s="12">
        <f t="shared" ref="O111:O133" si="5">+H111-F111</f>
        <v>0</v>
      </c>
    </row>
    <row r="112" spans="1:15" x14ac:dyDescent="0.2">
      <c r="A112" s="2" t="s">
        <v>171</v>
      </c>
      <c r="B112" s="1" t="s">
        <v>172</v>
      </c>
      <c r="C112" s="1">
        <v>10171.35</v>
      </c>
      <c r="D112" s="1">
        <v>3038.19</v>
      </c>
      <c r="E112" s="1">
        <v>44.67</v>
      </c>
      <c r="F112" s="1">
        <v>0</v>
      </c>
      <c r="G112" s="1">
        <v>13254.21</v>
      </c>
      <c r="H112" s="1">
        <v>0</v>
      </c>
      <c r="I112" s="1">
        <v>2100.9699999999998</v>
      </c>
      <c r="J112" s="1">
        <v>44.67</v>
      </c>
      <c r="K112" s="1">
        <v>0.17</v>
      </c>
      <c r="L112" s="1">
        <v>2145.81</v>
      </c>
      <c r="M112" s="1">
        <v>11108.4</v>
      </c>
      <c r="O112" s="12">
        <f t="shared" si="5"/>
        <v>0</v>
      </c>
    </row>
    <row r="113" spans="1:15" x14ac:dyDescent="0.2">
      <c r="A113" s="2" t="s">
        <v>173</v>
      </c>
      <c r="B113" s="1" t="s">
        <v>174</v>
      </c>
      <c r="C113" s="1">
        <v>10171.35</v>
      </c>
      <c r="D113" s="1">
        <v>3038.19</v>
      </c>
      <c r="E113" s="1">
        <v>44.67</v>
      </c>
      <c r="F113" s="1">
        <v>0</v>
      </c>
      <c r="G113" s="1">
        <v>13254.21</v>
      </c>
      <c r="H113" s="1">
        <v>0</v>
      </c>
      <c r="I113" s="1">
        <v>2100.9699999999998</v>
      </c>
      <c r="J113" s="1">
        <v>44.67</v>
      </c>
      <c r="K113" s="1">
        <v>-0.03</v>
      </c>
      <c r="L113" s="1">
        <v>2145.61</v>
      </c>
      <c r="M113" s="1">
        <v>11108.6</v>
      </c>
      <c r="O113" s="12">
        <f t="shared" si="5"/>
        <v>0</v>
      </c>
    </row>
    <row r="114" spans="1:15" x14ac:dyDescent="0.2">
      <c r="A114" s="2" t="s">
        <v>175</v>
      </c>
      <c r="B114" s="1" t="s">
        <v>176</v>
      </c>
      <c r="C114" s="1">
        <v>10171.35</v>
      </c>
      <c r="D114" s="1">
        <v>3038.19</v>
      </c>
      <c r="E114" s="1">
        <v>44.67</v>
      </c>
      <c r="F114" s="1">
        <v>0</v>
      </c>
      <c r="G114" s="1">
        <v>13254.21</v>
      </c>
      <c r="H114" s="1">
        <v>0</v>
      </c>
      <c r="I114" s="1">
        <v>2100.9699999999998</v>
      </c>
      <c r="J114" s="1">
        <v>44.67</v>
      </c>
      <c r="K114" s="1">
        <v>-0.03</v>
      </c>
      <c r="L114" s="1">
        <v>2145.61</v>
      </c>
      <c r="M114" s="1">
        <v>11108.6</v>
      </c>
      <c r="O114" s="12">
        <f t="shared" si="5"/>
        <v>0</v>
      </c>
    </row>
    <row r="115" spans="1:15" x14ac:dyDescent="0.2">
      <c r="A115" s="2" t="s">
        <v>177</v>
      </c>
      <c r="B115" s="1" t="s">
        <v>178</v>
      </c>
      <c r="C115" s="1">
        <v>10171.35</v>
      </c>
      <c r="D115" s="1">
        <v>3038.19</v>
      </c>
      <c r="E115" s="1">
        <v>44.67</v>
      </c>
      <c r="F115" s="1">
        <v>0</v>
      </c>
      <c r="G115" s="1">
        <v>13254.21</v>
      </c>
      <c r="H115" s="1">
        <v>0</v>
      </c>
      <c r="I115" s="1">
        <v>2100.9699999999998</v>
      </c>
      <c r="J115" s="1">
        <v>44.67</v>
      </c>
      <c r="K115" s="1">
        <v>-0.03</v>
      </c>
      <c r="L115" s="1">
        <v>2145.61</v>
      </c>
      <c r="M115" s="1">
        <v>11108.6</v>
      </c>
      <c r="O115" s="12">
        <f t="shared" si="5"/>
        <v>0</v>
      </c>
    </row>
    <row r="116" spans="1:15" x14ac:dyDescent="0.2">
      <c r="A116" s="2" t="s">
        <v>179</v>
      </c>
      <c r="B116" s="1" t="s">
        <v>180</v>
      </c>
      <c r="C116" s="1">
        <v>10171.35</v>
      </c>
      <c r="D116" s="1">
        <v>3038.19</v>
      </c>
      <c r="E116" s="1">
        <v>44.67</v>
      </c>
      <c r="F116" s="1">
        <v>0</v>
      </c>
      <c r="G116" s="1">
        <v>13254.21</v>
      </c>
      <c r="H116" s="1">
        <v>0</v>
      </c>
      <c r="I116" s="1">
        <v>2100.9699999999998</v>
      </c>
      <c r="J116" s="1">
        <v>44.67</v>
      </c>
      <c r="K116" s="1">
        <v>0.17</v>
      </c>
      <c r="L116" s="1">
        <v>2145.81</v>
      </c>
      <c r="M116" s="1">
        <v>11108.4</v>
      </c>
      <c r="O116" s="12">
        <f t="shared" si="5"/>
        <v>0</v>
      </c>
    </row>
    <row r="117" spans="1:15" x14ac:dyDescent="0.2">
      <c r="A117" s="2" t="s">
        <v>181</v>
      </c>
      <c r="B117" s="1" t="s">
        <v>182</v>
      </c>
      <c r="C117" s="1">
        <v>10171.35</v>
      </c>
      <c r="D117" s="1">
        <v>3038.19</v>
      </c>
      <c r="E117" s="1">
        <v>44.67</v>
      </c>
      <c r="F117" s="1">
        <v>0</v>
      </c>
      <c r="G117" s="1">
        <v>13254.21</v>
      </c>
      <c r="H117" s="1">
        <v>0</v>
      </c>
      <c r="I117" s="1">
        <v>2100.9699999999998</v>
      </c>
      <c r="J117" s="1">
        <v>44.67</v>
      </c>
      <c r="K117" s="1">
        <v>-0.23</v>
      </c>
      <c r="L117" s="1">
        <v>2145.41</v>
      </c>
      <c r="M117" s="1">
        <v>11108.8</v>
      </c>
      <c r="O117" s="12">
        <f t="shared" si="5"/>
        <v>0</v>
      </c>
    </row>
    <row r="118" spans="1:15" x14ac:dyDescent="0.2">
      <c r="A118" s="2" t="s">
        <v>183</v>
      </c>
      <c r="B118" s="1" t="s">
        <v>184</v>
      </c>
      <c r="C118" s="1">
        <v>10171.35</v>
      </c>
      <c r="D118" s="1">
        <v>3038.19</v>
      </c>
      <c r="E118" s="1">
        <v>44.67</v>
      </c>
      <c r="F118" s="1">
        <v>0</v>
      </c>
      <c r="G118" s="1">
        <v>13254.21</v>
      </c>
      <c r="H118" s="1">
        <v>0</v>
      </c>
      <c r="I118" s="1">
        <v>2100.9699999999998</v>
      </c>
      <c r="J118" s="1">
        <v>44.67</v>
      </c>
      <c r="K118" s="1">
        <v>-0.03</v>
      </c>
      <c r="L118" s="1">
        <v>2145.61</v>
      </c>
      <c r="M118" s="1">
        <v>11108.6</v>
      </c>
      <c r="O118" s="12">
        <f t="shared" si="5"/>
        <v>0</v>
      </c>
    </row>
    <row r="119" spans="1:15" x14ac:dyDescent="0.2">
      <c r="A119" s="2" t="s">
        <v>185</v>
      </c>
      <c r="B119" s="1" t="s">
        <v>186</v>
      </c>
      <c r="C119" s="1">
        <v>10171.35</v>
      </c>
      <c r="D119" s="1">
        <v>3038.19</v>
      </c>
      <c r="E119" s="1">
        <v>44.67</v>
      </c>
      <c r="F119" s="1">
        <v>0</v>
      </c>
      <c r="G119" s="1">
        <v>13254.21</v>
      </c>
      <c r="H119" s="1">
        <v>0</v>
      </c>
      <c r="I119" s="1">
        <v>2100.9699999999998</v>
      </c>
      <c r="J119" s="1">
        <v>44.67</v>
      </c>
      <c r="K119" s="1">
        <v>-0.03</v>
      </c>
      <c r="L119" s="1">
        <v>2145.61</v>
      </c>
      <c r="M119" s="1">
        <v>11108.6</v>
      </c>
      <c r="O119" s="12">
        <f t="shared" si="5"/>
        <v>0</v>
      </c>
    </row>
    <row r="120" spans="1:15" x14ac:dyDescent="0.2">
      <c r="A120" s="2" t="s">
        <v>187</v>
      </c>
      <c r="B120" s="1" t="s">
        <v>188</v>
      </c>
      <c r="C120" s="1">
        <v>10171.35</v>
      </c>
      <c r="D120" s="1">
        <v>3038.19</v>
      </c>
      <c r="E120" s="1">
        <v>44.67</v>
      </c>
      <c r="F120" s="1">
        <v>0</v>
      </c>
      <c r="G120" s="1">
        <v>13254.21</v>
      </c>
      <c r="H120" s="1">
        <v>0</v>
      </c>
      <c r="I120" s="1">
        <v>2100.9699999999998</v>
      </c>
      <c r="J120" s="1">
        <v>44.67</v>
      </c>
      <c r="K120" s="1">
        <v>-0.03</v>
      </c>
      <c r="L120" s="1">
        <v>2145.61</v>
      </c>
      <c r="M120" s="1">
        <v>11108.6</v>
      </c>
      <c r="O120" s="12">
        <f t="shared" si="5"/>
        <v>0</v>
      </c>
    </row>
    <row r="121" spans="1:15" x14ac:dyDescent="0.2">
      <c r="A121" s="2" t="s">
        <v>189</v>
      </c>
      <c r="B121" s="1" t="s">
        <v>190</v>
      </c>
      <c r="C121" s="1">
        <v>10171.35</v>
      </c>
      <c r="D121" s="1">
        <v>3038.19</v>
      </c>
      <c r="E121" s="1">
        <v>44.67</v>
      </c>
      <c r="F121" s="1">
        <v>0</v>
      </c>
      <c r="G121" s="1">
        <v>13254.21</v>
      </c>
      <c r="H121" s="1">
        <v>0</v>
      </c>
      <c r="I121" s="1">
        <v>2100.9699999999998</v>
      </c>
      <c r="J121" s="1">
        <v>44.67</v>
      </c>
      <c r="K121" s="1">
        <v>-0.03</v>
      </c>
      <c r="L121" s="1">
        <v>2145.61</v>
      </c>
      <c r="M121" s="1">
        <v>11108.6</v>
      </c>
      <c r="O121" s="12">
        <f t="shared" si="5"/>
        <v>0</v>
      </c>
    </row>
    <row r="122" spans="1:15" x14ac:dyDescent="0.2">
      <c r="A122" s="2" t="s">
        <v>191</v>
      </c>
      <c r="B122" s="1" t="s">
        <v>192</v>
      </c>
      <c r="C122" s="1">
        <v>10171.35</v>
      </c>
      <c r="D122" s="1">
        <v>3038.19</v>
      </c>
      <c r="E122" s="1">
        <v>44.67</v>
      </c>
      <c r="F122" s="1">
        <v>0</v>
      </c>
      <c r="G122" s="1">
        <v>13254.21</v>
      </c>
      <c r="H122" s="1">
        <v>0</v>
      </c>
      <c r="I122" s="1">
        <v>2100.9699999999998</v>
      </c>
      <c r="J122" s="1">
        <v>44.67</v>
      </c>
      <c r="K122" s="1">
        <v>-0.03</v>
      </c>
      <c r="L122" s="1">
        <v>2145.61</v>
      </c>
      <c r="M122" s="1">
        <v>11108.6</v>
      </c>
      <c r="O122" s="12">
        <f t="shared" si="5"/>
        <v>0</v>
      </c>
    </row>
    <row r="123" spans="1:15" x14ac:dyDescent="0.2">
      <c r="A123" s="2" t="s">
        <v>193</v>
      </c>
      <c r="B123" s="1" t="s">
        <v>194</v>
      </c>
      <c r="C123" s="1">
        <v>10171.35</v>
      </c>
      <c r="D123" s="1">
        <v>3038.19</v>
      </c>
      <c r="E123" s="1">
        <v>44.67</v>
      </c>
      <c r="F123" s="1">
        <v>0</v>
      </c>
      <c r="G123" s="1">
        <v>13254.21</v>
      </c>
      <c r="H123" s="1">
        <v>0</v>
      </c>
      <c r="I123" s="1">
        <v>2100.9699999999998</v>
      </c>
      <c r="J123" s="1">
        <v>44.67</v>
      </c>
      <c r="K123" s="1">
        <v>-0.23</v>
      </c>
      <c r="L123" s="1">
        <v>2145.41</v>
      </c>
      <c r="M123" s="1">
        <v>11108.8</v>
      </c>
      <c r="O123" s="12">
        <f t="shared" si="5"/>
        <v>0</v>
      </c>
    </row>
    <row r="124" spans="1:15" x14ac:dyDescent="0.2">
      <c r="A124" s="2" t="s">
        <v>195</v>
      </c>
      <c r="B124" s="1" t="s">
        <v>196</v>
      </c>
      <c r="C124" s="1">
        <v>10171.35</v>
      </c>
      <c r="D124" s="1">
        <v>3038.19</v>
      </c>
      <c r="E124" s="1">
        <v>44.67</v>
      </c>
      <c r="F124" s="1">
        <v>0</v>
      </c>
      <c r="G124" s="1">
        <v>13254.21</v>
      </c>
      <c r="H124" s="1">
        <v>0</v>
      </c>
      <c r="I124" s="1">
        <v>2100.9699999999998</v>
      </c>
      <c r="J124" s="1">
        <v>44.67</v>
      </c>
      <c r="K124" s="1">
        <v>-0.03</v>
      </c>
      <c r="L124" s="1">
        <v>2145.61</v>
      </c>
      <c r="M124" s="1">
        <v>11108.6</v>
      </c>
      <c r="O124" s="12">
        <f t="shared" si="5"/>
        <v>0</v>
      </c>
    </row>
    <row r="125" spans="1:15" x14ac:dyDescent="0.2">
      <c r="A125" s="2" t="s">
        <v>197</v>
      </c>
      <c r="B125" s="1" t="s">
        <v>198</v>
      </c>
      <c r="C125" s="1">
        <v>10171.35</v>
      </c>
      <c r="D125" s="1">
        <v>3038.19</v>
      </c>
      <c r="E125" s="1">
        <v>44.67</v>
      </c>
      <c r="F125" s="1">
        <v>0</v>
      </c>
      <c r="G125" s="1">
        <v>13254.21</v>
      </c>
      <c r="H125" s="1">
        <v>0</v>
      </c>
      <c r="I125" s="1">
        <v>2100.9699999999998</v>
      </c>
      <c r="J125" s="1">
        <v>44.67</v>
      </c>
      <c r="K125" s="1">
        <v>0.17</v>
      </c>
      <c r="L125" s="1">
        <v>2145.81</v>
      </c>
      <c r="M125" s="1">
        <v>11108.4</v>
      </c>
      <c r="O125" s="12">
        <f t="shared" si="5"/>
        <v>0</v>
      </c>
    </row>
    <row r="126" spans="1:15" x14ac:dyDescent="0.2">
      <c r="A126" s="2" t="s">
        <v>199</v>
      </c>
      <c r="B126" s="1" t="s">
        <v>200</v>
      </c>
      <c r="C126" s="1">
        <v>10171.35</v>
      </c>
      <c r="D126" s="1">
        <v>3038.19</v>
      </c>
      <c r="E126" s="1">
        <v>44.67</v>
      </c>
      <c r="F126" s="1">
        <v>0</v>
      </c>
      <c r="G126" s="1">
        <v>13254.21</v>
      </c>
      <c r="H126" s="1">
        <v>0</v>
      </c>
      <c r="I126" s="1">
        <v>2100.9699999999998</v>
      </c>
      <c r="J126" s="1">
        <v>44.67</v>
      </c>
      <c r="K126" s="1">
        <v>-0.03</v>
      </c>
      <c r="L126" s="1">
        <v>2145.61</v>
      </c>
      <c r="M126" s="1">
        <v>11108.6</v>
      </c>
      <c r="O126" s="12">
        <f t="shared" si="5"/>
        <v>0</v>
      </c>
    </row>
    <row r="127" spans="1:15" x14ac:dyDescent="0.2">
      <c r="A127" s="2" t="s">
        <v>201</v>
      </c>
      <c r="B127" s="1" t="s">
        <v>202</v>
      </c>
      <c r="C127" s="1">
        <v>10171.35</v>
      </c>
      <c r="D127" s="1">
        <v>3038.19</v>
      </c>
      <c r="E127" s="1">
        <v>44.67</v>
      </c>
      <c r="F127" s="1">
        <v>0</v>
      </c>
      <c r="G127" s="1">
        <v>13254.21</v>
      </c>
      <c r="H127" s="1">
        <v>0</v>
      </c>
      <c r="I127" s="1">
        <v>2100.9699999999998</v>
      </c>
      <c r="J127" s="1">
        <v>44.67</v>
      </c>
      <c r="K127" s="1">
        <v>-0.03</v>
      </c>
      <c r="L127" s="1">
        <v>2145.61</v>
      </c>
      <c r="M127" s="1">
        <v>11108.6</v>
      </c>
      <c r="O127" s="12">
        <f t="shared" si="5"/>
        <v>0</v>
      </c>
    </row>
    <row r="128" spans="1:15" x14ac:dyDescent="0.2">
      <c r="A128" s="2" t="s">
        <v>203</v>
      </c>
      <c r="B128" s="1" t="s">
        <v>204</v>
      </c>
      <c r="C128" s="1">
        <v>2695.05</v>
      </c>
      <c r="D128" s="1">
        <v>805</v>
      </c>
      <c r="E128" s="1">
        <v>0</v>
      </c>
      <c r="F128" s="1">
        <v>126.77</v>
      </c>
      <c r="G128" s="1">
        <v>3626.82</v>
      </c>
      <c r="H128" s="1">
        <v>243.82</v>
      </c>
      <c r="I128" s="1">
        <v>0</v>
      </c>
      <c r="J128" s="1">
        <v>0</v>
      </c>
      <c r="K128" s="1">
        <v>0</v>
      </c>
      <c r="L128" s="1">
        <v>243.82</v>
      </c>
      <c r="M128" s="1">
        <v>3383</v>
      </c>
      <c r="O128" s="12">
        <f t="shared" si="5"/>
        <v>117.05</v>
      </c>
    </row>
    <row r="129" spans="1:15" x14ac:dyDescent="0.2">
      <c r="A129" s="2" t="s">
        <v>205</v>
      </c>
      <c r="B129" s="1" t="s">
        <v>206</v>
      </c>
      <c r="C129" s="1">
        <v>10171.35</v>
      </c>
      <c r="D129" s="1">
        <v>3038.19</v>
      </c>
      <c r="E129" s="1">
        <v>44.67</v>
      </c>
      <c r="F129" s="1">
        <v>0</v>
      </c>
      <c r="G129" s="1">
        <v>13254.21</v>
      </c>
      <c r="H129" s="1">
        <v>0</v>
      </c>
      <c r="I129" s="1">
        <v>2100.9699999999998</v>
      </c>
      <c r="J129" s="1">
        <v>44.67</v>
      </c>
      <c r="K129" s="1">
        <v>0.17</v>
      </c>
      <c r="L129" s="1">
        <v>2145.81</v>
      </c>
      <c r="M129" s="1">
        <v>11108.4</v>
      </c>
      <c r="O129" s="12">
        <f t="shared" si="5"/>
        <v>0</v>
      </c>
    </row>
    <row r="130" spans="1:15" x14ac:dyDescent="0.2">
      <c r="A130" s="2" t="s">
        <v>207</v>
      </c>
      <c r="B130" s="1" t="s">
        <v>208</v>
      </c>
      <c r="C130" s="1">
        <v>10171.35</v>
      </c>
      <c r="D130" s="1">
        <v>3038.19</v>
      </c>
      <c r="E130" s="1">
        <v>44.67</v>
      </c>
      <c r="F130" s="1">
        <v>0</v>
      </c>
      <c r="G130" s="1">
        <v>13254.21</v>
      </c>
      <c r="H130" s="1">
        <v>0</v>
      </c>
      <c r="I130" s="1">
        <v>2100.9699999999998</v>
      </c>
      <c r="J130" s="1">
        <v>44.67</v>
      </c>
      <c r="K130" s="1">
        <v>-0.03</v>
      </c>
      <c r="L130" s="1">
        <v>2145.61</v>
      </c>
      <c r="M130" s="1">
        <v>11108.6</v>
      </c>
      <c r="O130" s="12">
        <f t="shared" si="5"/>
        <v>0</v>
      </c>
    </row>
    <row r="131" spans="1:15" x14ac:dyDescent="0.2">
      <c r="A131" s="2" t="s">
        <v>209</v>
      </c>
      <c r="B131" s="1" t="s">
        <v>210</v>
      </c>
      <c r="C131" s="1">
        <v>10171.35</v>
      </c>
      <c r="D131" s="1">
        <v>3038.19</v>
      </c>
      <c r="E131" s="1">
        <v>44.67</v>
      </c>
      <c r="F131" s="1">
        <v>0</v>
      </c>
      <c r="G131" s="1">
        <v>13254.21</v>
      </c>
      <c r="H131" s="1">
        <v>0</v>
      </c>
      <c r="I131" s="1">
        <v>2100.9699999999998</v>
      </c>
      <c r="J131" s="1">
        <v>44.67</v>
      </c>
      <c r="K131" s="1">
        <v>0.17</v>
      </c>
      <c r="L131" s="1">
        <v>2145.81</v>
      </c>
      <c r="M131" s="1">
        <v>11108.4</v>
      </c>
      <c r="O131" s="12">
        <f t="shared" si="5"/>
        <v>0</v>
      </c>
    </row>
    <row r="132" spans="1:15" x14ac:dyDescent="0.2">
      <c r="A132" s="2" t="s">
        <v>211</v>
      </c>
      <c r="B132" s="1" t="s">
        <v>212</v>
      </c>
      <c r="C132" s="1">
        <v>10171.35</v>
      </c>
      <c r="D132" s="1">
        <v>3038.19</v>
      </c>
      <c r="E132" s="1">
        <v>44.67</v>
      </c>
      <c r="F132" s="1">
        <v>0</v>
      </c>
      <c r="G132" s="1">
        <v>13254.21</v>
      </c>
      <c r="H132" s="1">
        <v>0</v>
      </c>
      <c r="I132" s="1">
        <v>2100.9699999999998</v>
      </c>
      <c r="J132" s="1">
        <v>44.67</v>
      </c>
      <c r="K132" s="1">
        <v>-0.03</v>
      </c>
      <c r="L132" s="1">
        <v>2145.61</v>
      </c>
      <c r="M132" s="1">
        <v>11108.6</v>
      </c>
      <c r="O132" s="12">
        <f t="shared" si="5"/>
        <v>0</v>
      </c>
    </row>
    <row r="133" spans="1:15" x14ac:dyDescent="0.2">
      <c r="A133" s="2" t="s">
        <v>213</v>
      </c>
      <c r="B133" s="1" t="s">
        <v>214</v>
      </c>
      <c r="C133" s="1">
        <v>10171.35</v>
      </c>
      <c r="D133" s="1">
        <v>3038.19</v>
      </c>
      <c r="E133" s="1">
        <v>44.67</v>
      </c>
      <c r="F133" s="1">
        <v>0</v>
      </c>
      <c r="G133" s="1">
        <v>13254.21</v>
      </c>
      <c r="H133" s="1">
        <v>0</v>
      </c>
      <c r="I133" s="1">
        <v>2100.9699999999998</v>
      </c>
      <c r="J133" s="1">
        <v>44.67</v>
      </c>
      <c r="K133" s="1">
        <v>0.17</v>
      </c>
      <c r="L133" s="1">
        <v>2145.81</v>
      </c>
      <c r="M133" s="1">
        <v>11108.4</v>
      </c>
      <c r="O133" s="12">
        <f t="shared" si="5"/>
        <v>0</v>
      </c>
    </row>
    <row r="134" spans="1:15" s="4" customFormat="1" x14ac:dyDescent="0.2">
      <c r="A134" s="7" t="s">
        <v>19</v>
      </c>
      <c r="B134" s="15">
        <v>23</v>
      </c>
      <c r="C134" s="4" t="s">
        <v>20</v>
      </c>
      <c r="D134" s="4" t="s">
        <v>20</v>
      </c>
      <c r="E134" s="4" t="s">
        <v>20</v>
      </c>
      <c r="F134" s="4" t="s">
        <v>20</v>
      </c>
      <c r="G134" s="4" t="s">
        <v>20</v>
      </c>
      <c r="H134" s="4" t="s">
        <v>20</v>
      </c>
      <c r="I134" s="4" t="s">
        <v>20</v>
      </c>
      <c r="J134" s="4" t="s">
        <v>20</v>
      </c>
      <c r="K134" s="4" t="s">
        <v>20</v>
      </c>
      <c r="L134" s="4" t="s">
        <v>20</v>
      </c>
      <c r="M134" s="4" t="s">
        <v>20</v>
      </c>
      <c r="O134" s="13" t="s">
        <v>20</v>
      </c>
    </row>
    <row r="135" spans="1:15" x14ac:dyDescent="0.2">
      <c r="C135" s="8">
        <f>SUM(C111:C133)</f>
        <v>226464.75000000006</v>
      </c>
      <c r="D135" s="19">
        <f t="shared" ref="D135:O135" si="6">SUM(D111:D133)</f>
        <v>67645.180000000022</v>
      </c>
      <c r="E135" s="19">
        <f t="shared" si="6"/>
        <v>982.73999999999967</v>
      </c>
      <c r="F135" s="19">
        <f t="shared" si="6"/>
        <v>126.77</v>
      </c>
      <c r="G135" s="19">
        <f t="shared" si="6"/>
        <v>295219.43999999994</v>
      </c>
      <c r="H135" s="19">
        <f t="shared" si="6"/>
        <v>243.82</v>
      </c>
      <c r="I135" s="19">
        <f t="shared" si="6"/>
        <v>46221.340000000011</v>
      </c>
      <c r="J135" s="19">
        <f t="shared" si="6"/>
        <v>982.73999999999967</v>
      </c>
      <c r="K135" s="19">
        <f t="shared" si="6"/>
        <v>0.34000000000000008</v>
      </c>
      <c r="L135" s="19">
        <f t="shared" si="6"/>
        <v>47448.24</v>
      </c>
      <c r="M135" s="19">
        <f t="shared" si="6"/>
        <v>247771.2</v>
      </c>
      <c r="N135" s="19">
        <f t="shared" si="6"/>
        <v>0</v>
      </c>
      <c r="O135" s="19">
        <f t="shared" si="6"/>
        <v>117.05</v>
      </c>
    </row>
    <row r="136" spans="1:15" x14ac:dyDescent="0.2">
      <c r="O136" s="12"/>
    </row>
    <row r="137" spans="1:15" x14ac:dyDescent="0.2">
      <c r="A137" s="5" t="s">
        <v>215</v>
      </c>
      <c r="O137" s="12"/>
    </row>
    <row r="138" spans="1:15" x14ac:dyDescent="0.2">
      <c r="A138" s="2" t="s">
        <v>216</v>
      </c>
      <c r="B138" s="1" t="s">
        <v>217</v>
      </c>
      <c r="C138" s="1">
        <v>7823.25</v>
      </c>
      <c r="D138" s="1">
        <v>2336.8000000000002</v>
      </c>
      <c r="E138" s="1">
        <v>30.63</v>
      </c>
      <c r="F138" s="1">
        <v>0</v>
      </c>
      <c r="G138" s="1">
        <v>10190.68</v>
      </c>
      <c r="H138" s="1">
        <v>0</v>
      </c>
      <c r="I138" s="1">
        <v>1449.6</v>
      </c>
      <c r="J138" s="1">
        <v>30.63</v>
      </c>
      <c r="K138" s="1">
        <v>0.05</v>
      </c>
      <c r="L138" s="1">
        <v>1480.28</v>
      </c>
      <c r="M138" s="1">
        <v>8710.4</v>
      </c>
      <c r="O138" s="12">
        <f>+H138-F138</f>
        <v>0</v>
      </c>
    </row>
    <row r="139" spans="1:15" x14ac:dyDescent="0.2">
      <c r="A139" s="2" t="s">
        <v>218</v>
      </c>
      <c r="B139" s="1" t="s">
        <v>219</v>
      </c>
      <c r="C139" s="1">
        <v>10171.35</v>
      </c>
      <c r="D139" s="1">
        <v>3038.19</v>
      </c>
      <c r="E139" s="1">
        <v>44.67</v>
      </c>
      <c r="F139" s="1">
        <v>0</v>
      </c>
      <c r="G139" s="1">
        <v>13254.21</v>
      </c>
      <c r="H139" s="1">
        <v>0</v>
      </c>
      <c r="I139" s="1">
        <v>2100.9699999999998</v>
      </c>
      <c r="J139" s="1">
        <v>44.67</v>
      </c>
      <c r="K139" s="1">
        <v>-0.03</v>
      </c>
      <c r="L139" s="1">
        <v>2145.61</v>
      </c>
      <c r="M139" s="1">
        <v>11108.6</v>
      </c>
      <c r="O139" s="12">
        <f>+H139-F139</f>
        <v>0</v>
      </c>
    </row>
    <row r="140" spans="1:15" x14ac:dyDescent="0.2">
      <c r="A140" s="2" t="s">
        <v>220</v>
      </c>
      <c r="B140" s="1" t="s">
        <v>221</v>
      </c>
      <c r="C140" s="1">
        <v>7823.25</v>
      </c>
      <c r="D140" s="1">
        <v>2336.8000000000002</v>
      </c>
      <c r="E140" s="1">
        <v>30.63</v>
      </c>
      <c r="F140" s="1">
        <v>0</v>
      </c>
      <c r="G140" s="1">
        <v>10190.68</v>
      </c>
      <c r="H140" s="1">
        <v>0</v>
      </c>
      <c r="I140" s="1">
        <v>1449.6</v>
      </c>
      <c r="J140" s="1">
        <v>30.63</v>
      </c>
      <c r="K140" s="1">
        <v>-0.15</v>
      </c>
      <c r="L140" s="1">
        <v>1480.08</v>
      </c>
      <c r="M140" s="1">
        <v>8710.6</v>
      </c>
      <c r="O140" s="12">
        <f>+H140-F140</f>
        <v>0</v>
      </c>
    </row>
    <row r="141" spans="1:15" x14ac:dyDescent="0.2">
      <c r="A141" s="2" t="s">
        <v>222</v>
      </c>
      <c r="B141" s="1" t="s">
        <v>223</v>
      </c>
      <c r="C141" s="1">
        <v>10171.35</v>
      </c>
      <c r="D141" s="1">
        <v>3038.19</v>
      </c>
      <c r="E141" s="1">
        <v>44.67</v>
      </c>
      <c r="F141" s="1">
        <v>0</v>
      </c>
      <c r="G141" s="1">
        <v>13254.21</v>
      </c>
      <c r="H141" s="1">
        <v>0</v>
      </c>
      <c r="I141" s="1">
        <v>2100.9699999999998</v>
      </c>
      <c r="J141" s="1">
        <v>44.67</v>
      </c>
      <c r="K141" s="1">
        <v>-0.03</v>
      </c>
      <c r="L141" s="1">
        <v>2145.61</v>
      </c>
      <c r="M141" s="1">
        <v>11108.6</v>
      </c>
      <c r="O141" s="12">
        <f>+H141-F141</f>
        <v>0</v>
      </c>
    </row>
    <row r="142" spans="1:15" s="4" customFormat="1" x14ac:dyDescent="0.2">
      <c r="A142" s="7" t="s">
        <v>19</v>
      </c>
      <c r="B142" s="15">
        <v>4</v>
      </c>
      <c r="C142" s="4" t="s">
        <v>20</v>
      </c>
      <c r="D142" s="4" t="s">
        <v>20</v>
      </c>
      <c r="E142" s="4" t="s">
        <v>20</v>
      </c>
      <c r="F142" s="4" t="s">
        <v>20</v>
      </c>
      <c r="G142" s="4" t="s">
        <v>20</v>
      </c>
      <c r="H142" s="4" t="s">
        <v>20</v>
      </c>
      <c r="I142" s="4" t="s">
        <v>20</v>
      </c>
      <c r="J142" s="4" t="s">
        <v>20</v>
      </c>
      <c r="K142" s="4" t="s">
        <v>20</v>
      </c>
      <c r="L142" s="4" t="s">
        <v>20</v>
      </c>
      <c r="M142" s="4" t="s">
        <v>20</v>
      </c>
      <c r="O142" s="13" t="s">
        <v>20</v>
      </c>
    </row>
    <row r="143" spans="1:15" x14ac:dyDescent="0.2">
      <c r="C143" s="8">
        <v>35989.199999999997</v>
      </c>
      <c r="D143" s="8">
        <v>10749.98</v>
      </c>
      <c r="E143" s="8">
        <v>150.6</v>
      </c>
      <c r="F143" s="8">
        <v>0</v>
      </c>
      <c r="G143" s="8">
        <v>46889.78</v>
      </c>
      <c r="H143" s="8">
        <v>0</v>
      </c>
      <c r="I143" s="8">
        <v>7101.14</v>
      </c>
      <c r="J143" s="8">
        <v>150.6</v>
      </c>
      <c r="K143" s="8">
        <v>-0.16</v>
      </c>
      <c r="L143" s="8">
        <v>7251.58</v>
      </c>
      <c r="M143" s="8">
        <v>39638.199999999997</v>
      </c>
      <c r="O143" s="16">
        <f>+H143-F143</f>
        <v>0</v>
      </c>
    </row>
    <row r="144" spans="1:15" x14ac:dyDescent="0.2">
      <c r="O144" s="12"/>
    </row>
    <row r="145" spans="1:15" x14ac:dyDescent="0.2">
      <c r="A145" s="5" t="s">
        <v>224</v>
      </c>
      <c r="O145" s="12"/>
    </row>
    <row r="146" spans="1:15" x14ac:dyDescent="0.2">
      <c r="A146" s="2" t="s">
        <v>225</v>
      </c>
      <c r="B146" s="1" t="s">
        <v>226</v>
      </c>
      <c r="C146" s="1">
        <v>5775</v>
      </c>
      <c r="D146" s="1">
        <v>1725</v>
      </c>
      <c r="E146" s="1">
        <v>18.39</v>
      </c>
      <c r="F146" s="1">
        <v>0</v>
      </c>
      <c r="G146" s="1">
        <v>7518.39</v>
      </c>
      <c r="H146" s="1">
        <v>0</v>
      </c>
      <c r="I146" s="1">
        <v>881.42</v>
      </c>
      <c r="J146" s="1">
        <v>18.39</v>
      </c>
      <c r="K146" s="1">
        <v>-0.02</v>
      </c>
      <c r="L146" s="1">
        <v>899.79</v>
      </c>
      <c r="M146" s="1">
        <v>6618.6</v>
      </c>
      <c r="O146" s="12">
        <f t="shared" ref="O146:O153" si="7">+H146-F146</f>
        <v>0</v>
      </c>
    </row>
    <row r="147" spans="1:15" x14ac:dyDescent="0.2">
      <c r="A147" s="2" t="s">
        <v>227</v>
      </c>
      <c r="B147" s="1" t="s">
        <v>228</v>
      </c>
      <c r="C147" s="1">
        <v>10171.35</v>
      </c>
      <c r="D147" s="1">
        <v>3038.19</v>
      </c>
      <c r="E147" s="1">
        <v>44.67</v>
      </c>
      <c r="F147" s="1">
        <v>0</v>
      </c>
      <c r="G147" s="1">
        <v>13254.21</v>
      </c>
      <c r="H147" s="1">
        <v>0</v>
      </c>
      <c r="I147" s="1">
        <v>2100.9699999999998</v>
      </c>
      <c r="J147" s="1">
        <v>44.67</v>
      </c>
      <c r="K147" s="1">
        <v>-0.03</v>
      </c>
      <c r="L147" s="1">
        <v>2145.61</v>
      </c>
      <c r="M147" s="1">
        <v>11108.6</v>
      </c>
      <c r="O147" s="12">
        <f t="shared" si="7"/>
        <v>0</v>
      </c>
    </row>
    <row r="148" spans="1:15" x14ac:dyDescent="0.2">
      <c r="A148" s="2" t="s">
        <v>229</v>
      </c>
      <c r="B148" s="1" t="s">
        <v>230</v>
      </c>
      <c r="C148" s="1">
        <v>7823.25</v>
      </c>
      <c r="D148" s="1">
        <v>2336.8000000000002</v>
      </c>
      <c r="E148" s="1">
        <v>30.63</v>
      </c>
      <c r="F148" s="1">
        <v>0</v>
      </c>
      <c r="G148" s="1">
        <v>10190.68</v>
      </c>
      <c r="H148" s="1">
        <v>0</v>
      </c>
      <c r="I148" s="1">
        <v>1449.6</v>
      </c>
      <c r="J148" s="1">
        <v>30.63</v>
      </c>
      <c r="K148" s="1">
        <v>-0.15</v>
      </c>
      <c r="L148" s="1">
        <v>1480.08</v>
      </c>
      <c r="M148" s="1">
        <v>8710.6</v>
      </c>
      <c r="O148" s="12">
        <f t="shared" si="7"/>
        <v>0</v>
      </c>
    </row>
    <row r="149" spans="1:15" x14ac:dyDescent="0.2">
      <c r="A149" s="2" t="s">
        <v>231</v>
      </c>
      <c r="B149" s="1" t="s">
        <v>232</v>
      </c>
      <c r="C149" s="1">
        <v>10171.35</v>
      </c>
      <c r="D149" s="1">
        <v>3039.19</v>
      </c>
      <c r="E149" s="1">
        <v>44.67</v>
      </c>
      <c r="F149" s="1">
        <v>0</v>
      </c>
      <c r="G149" s="1">
        <v>13255.21</v>
      </c>
      <c r="H149" s="1">
        <v>0</v>
      </c>
      <c r="I149" s="1">
        <v>2100.9699999999998</v>
      </c>
      <c r="J149" s="1">
        <v>44.67</v>
      </c>
      <c r="K149" s="1">
        <v>-0.03</v>
      </c>
      <c r="L149" s="1">
        <v>2145.61</v>
      </c>
      <c r="M149" s="1">
        <v>11109.6</v>
      </c>
      <c r="O149" s="12">
        <f t="shared" si="7"/>
        <v>0</v>
      </c>
    </row>
    <row r="150" spans="1:15" x14ac:dyDescent="0.2">
      <c r="A150" s="2" t="s">
        <v>233</v>
      </c>
      <c r="B150" s="1" t="s">
        <v>234</v>
      </c>
      <c r="C150" s="1">
        <v>3850.05</v>
      </c>
      <c r="D150" s="1">
        <v>1150</v>
      </c>
      <c r="E150" s="1">
        <v>6.88</v>
      </c>
      <c r="F150" s="1">
        <v>0</v>
      </c>
      <c r="G150" s="1">
        <v>5006.93</v>
      </c>
      <c r="H150" s="1">
        <v>0</v>
      </c>
      <c r="I150" s="1">
        <v>416.88</v>
      </c>
      <c r="J150" s="1">
        <v>6.88</v>
      </c>
      <c r="K150" s="1">
        <v>-0.03</v>
      </c>
      <c r="L150" s="1">
        <v>423.73</v>
      </c>
      <c r="M150" s="1">
        <v>4583.2</v>
      </c>
      <c r="O150" s="12">
        <f t="shared" si="7"/>
        <v>0</v>
      </c>
    </row>
    <row r="151" spans="1:15" x14ac:dyDescent="0.2">
      <c r="A151" s="2" t="s">
        <v>235</v>
      </c>
      <c r="B151" s="1" t="s">
        <v>236</v>
      </c>
      <c r="C151" s="1">
        <v>3850.05</v>
      </c>
      <c r="D151" s="1">
        <v>1150</v>
      </c>
      <c r="E151" s="1">
        <v>6.88</v>
      </c>
      <c r="F151" s="1">
        <v>0</v>
      </c>
      <c r="G151" s="1">
        <v>5006.93</v>
      </c>
      <c r="H151" s="1">
        <v>0</v>
      </c>
      <c r="I151" s="1">
        <v>416.88</v>
      </c>
      <c r="J151" s="1">
        <v>6.88</v>
      </c>
      <c r="K151" s="1">
        <v>-0.03</v>
      </c>
      <c r="L151" s="1">
        <v>423.73</v>
      </c>
      <c r="M151" s="1">
        <v>4583.2</v>
      </c>
      <c r="O151" s="12">
        <f t="shared" si="7"/>
        <v>0</v>
      </c>
    </row>
    <row r="152" spans="1:15" x14ac:dyDescent="0.2">
      <c r="A152" s="2" t="s">
        <v>237</v>
      </c>
      <c r="B152" s="1" t="s">
        <v>238</v>
      </c>
      <c r="C152" s="1">
        <v>10171.35</v>
      </c>
      <c r="D152" s="1">
        <v>3038.19</v>
      </c>
      <c r="E152" s="1">
        <v>44.67</v>
      </c>
      <c r="F152" s="1">
        <v>0</v>
      </c>
      <c r="G152" s="1">
        <v>13254.21</v>
      </c>
      <c r="H152" s="1">
        <v>0</v>
      </c>
      <c r="I152" s="1">
        <v>2100.9699999999998</v>
      </c>
      <c r="J152" s="1">
        <v>44.67</v>
      </c>
      <c r="K152" s="1">
        <v>-0.23</v>
      </c>
      <c r="L152" s="1">
        <v>2145.41</v>
      </c>
      <c r="M152" s="1">
        <v>11108.8</v>
      </c>
      <c r="O152" s="12">
        <f t="shared" si="7"/>
        <v>0</v>
      </c>
    </row>
    <row r="153" spans="1:15" x14ac:dyDescent="0.2">
      <c r="A153" s="2" t="s">
        <v>239</v>
      </c>
      <c r="B153" s="1" t="s">
        <v>240</v>
      </c>
      <c r="C153" s="1">
        <v>10171.35</v>
      </c>
      <c r="D153" s="1">
        <v>3038.19</v>
      </c>
      <c r="E153" s="1">
        <v>44.67</v>
      </c>
      <c r="F153" s="1">
        <v>0</v>
      </c>
      <c r="G153" s="1">
        <v>13254.21</v>
      </c>
      <c r="H153" s="1">
        <v>0</v>
      </c>
      <c r="I153" s="1">
        <v>2100.9699999999998</v>
      </c>
      <c r="J153" s="1">
        <v>44.67</v>
      </c>
      <c r="K153" s="1">
        <v>-0.03</v>
      </c>
      <c r="L153" s="1">
        <v>2145.61</v>
      </c>
      <c r="M153" s="1">
        <v>11108.6</v>
      </c>
      <c r="O153" s="12">
        <f t="shared" si="7"/>
        <v>0</v>
      </c>
    </row>
    <row r="154" spans="1:15" s="4" customFormat="1" x14ac:dyDescent="0.2">
      <c r="A154" s="7" t="s">
        <v>19</v>
      </c>
      <c r="B154" s="15">
        <v>8</v>
      </c>
      <c r="C154" s="4" t="s">
        <v>20</v>
      </c>
      <c r="D154" s="4" t="s">
        <v>20</v>
      </c>
      <c r="E154" s="4" t="s">
        <v>20</v>
      </c>
      <c r="F154" s="4" t="s">
        <v>20</v>
      </c>
      <c r="G154" s="4" t="s">
        <v>20</v>
      </c>
      <c r="H154" s="4" t="s">
        <v>20</v>
      </c>
      <c r="I154" s="4" t="s">
        <v>20</v>
      </c>
      <c r="J154" s="4" t="s">
        <v>20</v>
      </c>
      <c r="K154" s="4" t="s">
        <v>20</v>
      </c>
      <c r="L154" s="4" t="s">
        <v>20</v>
      </c>
      <c r="M154" s="4" t="s">
        <v>20</v>
      </c>
      <c r="O154" s="13" t="s">
        <v>20</v>
      </c>
    </row>
    <row r="155" spans="1:15" x14ac:dyDescent="0.2">
      <c r="C155" s="8">
        <v>61983.75</v>
      </c>
      <c r="D155" s="8">
        <v>18515.560000000001</v>
      </c>
      <c r="E155" s="8">
        <v>241.46</v>
      </c>
      <c r="F155" s="8">
        <v>0</v>
      </c>
      <c r="G155" s="8">
        <v>80740.77</v>
      </c>
      <c r="H155" s="8">
        <v>0</v>
      </c>
      <c r="I155" s="8">
        <v>11568.66</v>
      </c>
      <c r="J155" s="8">
        <v>241.46</v>
      </c>
      <c r="K155" s="8">
        <v>-0.55000000000000004</v>
      </c>
      <c r="L155" s="8">
        <v>11809.57</v>
      </c>
      <c r="M155" s="8">
        <v>68931.199999999997</v>
      </c>
      <c r="O155" s="16">
        <f>+H155-F155</f>
        <v>0</v>
      </c>
    </row>
    <row r="156" spans="1:15" x14ac:dyDescent="0.2">
      <c r="O156" s="12"/>
    </row>
    <row r="157" spans="1:15" x14ac:dyDescent="0.2">
      <c r="A157" s="5" t="s">
        <v>241</v>
      </c>
      <c r="O157" s="12"/>
    </row>
    <row r="158" spans="1:15" x14ac:dyDescent="0.2">
      <c r="A158" s="2" t="s">
        <v>242</v>
      </c>
      <c r="B158" s="1" t="s">
        <v>243</v>
      </c>
      <c r="C158" s="1">
        <v>10171.35</v>
      </c>
      <c r="D158" s="1">
        <v>3038.19</v>
      </c>
      <c r="E158" s="1">
        <v>44.67</v>
      </c>
      <c r="F158" s="1">
        <v>0</v>
      </c>
      <c r="G158" s="1">
        <v>13254.21</v>
      </c>
      <c r="H158" s="1">
        <v>0</v>
      </c>
      <c r="I158" s="1">
        <v>2100.9699999999998</v>
      </c>
      <c r="J158" s="1">
        <v>44.67</v>
      </c>
      <c r="K158" s="1">
        <v>-0.23</v>
      </c>
      <c r="L158" s="1">
        <v>2145.41</v>
      </c>
      <c r="M158" s="1">
        <v>11108.8</v>
      </c>
      <c r="O158" s="12">
        <f t="shared" ref="O158:O164" si="8">+H158-F158</f>
        <v>0</v>
      </c>
    </row>
    <row r="159" spans="1:15" x14ac:dyDescent="0.2">
      <c r="A159" s="2" t="s">
        <v>244</v>
      </c>
      <c r="B159" s="1" t="s">
        <v>245</v>
      </c>
      <c r="C159" s="1">
        <v>7823.25</v>
      </c>
      <c r="D159" s="1">
        <v>2336.8000000000002</v>
      </c>
      <c r="E159" s="1">
        <v>30.63</v>
      </c>
      <c r="F159" s="1">
        <v>0</v>
      </c>
      <c r="G159" s="1">
        <v>10190.68</v>
      </c>
      <c r="H159" s="1">
        <v>0</v>
      </c>
      <c r="I159" s="1">
        <v>1449.6</v>
      </c>
      <c r="J159" s="1">
        <v>30.63</v>
      </c>
      <c r="K159" s="1">
        <v>-0.15</v>
      </c>
      <c r="L159" s="1">
        <v>1480.08</v>
      </c>
      <c r="M159" s="1">
        <v>8710.6</v>
      </c>
      <c r="O159" s="12">
        <f t="shared" si="8"/>
        <v>0</v>
      </c>
    </row>
    <row r="160" spans="1:15" x14ac:dyDescent="0.2">
      <c r="A160" s="2" t="s">
        <v>246</v>
      </c>
      <c r="B160" s="1" t="s">
        <v>247</v>
      </c>
      <c r="C160" s="1">
        <v>7823.25</v>
      </c>
      <c r="D160" s="1">
        <v>2336.8000000000002</v>
      </c>
      <c r="E160" s="1">
        <v>30.63</v>
      </c>
      <c r="F160" s="1">
        <v>0</v>
      </c>
      <c r="G160" s="1">
        <v>10190.68</v>
      </c>
      <c r="H160" s="1">
        <v>0</v>
      </c>
      <c r="I160" s="1">
        <v>1449.6</v>
      </c>
      <c r="J160" s="1">
        <v>30.63</v>
      </c>
      <c r="K160" s="1">
        <v>0.05</v>
      </c>
      <c r="L160" s="1">
        <v>1480.28</v>
      </c>
      <c r="M160" s="1">
        <v>8710.4</v>
      </c>
      <c r="O160" s="12">
        <f t="shared" si="8"/>
        <v>0</v>
      </c>
    </row>
    <row r="161" spans="1:15" x14ac:dyDescent="0.2">
      <c r="A161" s="2" t="s">
        <v>248</v>
      </c>
      <c r="B161" s="1" t="s">
        <v>249</v>
      </c>
      <c r="C161" s="1">
        <v>7823.25</v>
      </c>
      <c r="D161" s="1">
        <v>2336.8000000000002</v>
      </c>
      <c r="E161" s="1">
        <v>30.63</v>
      </c>
      <c r="F161" s="1">
        <v>0</v>
      </c>
      <c r="G161" s="1">
        <v>10190.68</v>
      </c>
      <c r="H161" s="1">
        <v>0</v>
      </c>
      <c r="I161" s="1">
        <v>1449.6</v>
      </c>
      <c r="J161" s="1">
        <v>30.63</v>
      </c>
      <c r="K161" s="1">
        <v>0.05</v>
      </c>
      <c r="L161" s="1">
        <v>1480.28</v>
      </c>
      <c r="M161" s="1">
        <v>8710.4</v>
      </c>
      <c r="O161" s="12">
        <f t="shared" si="8"/>
        <v>0</v>
      </c>
    </row>
    <row r="162" spans="1:15" x14ac:dyDescent="0.2">
      <c r="A162" s="2" t="s">
        <v>250</v>
      </c>
      <c r="B162" s="1" t="s">
        <v>251</v>
      </c>
      <c r="C162" s="1">
        <v>7823.25</v>
      </c>
      <c r="D162" s="1">
        <v>2336.8000000000002</v>
      </c>
      <c r="E162" s="1">
        <v>30.63</v>
      </c>
      <c r="F162" s="1">
        <v>0</v>
      </c>
      <c r="G162" s="1">
        <v>10190.68</v>
      </c>
      <c r="H162" s="1">
        <v>0</v>
      </c>
      <c r="I162" s="1">
        <v>1449.6</v>
      </c>
      <c r="J162" s="1">
        <v>30.63</v>
      </c>
      <c r="K162" s="1">
        <v>0.05</v>
      </c>
      <c r="L162" s="1">
        <v>1480.28</v>
      </c>
      <c r="M162" s="1">
        <v>8710.4</v>
      </c>
      <c r="O162" s="12">
        <f t="shared" si="8"/>
        <v>0</v>
      </c>
    </row>
    <row r="163" spans="1:15" x14ac:dyDescent="0.2">
      <c r="A163" s="2" t="s">
        <v>252</v>
      </c>
      <c r="B163" s="1" t="s">
        <v>253</v>
      </c>
      <c r="C163" s="1">
        <v>10171.35</v>
      </c>
      <c r="D163" s="1">
        <v>3038.19</v>
      </c>
      <c r="E163" s="1">
        <v>44.67</v>
      </c>
      <c r="F163" s="1">
        <v>0</v>
      </c>
      <c r="G163" s="1">
        <v>13254.21</v>
      </c>
      <c r="H163" s="1">
        <v>0</v>
      </c>
      <c r="I163" s="1">
        <v>2100.9699999999998</v>
      </c>
      <c r="J163" s="1">
        <v>44.67</v>
      </c>
      <c r="K163" s="1">
        <v>-0.23</v>
      </c>
      <c r="L163" s="1">
        <v>2145.41</v>
      </c>
      <c r="M163" s="1">
        <v>11108.8</v>
      </c>
      <c r="O163" s="12">
        <f t="shared" si="8"/>
        <v>0</v>
      </c>
    </row>
    <row r="164" spans="1:15" x14ac:dyDescent="0.2">
      <c r="A164" s="2" t="s">
        <v>254</v>
      </c>
      <c r="B164" s="1" t="s">
        <v>255</v>
      </c>
      <c r="C164" s="1">
        <v>10171.35</v>
      </c>
      <c r="D164" s="1">
        <v>3038.19</v>
      </c>
      <c r="E164" s="1">
        <v>44.67</v>
      </c>
      <c r="F164" s="1">
        <v>0</v>
      </c>
      <c r="G164" s="1">
        <v>13254.21</v>
      </c>
      <c r="H164" s="1">
        <v>0</v>
      </c>
      <c r="I164" s="1">
        <v>2100.9699999999998</v>
      </c>
      <c r="J164" s="1">
        <v>44.67</v>
      </c>
      <c r="K164" s="1">
        <v>-0.03</v>
      </c>
      <c r="L164" s="1">
        <v>2145.61</v>
      </c>
      <c r="M164" s="1">
        <v>11108.6</v>
      </c>
      <c r="O164" s="12">
        <f t="shared" si="8"/>
        <v>0</v>
      </c>
    </row>
    <row r="165" spans="1:15" s="4" customFormat="1" x14ac:dyDescent="0.2">
      <c r="A165" s="7" t="s">
        <v>19</v>
      </c>
      <c r="B165" s="15">
        <v>7</v>
      </c>
      <c r="C165" s="4" t="s">
        <v>20</v>
      </c>
      <c r="D165" s="4" t="s">
        <v>20</v>
      </c>
      <c r="E165" s="4" t="s">
        <v>20</v>
      </c>
      <c r="F165" s="4" t="s">
        <v>20</v>
      </c>
      <c r="G165" s="4" t="s">
        <v>20</v>
      </c>
      <c r="H165" s="4" t="s">
        <v>20</v>
      </c>
      <c r="I165" s="4" t="s">
        <v>20</v>
      </c>
      <c r="J165" s="4" t="s">
        <v>20</v>
      </c>
      <c r="K165" s="4" t="s">
        <v>20</v>
      </c>
      <c r="L165" s="4" t="s">
        <v>20</v>
      </c>
      <c r="M165" s="4" t="s">
        <v>20</v>
      </c>
      <c r="O165" s="13" t="s">
        <v>20</v>
      </c>
    </row>
    <row r="166" spans="1:15" x14ac:dyDescent="0.2">
      <c r="C166" s="8">
        <v>61807.05</v>
      </c>
      <c r="D166" s="8">
        <v>18461.77</v>
      </c>
      <c r="E166" s="8">
        <v>256.52999999999997</v>
      </c>
      <c r="F166" s="8">
        <v>0</v>
      </c>
      <c r="G166" s="8">
        <v>80525.350000000006</v>
      </c>
      <c r="H166" s="8">
        <v>0</v>
      </c>
      <c r="I166" s="8">
        <v>12101.31</v>
      </c>
      <c r="J166" s="8">
        <v>256.52999999999997</v>
      </c>
      <c r="K166" s="8">
        <v>-0.49</v>
      </c>
      <c r="L166" s="8">
        <v>12357.35</v>
      </c>
      <c r="M166" s="8">
        <v>68168</v>
      </c>
      <c r="O166" s="16">
        <f>+H166-F166</f>
        <v>0</v>
      </c>
    </row>
    <row r="167" spans="1:15" x14ac:dyDescent="0.2">
      <c r="O167" s="12"/>
    </row>
    <row r="168" spans="1:15" x14ac:dyDescent="0.2">
      <c r="A168" s="5" t="s">
        <v>256</v>
      </c>
      <c r="O168" s="12"/>
    </row>
    <row r="169" spans="1:15" x14ac:dyDescent="0.2">
      <c r="A169" s="2" t="s">
        <v>257</v>
      </c>
      <c r="B169" s="1" t="s">
        <v>258</v>
      </c>
      <c r="C169" s="1">
        <v>7823.25</v>
      </c>
      <c r="D169" s="1">
        <v>2336.8000000000002</v>
      </c>
      <c r="E169" s="1">
        <v>30.63</v>
      </c>
      <c r="F169" s="1">
        <v>0</v>
      </c>
      <c r="G169" s="1">
        <v>10190.68</v>
      </c>
      <c r="H169" s="1">
        <v>0</v>
      </c>
      <c r="I169" s="1">
        <v>1449.6</v>
      </c>
      <c r="J169" s="1">
        <v>30.63</v>
      </c>
      <c r="K169" s="1">
        <v>0.05</v>
      </c>
      <c r="L169" s="1">
        <v>1480.28</v>
      </c>
      <c r="M169" s="1">
        <v>8710.4</v>
      </c>
      <c r="O169" s="12">
        <f>+H169-F169</f>
        <v>0</v>
      </c>
    </row>
    <row r="170" spans="1:15" x14ac:dyDescent="0.2">
      <c r="A170" s="2" t="s">
        <v>259</v>
      </c>
      <c r="B170" s="1" t="s">
        <v>260</v>
      </c>
      <c r="C170" s="1">
        <v>10171.35</v>
      </c>
      <c r="D170" s="1">
        <v>3038.19</v>
      </c>
      <c r="E170" s="1">
        <v>44.67</v>
      </c>
      <c r="F170" s="1">
        <v>0</v>
      </c>
      <c r="G170" s="1">
        <v>13254.21</v>
      </c>
      <c r="H170" s="1">
        <v>0</v>
      </c>
      <c r="I170" s="1">
        <v>2100.9699999999998</v>
      </c>
      <c r="J170" s="1">
        <v>44.67</v>
      </c>
      <c r="K170" s="1">
        <v>-0.03</v>
      </c>
      <c r="L170" s="1">
        <v>2145.61</v>
      </c>
      <c r="M170" s="1">
        <v>11108.6</v>
      </c>
      <c r="O170" s="12">
        <f>+H170-F170</f>
        <v>0</v>
      </c>
    </row>
    <row r="171" spans="1:15" x14ac:dyDescent="0.2">
      <c r="A171" s="2" t="s">
        <v>261</v>
      </c>
      <c r="B171" s="1" t="s">
        <v>262</v>
      </c>
      <c r="C171" s="1">
        <v>10171.35</v>
      </c>
      <c r="D171" s="1">
        <v>3038.19</v>
      </c>
      <c r="E171" s="1">
        <v>44.67</v>
      </c>
      <c r="F171" s="1">
        <v>0</v>
      </c>
      <c r="G171" s="1">
        <v>13254.21</v>
      </c>
      <c r="H171" s="1">
        <v>0</v>
      </c>
      <c r="I171" s="1">
        <v>2100.9699999999998</v>
      </c>
      <c r="J171" s="1">
        <v>44.67</v>
      </c>
      <c r="K171" s="1">
        <v>-0.03</v>
      </c>
      <c r="L171" s="1">
        <v>2145.61</v>
      </c>
      <c r="M171" s="1">
        <v>11108.6</v>
      </c>
      <c r="O171" s="12">
        <f>+H171-F171</f>
        <v>0</v>
      </c>
    </row>
    <row r="172" spans="1:15" x14ac:dyDescent="0.2">
      <c r="A172" s="2" t="s">
        <v>263</v>
      </c>
      <c r="B172" s="1" t="s">
        <v>264</v>
      </c>
      <c r="C172" s="1">
        <v>7823.25</v>
      </c>
      <c r="D172" s="1">
        <v>2336.8000000000002</v>
      </c>
      <c r="E172" s="1">
        <v>30.63</v>
      </c>
      <c r="F172" s="1">
        <v>0</v>
      </c>
      <c r="G172" s="1">
        <v>10190.68</v>
      </c>
      <c r="H172" s="1">
        <v>0</v>
      </c>
      <c r="I172" s="1">
        <v>1449.6</v>
      </c>
      <c r="J172" s="1">
        <v>30.63</v>
      </c>
      <c r="K172" s="1">
        <v>0.05</v>
      </c>
      <c r="L172" s="1">
        <v>1480.28</v>
      </c>
      <c r="M172" s="1">
        <v>8710.4</v>
      </c>
      <c r="O172" s="12">
        <f>+H172-F172</f>
        <v>0</v>
      </c>
    </row>
    <row r="173" spans="1:15" x14ac:dyDescent="0.2">
      <c r="A173" s="2" t="s">
        <v>265</v>
      </c>
      <c r="B173" s="1" t="s">
        <v>266</v>
      </c>
      <c r="C173" s="1">
        <v>7823.25</v>
      </c>
      <c r="D173" s="1">
        <v>2336.8000000000002</v>
      </c>
      <c r="E173" s="1">
        <v>30.63</v>
      </c>
      <c r="F173" s="1">
        <v>0</v>
      </c>
      <c r="G173" s="1">
        <v>10190.68</v>
      </c>
      <c r="H173" s="1">
        <v>0</v>
      </c>
      <c r="I173" s="1">
        <v>1449.6</v>
      </c>
      <c r="J173" s="1">
        <v>30.63</v>
      </c>
      <c r="K173" s="1">
        <v>-0.15</v>
      </c>
      <c r="L173" s="1">
        <v>1480.08</v>
      </c>
      <c r="M173" s="1">
        <v>8710.6</v>
      </c>
      <c r="O173" s="12">
        <f>+H173-F173</f>
        <v>0</v>
      </c>
    </row>
    <row r="174" spans="1:15" s="4" customFormat="1" x14ac:dyDescent="0.2">
      <c r="A174" s="7" t="s">
        <v>19</v>
      </c>
      <c r="B174" s="15">
        <v>5</v>
      </c>
      <c r="C174" s="4" t="s">
        <v>20</v>
      </c>
      <c r="D174" s="4" t="s">
        <v>20</v>
      </c>
      <c r="E174" s="4" t="s">
        <v>20</v>
      </c>
      <c r="F174" s="4" t="s">
        <v>20</v>
      </c>
      <c r="G174" s="4" t="s">
        <v>20</v>
      </c>
      <c r="H174" s="4" t="s">
        <v>20</v>
      </c>
      <c r="I174" s="4" t="s">
        <v>20</v>
      </c>
      <c r="J174" s="4" t="s">
        <v>20</v>
      </c>
      <c r="K174" s="4" t="s">
        <v>20</v>
      </c>
      <c r="L174" s="4" t="s">
        <v>20</v>
      </c>
      <c r="M174" s="4" t="s">
        <v>20</v>
      </c>
      <c r="O174" s="13" t="s">
        <v>20</v>
      </c>
    </row>
    <row r="175" spans="1:15" x14ac:dyDescent="0.2">
      <c r="C175" s="8">
        <v>43812.45</v>
      </c>
      <c r="D175" s="8">
        <v>13086.78</v>
      </c>
      <c r="E175" s="8">
        <v>181.23</v>
      </c>
      <c r="F175" s="8">
        <v>0</v>
      </c>
      <c r="G175" s="8">
        <v>57080.46</v>
      </c>
      <c r="H175" s="8">
        <v>0</v>
      </c>
      <c r="I175" s="8">
        <v>8550.74</v>
      </c>
      <c r="J175" s="8">
        <v>181.23</v>
      </c>
      <c r="K175" s="8">
        <v>-0.11</v>
      </c>
      <c r="L175" s="8">
        <v>8731.86</v>
      </c>
      <c r="M175" s="8">
        <v>48348.6</v>
      </c>
      <c r="O175" s="16">
        <f>+H175-F175</f>
        <v>0</v>
      </c>
    </row>
    <row r="176" spans="1:15" x14ac:dyDescent="0.2">
      <c r="O176" s="12"/>
    </row>
    <row r="177" spans="1:15" x14ac:dyDescent="0.2">
      <c r="A177" s="5" t="s">
        <v>267</v>
      </c>
      <c r="O177" s="12"/>
    </row>
    <row r="178" spans="1:15" x14ac:dyDescent="0.2">
      <c r="A178" s="2" t="s">
        <v>268</v>
      </c>
      <c r="B178" s="1" t="s">
        <v>269</v>
      </c>
      <c r="C178" s="1">
        <v>7823.25</v>
      </c>
      <c r="D178" s="1">
        <v>2336.8000000000002</v>
      </c>
      <c r="E178" s="1">
        <v>30.63</v>
      </c>
      <c r="F178" s="1">
        <v>0</v>
      </c>
      <c r="G178" s="1">
        <v>10190.68</v>
      </c>
      <c r="H178" s="1">
        <v>0</v>
      </c>
      <c r="I178" s="1">
        <v>1449.6</v>
      </c>
      <c r="J178" s="1">
        <v>30.63</v>
      </c>
      <c r="K178" s="1">
        <v>0.05</v>
      </c>
      <c r="L178" s="1">
        <v>1480.28</v>
      </c>
      <c r="M178" s="1">
        <v>8710.4</v>
      </c>
      <c r="O178" s="12">
        <f t="shared" ref="O178:O201" si="9">+H178-F178</f>
        <v>0</v>
      </c>
    </row>
    <row r="179" spans="1:15" x14ac:dyDescent="0.2">
      <c r="A179" s="2" t="s">
        <v>270</v>
      </c>
      <c r="B179" s="1" t="s">
        <v>271</v>
      </c>
      <c r="C179" s="1">
        <v>3850.05</v>
      </c>
      <c r="D179" s="1">
        <v>1150</v>
      </c>
      <c r="E179" s="1">
        <v>6.88</v>
      </c>
      <c r="F179" s="1">
        <v>0</v>
      </c>
      <c r="G179" s="1">
        <v>5006.93</v>
      </c>
      <c r="H179" s="1">
        <v>0</v>
      </c>
      <c r="I179" s="1">
        <v>416.88</v>
      </c>
      <c r="J179" s="1">
        <v>6.88</v>
      </c>
      <c r="K179" s="1">
        <v>-0.03</v>
      </c>
      <c r="L179" s="1">
        <v>423.73</v>
      </c>
      <c r="M179" s="1">
        <v>4583.2</v>
      </c>
      <c r="O179" s="12">
        <f t="shared" si="9"/>
        <v>0</v>
      </c>
    </row>
    <row r="180" spans="1:15" x14ac:dyDescent="0.2">
      <c r="A180" s="2" t="s">
        <v>272</v>
      </c>
      <c r="B180" s="1" t="s">
        <v>273</v>
      </c>
      <c r="C180" s="1">
        <v>10171.200000000001</v>
      </c>
      <c r="D180" s="1">
        <v>3038.19</v>
      </c>
      <c r="E180" s="1">
        <v>44.67</v>
      </c>
      <c r="F180" s="1">
        <v>0</v>
      </c>
      <c r="G180" s="1">
        <v>13254.06</v>
      </c>
      <c r="H180" s="1">
        <v>0</v>
      </c>
      <c r="I180" s="1">
        <v>2100.9699999999998</v>
      </c>
      <c r="J180" s="1">
        <v>44.67</v>
      </c>
      <c r="K180" s="1">
        <v>0.02</v>
      </c>
      <c r="L180" s="1">
        <v>2145.66</v>
      </c>
      <c r="M180" s="1">
        <v>11108.4</v>
      </c>
      <c r="O180" s="12">
        <f t="shared" si="9"/>
        <v>0</v>
      </c>
    </row>
    <row r="181" spans="1:15" x14ac:dyDescent="0.2">
      <c r="A181" s="2" t="s">
        <v>274</v>
      </c>
      <c r="B181" s="1" t="s">
        <v>275</v>
      </c>
      <c r="C181" s="1">
        <v>7823.25</v>
      </c>
      <c r="D181" s="1">
        <v>2336.8000000000002</v>
      </c>
      <c r="E181" s="1">
        <v>30.63</v>
      </c>
      <c r="F181" s="1">
        <v>0</v>
      </c>
      <c r="G181" s="1">
        <v>10190.68</v>
      </c>
      <c r="H181" s="1">
        <v>0</v>
      </c>
      <c r="I181" s="1">
        <v>1449.6</v>
      </c>
      <c r="J181" s="1">
        <v>30.63</v>
      </c>
      <c r="K181" s="1">
        <v>0.05</v>
      </c>
      <c r="L181" s="1">
        <v>1480.28</v>
      </c>
      <c r="M181" s="1">
        <v>8710.4</v>
      </c>
      <c r="O181" s="12">
        <f t="shared" si="9"/>
        <v>0</v>
      </c>
    </row>
    <row r="182" spans="1:15" x14ac:dyDescent="0.2">
      <c r="A182" s="2" t="s">
        <v>276</v>
      </c>
      <c r="B182" s="1" t="s">
        <v>277</v>
      </c>
      <c r="C182" s="1">
        <v>7823.25</v>
      </c>
      <c r="D182" s="1">
        <v>2336.8000000000002</v>
      </c>
      <c r="E182" s="1">
        <v>30.63</v>
      </c>
      <c r="F182" s="1">
        <v>0</v>
      </c>
      <c r="G182" s="1">
        <v>10190.68</v>
      </c>
      <c r="H182" s="1">
        <v>0</v>
      </c>
      <c r="I182" s="1">
        <v>1449.6</v>
      </c>
      <c r="J182" s="1">
        <v>30.63</v>
      </c>
      <c r="K182" s="1">
        <v>0.05</v>
      </c>
      <c r="L182" s="1">
        <v>1480.28</v>
      </c>
      <c r="M182" s="1">
        <v>8710.4</v>
      </c>
      <c r="O182" s="12">
        <f t="shared" si="9"/>
        <v>0</v>
      </c>
    </row>
    <row r="183" spans="1:15" x14ac:dyDescent="0.2">
      <c r="A183" s="2" t="s">
        <v>278</v>
      </c>
      <c r="B183" s="1" t="s">
        <v>279</v>
      </c>
      <c r="C183" s="1">
        <v>3850.05</v>
      </c>
      <c r="D183" s="1">
        <v>1150</v>
      </c>
      <c r="E183" s="1">
        <v>6.88</v>
      </c>
      <c r="F183" s="1">
        <v>0</v>
      </c>
      <c r="G183" s="1">
        <v>5006.93</v>
      </c>
      <c r="H183" s="1">
        <v>0</v>
      </c>
      <c r="I183" s="1">
        <v>416.88</v>
      </c>
      <c r="J183" s="1">
        <v>6.88</v>
      </c>
      <c r="K183" s="1">
        <v>0.17</v>
      </c>
      <c r="L183" s="1">
        <v>423.93</v>
      </c>
      <c r="M183" s="1">
        <v>4583</v>
      </c>
      <c r="O183" s="12">
        <f t="shared" si="9"/>
        <v>0</v>
      </c>
    </row>
    <row r="184" spans="1:15" x14ac:dyDescent="0.2">
      <c r="A184" s="2" t="s">
        <v>280</v>
      </c>
      <c r="B184" s="1" t="s">
        <v>281</v>
      </c>
      <c r="C184" s="1">
        <v>7823.25</v>
      </c>
      <c r="D184" s="1">
        <v>2336.8000000000002</v>
      </c>
      <c r="E184" s="1">
        <v>30.63</v>
      </c>
      <c r="F184" s="1">
        <v>0</v>
      </c>
      <c r="G184" s="1">
        <v>10190.68</v>
      </c>
      <c r="H184" s="1">
        <v>0</v>
      </c>
      <c r="I184" s="1">
        <v>1449.6</v>
      </c>
      <c r="J184" s="1">
        <v>30.63</v>
      </c>
      <c r="K184" s="1">
        <v>0.05</v>
      </c>
      <c r="L184" s="1">
        <v>1480.28</v>
      </c>
      <c r="M184" s="1">
        <v>8710.4</v>
      </c>
      <c r="O184" s="12">
        <f t="shared" si="9"/>
        <v>0</v>
      </c>
    </row>
    <row r="185" spans="1:15" x14ac:dyDescent="0.2">
      <c r="A185" s="2" t="s">
        <v>282</v>
      </c>
      <c r="B185" s="1" t="s">
        <v>283</v>
      </c>
      <c r="C185" s="1">
        <v>7823.25</v>
      </c>
      <c r="D185" s="1">
        <v>2336.8000000000002</v>
      </c>
      <c r="E185" s="1">
        <v>30.63</v>
      </c>
      <c r="F185" s="1">
        <v>0</v>
      </c>
      <c r="G185" s="1">
        <v>10190.68</v>
      </c>
      <c r="H185" s="1">
        <v>0</v>
      </c>
      <c r="I185" s="1">
        <v>1449.6</v>
      </c>
      <c r="J185" s="1">
        <v>30.63</v>
      </c>
      <c r="K185" s="1">
        <v>0.05</v>
      </c>
      <c r="L185" s="1">
        <v>1480.28</v>
      </c>
      <c r="M185" s="1">
        <v>8710.4</v>
      </c>
      <c r="O185" s="12">
        <f t="shared" si="9"/>
        <v>0</v>
      </c>
    </row>
    <row r="186" spans="1:15" x14ac:dyDescent="0.2">
      <c r="A186" s="2" t="s">
        <v>284</v>
      </c>
      <c r="B186" s="1" t="s">
        <v>285</v>
      </c>
      <c r="C186" s="1">
        <v>7823.25</v>
      </c>
      <c r="D186" s="1">
        <v>2336.8000000000002</v>
      </c>
      <c r="E186" s="1">
        <v>30.63</v>
      </c>
      <c r="F186" s="1">
        <v>0</v>
      </c>
      <c r="G186" s="1">
        <v>10190.68</v>
      </c>
      <c r="H186" s="1">
        <v>0</v>
      </c>
      <c r="I186" s="1">
        <v>1449.6</v>
      </c>
      <c r="J186" s="1">
        <v>30.63</v>
      </c>
      <c r="K186" s="1">
        <v>0.05</v>
      </c>
      <c r="L186" s="1">
        <v>1480.28</v>
      </c>
      <c r="M186" s="1">
        <v>8710.4</v>
      </c>
      <c r="O186" s="12">
        <f t="shared" si="9"/>
        <v>0</v>
      </c>
    </row>
    <row r="187" spans="1:15" x14ac:dyDescent="0.2">
      <c r="A187" s="2" t="s">
        <v>286</v>
      </c>
      <c r="B187" s="1" t="s">
        <v>287</v>
      </c>
      <c r="C187" s="1">
        <v>7823.25</v>
      </c>
      <c r="D187" s="1">
        <v>2336.8000000000002</v>
      </c>
      <c r="E187" s="1">
        <v>30.63</v>
      </c>
      <c r="F187" s="1">
        <v>0</v>
      </c>
      <c r="G187" s="1">
        <v>10190.68</v>
      </c>
      <c r="H187" s="1">
        <v>0</v>
      </c>
      <c r="I187" s="1">
        <v>1449.6</v>
      </c>
      <c r="J187" s="1">
        <v>30.63</v>
      </c>
      <c r="K187" s="1">
        <v>0.05</v>
      </c>
      <c r="L187" s="1">
        <v>1480.28</v>
      </c>
      <c r="M187" s="1">
        <v>8710.4</v>
      </c>
      <c r="O187" s="12">
        <f t="shared" si="9"/>
        <v>0</v>
      </c>
    </row>
    <row r="188" spans="1:15" x14ac:dyDescent="0.2">
      <c r="A188" s="2" t="s">
        <v>288</v>
      </c>
      <c r="B188" s="1" t="s">
        <v>289</v>
      </c>
      <c r="C188" s="1">
        <v>5775</v>
      </c>
      <c r="D188" s="1">
        <v>1725</v>
      </c>
      <c r="E188" s="1">
        <v>18.39</v>
      </c>
      <c r="F188" s="1">
        <v>0</v>
      </c>
      <c r="G188" s="1">
        <v>7518.39</v>
      </c>
      <c r="H188" s="1">
        <v>0</v>
      </c>
      <c r="I188" s="1">
        <v>881.42</v>
      </c>
      <c r="J188" s="1">
        <v>18.39</v>
      </c>
      <c r="K188" s="1">
        <v>-0.02</v>
      </c>
      <c r="L188" s="1">
        <v>899.79</v>
      </c>
      <c r="M188" s="1">
        <v>6618.6</v>
      </c>
      <c r="O188" s="12">
        <f t="shared" si="9"/>
        <v>0</v>
      </c>
    </row>
    <row r="189" spans="1:15" x14ac:dyDescent="0.2">
      <c r="A189" s="2" t="s">
        <v>290</v>
      </c>
      <c r="B189" s="1" t="s">
        <v>291</v>
      </c>
      <c r="C189" s="1">
        <v>7823.25</v>
      </c>
      <c r="D189" s="1">
        <v>2336.8000000000002</v>
      </c>
      <c r="E189" s="1">
        <v>30.63</v>
      </c>
      <c r="F189" s="1">
        <v>0</v>
      </c>
      <c r="G189" s="1">
        <v>10190.68</v>
      </c>
      <c r="H189" s="1">
        <v>0</v>
      </c>
      <c r="I189" s="1">
        <v>1449.6</v>
      </c>
      <c r="J189" s="1">
        <v>30.63</v>
      </c>
      <c r="K189" s="1">
        <v>-0.15</v>
      </c>
      <c r="L189" s="1">
        <v>1480.08</v>
      </c>
      <c r="M189" s="1">
        <v>8710.6</v>
      </c>
      <c r="O189" s="12">
        <f t="shared" si="9"/>
        <v>0</v>
      </c>
    </row>
    <row r="190" spans="1:15" x14ac:dyDescent="0.2">
      <c r="A190" s="2" t="s">
        <v>292</v>
      </c>
      <c r="B190" s="1" t="s">
        <v>293</v>
      </c>
      <c r="C190" s="1">
        <v>10171.35</v>
      </c>
      <c r="D190" s="1">
        <v>3038.19</v>
      </c>
      <c r="E190" s="1">
        <v>44.67</v>
      </c>
      <c r="F190" s="1">
        <v>0</v>
      </c>
      <c r="G190" s="1">
        <v>13254.21</v>
      </c>
      <c r="H190" s="1">
        <v>0</v>
      </c>
      <c r="I190" s="1">
        <v>2100.9699999999998</v>
      </c>
      <c r="J190" s="1">
        <v>44.67</v>
      </c>
      <c r="K190" s="1">
        <v>-0.23</v>
      </c>
      <c r="L190" s="1">
        <v>2145.41</v>
      </c>
      <c r="M190" s="1">
        <v>11108.8</v>
      </c>
      <c r="O190" s="12">
        <f t="shared" si="9"/>
        <v>0</v>
      </c>
    </row>
    <row r="191" spans="1:15" x14ac:dyDescent="0.2">
      <c r="A191" s="2" t="s">
        <v>294</v>
      </c>
      <c r="B191" s="1" t="s">
        <v>295</v>
      </c>
      <c r="C191" s="1">
        <v>10171.35</v>
      </c>
      <c r="D191" s="1">
        <v>3038.19</v>
      </c>
      <c r="E191" s="1">
        <v>44.67</v>
      </c>
      <c r="F191" s="1">
        <v>0</v>
      </c>
      <c r="G191" s="1">
        <v>13254.21</v>
      </c>
      <c r="H191" s="1">
        <v>0</v>
      </c>
      <c r="I191" s="1">
        <v>2100.9699999999998</v>
      </c>
      <c r="J191" s="1">
        <v>44.67</v>
      </c>
      <c r="K191" s="1">
        <v>0.17</v>
      </c>
      <c r="L191" s="1">
        <v>2145.81</v>
      </c>
      <c r="M191" s="1">
        <v>11108.4</v>
      </c>
      <c r="O191" s="12">
        <f t="shared" si="9"/>
        <v>0</v>
      </c>
    </row>
    <row r="192" spans="1:15" x14ac:dyDescent="0.2">
      <c r="A192" s="2" t="s">
        <v>296</v>
      </c>
      <c r="B192" s="1" t="s">
        <v>297</v>
      </c>
      <c r="C192" s="1">
        <v>3850.05</v>
      </c>
      <c r="D192" s="1">
        <v>1150</v>
      </c>
      <c r="E192" s="1">
        <v>6.88</v>
      </c>
      <c r="F192" s="1">
        <v>0</v>
      </c>
      <c r="G192" s="1">
        <v>5006.93</v>
      </c>
      <c r="H192" s="1">
        <v>0</v>
      </c>
      <c r="I192" s="1">
        <v>416.88</v>
      </c>
      <c r="J192" s="1">
        <v>6.88</v>
      </c>
      <c r="K192" s="1">
        <v>-0.03</v>
      </c>
      <c r="L192" s="1">
        <v>423.73</v>
      </c>
      <c r="M192" s="1">
        <v>4583.2</v>
      </c>
      <c r="O192" s="12">
        <f t="shared" si="9"/>
        <v>0</v>
      </c>
    </row>
    <row r="193" spans="1:15" x14ac:dyDescent="0.2">
      <c r="A193" s="2" t="s">
        <v>298</v>
      </c>
      <c r="B193" s="1" t="s">
        <v>299</v>
      </c>
      <c r="C193" s="1">
        <v>3850.05</v>
      </c>
      <c r="D193" s="1">
        <v>1150</v>
      </c>
      <c r="E193" s="1">
        <v>6.88</v>
      </c>
      <c r="F193" s="1">
        <v>0</v>
      </c>
      <c r="G193" s="1">
        <v>5006.93</v>
      </c>
      <c r="H193" s="1">
        <v>0</v>
      </c>
      <c r="I193" s="1">
        <v>416.88</v>
      </c>
      <c r="J193" s="1">
        <v>6.88</v>
      </c>
      <c r="K193" s="1">
        <v>0.17</v>
      </c>
      <c r="L193" s="1">
        <v>423.93</v>
      </c>
      <c r="M193" s="1">
        <v>4583</v>
      </c>
      <c r="O193" s="12">
        <f t="shared" si="9"/>
        <v>0</v>
      </c>
    </row>
    <row r="194" spans="1:15" x14ac:dyDescent="0.2">
      <c r="A194" s="2" t="s">
        <v>300</v>
      </c>
      <c r="B194" s="1" t="s">
        <v>301</v>
      </c>
      <c r="C194" s="1">
        <v>10171.35</v>
      </c>
      <c r="D194" s="1">
        <v>3038.19</v>
      </c>
      <c r="E194" s="1">
        <v>44.67</v>
      </c>
      <c r="F194" s="1">
        <v>0</v>
      </c>
      <c r="G194" s="1">
        <v>13254.21</v>
      </c>
      <c r="H194" s="1">
        <v>0</v>
      </c>
      <c r="I194" s="1">
        <v>2100.9699999999998</v>
      </c>
      <c r="J194" s="1">
        <v>44.67</v>
      </c>
      <c r="K194" s="1">
        <v>-0.03</v>
      </c>
      <c r="L194" s="1">
        <v>2145.61</v>
      </c>
      <c r="M194" s="1">
        <v>11108.6</v>
      </c>
      <c r="O194" s="12">
        <f t="shared" si="9"/>
        <v>0</v>
      </c>
    </row>
    <row r="195" spans="1:15" x14ac:dyDescent="0.2">
      <c r="A195" s="2" t="s">
        <v>302</v>
      </c>
      <c r="B195" s="1" t="s">
        <v>303</v>
      </c>
      <c r="C195" s="1">
        <v>7823.25</v>
      </c>
      <c r="D195" s="1">
        <v>2336.8000000000002</v>
      </c>
      <c r="E195" s="1">
        <v>30.63</v>
      </c>
      <c r="F195" s="1">
        <v>0</v>
      </c>
      <c r="G195" s="1">
        <v>10190.68</v>
      </c>
      <c r="H195" s="1">
        <v>0</v>
      </c>
      <c r="I195" s="1">
        <v>1449.6</v>
      </c>
      <c r="J195" s="1">
        <v>30.63</v>
      </c>
      <c r="K195" s="1">
        <v>0.05</v>
      </c>
      <c r="L195" s="1">
        <v>1480.28</v>
      </c>
      <c r="M195" s="1">
        <v>8710.4</v>
      </c>
      <c r="O195" s="12">
        <f t="shared" si="9"/>
        <v>0</v>
      </c>
    </row>
    <row r="196" spans="1:15" x14ac:dyDescent="0.2">
      <c r="A196" s="2" t="s">
        <v>304</v>
      </c>
      <c r="B196" s="1" t="s">
        <v>305</v>
      </c>
      <c r="C196" s="1">
        <v>10171.35</v>
      </c>
      <c r="D196" s="1">
        <v>3038.19</v>
      </c>
      <c r="E196" s="1">
        <v>44.67</v>
      </c>
      <c r="F196" s="1">
        <v>0</v>
      </c>
      <c r="G196" s="1">
        <v>13254.21</v>
      </c>
      <c r="H196" s="1">
        <v>0</v>
      </c>
      <c r="I196" s="1">
        <v>2100.9699999999998</v>
      </c>
      <c r="J196" s="1">
        <v>44.67</v>
      </c>
      <c r="K196" s="1">
        <v>-0.23</v>
      </c>
      <c r="L196" s="1">
        <v>2145.41</v>
      </c>
      <c r="M196" s="1">
        <v>11108.8</v>
      </c>
      <c r="O196" s="12">
        <f t="shared" si="9"/>
        <v>0</v>
      </c>
    </row>
    <row r="197" spans="1:15" x14ac:dyDescent="0.2">
      <c r="A197" s="2" t="s">
        <v>306</v>
      </c>
      <c r="B197" s="1" t="s">
        <v>307</v>
      </c>
      <c r="C197" s="1">
        <v>3850.05</v>
      </c>
      <c r="D197" s="1">
        <v>1150</v>
      </c>
      <c r="E197" s="1">
        <v>6.88</v>
      </c>
      <c r="F197" s="1">
        <v>0</v>
      </c>
      <c r="G197" s="1">
        <v>5006.93</v>
      </c>
      <c r="H197" s="1">
        <v>0</v>
      </c>
      <c r="I197" s="1">
        <v>416.88</v>
      </c>
      <c r="J197" s="1">
        <v>6.88</v>
      </c>
      <c r="K197" s="1">
        <v>-0.03</v>
      </c>
      <c r="L197" s="1">
        <v>423.73</v>
      </c>
      <c r="M197" s="1">
        <v>4583.2</v>
      </c>
      <c r="O197" s="12">
        <f t="shared" si="9"/>
        <v>0</v>
      </c>
    </row>
    <row r="198" spans="1:15" x14ac:dyDescent="0.2">
      <c r="A198" s="2" t="s">
        <v>308</v>
      </c>
      <c r="B198" s="1" t="s">
        <v>309</v>
      </c>
      <c r="C198" s="1">
        <v>3850.05</v>
      </c>
      <c r="D198" s="1">
        <v>1150</v>
      </c>
      <c r="E198" s="1">
        <v>6.88</v>
      </c>
      <c r="F198" s="1">
        <v>0</v>
      </c>
      <c r="G198" s="1">
        <v>5006.93</v>
      </c>
      <c r="H198" s="1">
        <v>0</v>
      </c>
      <c r="I198" s="1">
        <v>416.88</v>
      </c>
      <c r="J198" s="1">
        <v>6.88</v>
      </c>
      <c r="K198" s="1">
        <v>-0.03</v>
      </c>
      <c r="L198" s="1">
        <v>423.73</v>
      </c>
      <c r="M198" s="1">
        <v>4583.2</v>
      </c>
      <c r="O198" s="12">
        <f t="shared" si="9"/>
        <v>0</v>
      </c>
    </row>
    <row r="199" spans="1:15" x14ac:dyDescent="0.2">
      <c r="A199" s="2" t="s">
        <v>310</v>
      </c>
      <c r="B199" s="1" t="s">
        <v>311</v>
      </c>
      <c r="C199" s="1">
        <v>7823.25</v>
      </c>
      <c r="D199" s="1">
        <v>2336.8000000000002</v>
      </c>
      <c r="E199" s="1">
        <v>30.63</v>
      </c>
      <c r="F199" s="1">
        <v>0</v>
      </c>
      <c r="G199" s="1">
        <v>10190.68</v>
      </c>
      <c r="H199" s="1">
        <v>0</v>
      </c>
      <c r="I199" s="1">
        <v>1449.6</v>
      </c>
      <c r="J199" s="1">
        <v>30.63</v>
      </c>
      <c r="K199" s="1">
        <v>-0.15</v>
      </c>
      <c r="L199" s="1">
        <v>1480.08</v>
      </c>
      <c r="M199" s="1">
        <v>8710.6</v>
      </c>
      <c r="O199" s="12">
        <f t="shared" si="9"/>
        <v>0</v>
      </c>
    </row>
    <row r="200" spans="1:15" x14ac:dyDescent="0.2">
      <c r="A200" s="2" t="s">
        <v>312</v>
      </c>
      <c r="B200" s="1" t="s">
        <v>313</v>
      </c>
      <c r="C200" s="1">
        <v>10171.35</v>
      </c>
      <c r="D200" s="1">
        <v>3038.19</v>
      </c>
      <c r="E200" s="1">
        <v>44.67</v>
      </c>
      <c r="F200" s="1">
        <v>0</v>
      </c>
      <c r="G200" s="1">
        <v>13254.21</v>
      </c>
      <c r="H200" s="1">
        <v>0</v>
      </c>
      <c r="I200" s="1">
        <v>2100.9699999999998</v>
      </c>
      <c r="J200" s="1">
        <v>44.67</v>
      </c>
      <c r="K200" s="1">
        <v>0.17</v>
      </c>
      <c r="L200" s="1">
        <v>2145.81</v>
      </c>
      <c r="M200" s="1">
        <v>11108.4</v>
      </c>
      <c r="O200" s="12">
        <f t="shared" si="9"/>
        <v>0</v>
      </c>
    </row>
    <row r="201" spans="1:15" x14ac:dyDescent="0.2">
      <c r="A201" s="2" t="s">
        <v>314</v>
      </c>
      <c r="B201" s="1" t="s">
        <v>315</v>
      </c>
      <c r="C201" s="1">
        <v>10171.35</v>
      </c>
      <c r="D201" s="1">
        <v>3038.19</v>
      </c>
      <c r="E201" s="1">
        <v>44.67</v>
      </c>
      <c r="F201" s="1">
        <v>0</v>
      </c>
      <c r="G201" s="1">
        <v>13254.21</v>
      </c>
      <c r="H201" s="1">
        <v>0</v>
      </c>
      <c r="I201" s="1">
        <v>2100.9699999999998</v>
      </c>
      <c r="J201" s="1">
        <v>44.67</v>
      </c>
      <c r="K201" s="1">
        <v>-0.03</v>
      </c>
      <c r="L201" s="1">
        <v>2145.61</v>
      </c>
      <c r="M201" s="1">
        <v>11108.6</v>
      </c>
      <c r="O201" s="12">
        <f t="shared" si="9"/>
        <v>0</v>
      </c>
    </row>
    <row r="202" spans="1:15" s="4" customFormat="1" x14ac:dyDescent="0.2">
      <c r="A202" s="7" t="s">
        <v>19</v>
      </c>
      <c r="B202" s="15">
        <v>24</v>
      </c>
      <c r="C202" s="4" t="s">
        <v>20</v>
      </c>
      <c r="D202" s="4" t="s">
        <v>20</v>
      </c>
      <c r="E202" s="4" t="s">
        <v>20</v>
      </c>
      <c r="F202" s="4" t="s">
        <v>20</v>
      </c>
      <c r="G202" s="4" t="s">
        <v>20</v>
      </c>
      <c r="H202" s="4" t="s">
        <v>20</v>
      </c>
      <c r="I202" s="4" t="s">
        <v>20</v>
      </c>
      <c r="J202" s="4" t="s">
        <v>20</v>
      </c>
      <c r="K202" s="4" t="s">
        <v>20</v>
      </c>
      <c r="L202" s="4" t="s">
        <v>20</v>
      </c>
      <c r="M202" s="4" t="s">
        <v>20</v>
      </c>
      <c r="O202" s="13" t="s">
        <v>20</v>
      </c>
    </row>
    <row r="203" spans="1:15" x14ac:dyDescent="0.2">
      <c r="C203" s="8">
        <v>178307.1</v>
      </c>
      <c r="D203" s="8">
        <v>53260.33</v>
      </c>
      <c r="E203" s="8">
        <v>678.66</v>
      </c>
      <c r="F203" s="8">
        <v>0</v>
      </c>
      <c r="G203" s="8">
        <v>232246.09</v>
      </c>
      <c r="H203" s="8">
        <v>0</v>
      </c>
      <c r="I203" s="8">
        <v>32585.49</v>
      </c>
      <c r="J203" s="8">
        <v>678.66</v>
      </c>
      <c r="K203" s="8">
        <v>0.14000000000000001</v>
      </c>
      <c r="L203" s="8">
        <v>33264.29</v>
      </c>
      <c r="M203" s="8">
        <v>198981.8</v>
      </c>
      <c r="O203" s="16">
        <f>+H203-F203</f>
        <v>0</v>
      </c>
    </row>
    <row r="204" spans="1:15" x14ac:dyDescent="0.2">
      <c r="O204" s="12"/>
    </row>
    <row r="205" spans="1:15" x14ac:dyDescent="0.2">
      <c r="A205" s="5" t="s">
        <v>316</v>
      </c>
      <c r="O205" s="12"/>
    </row>
    <row r="206" spans="1:15" x14ac:dyDescent="0.2">
      <c r="A206" s="2" t="s">
        <v>317</v>
      </c>
      <c r="B206" s="1" t="s">
        <v>318</v>
      </c>
      <c r="C206" s="1">
        <v>10171.35</v>
      </c>
      <c r="D206" s="1">
        <v>3038.19</v>
      </c>
      <c r="E206" s="1">
        <v>44.67</v>
      </c>
      <c r="F206" s="1">
        <v>0</v>
      </c>
      <c r="G206" s="1">
        <v>13254.21</v>
      </c>
      <c r="H206" s="1">
        <v>0</v>
      </c>
      <c r="I206" s="1">
        <v>2100.9699999999998</v>
      </c>
      <c r="J206" s="1">
        <v>44.67</v>
      </c>
      <c r="K206" s="1">
        <v>-0.03</v>
      </c>
      <c r="L206" s="1">
        <v>2145.61</v>
      </c>
      <c r="M206" s="1">
        <v>11108.6</v>
      </c>
      <c r="O206" s="12">
        <f t="shared" ref="O206:O212" si="10">+H206-F206</f>
        <v>0</v>
      </c>
    </row>
    <row r="207" spans="1:15" x14ac:dyDescent="0.2">
      <c r="A207" s="2" t="s">
        <v>319</v>
      </c>
      <c r="B207" s="1" t="s">
        <v>320</v>
      </c>
      <c r="C207" s="1">
        <v>7823.25</v>
      </c>
      <c r="D207" s="1">
        <v>2336.8000000000002</v>
      </c>
      <c r="E207" s="1">
        <v>30.63</v>
      </c>
      <c r="F207" s="1">
        <v>0</v>
      </c>
      <c r="G207" s="1">
        <v>10190.68</v>
      </c>
      <c r="H207" s="1">
        <v>0</v>
      </c>
      <c r="I207" s="1">
        <v>1449.6</v>
      </c>
      <c r="J207" s="1">
        <v>30.63</v>
      </c>
      <c r="K207" s="1">
        <v>0.05</v>
      </c>
      <c r="L207" s="1">
        <v>1480.28</v>
      </c>
      <c r="M207" s="1">
        <v>8710.4</v>
      </c>
      <c r="O207" s="12">
        <f t="shared" si="10"/>
        <v>0</v>
      </c>
    </row>
    <row r="208" spans="1:15" x14ac:dyDescent="0.2">
      <c r="A208" s="2" t="s">
        <v>321</v>
      </c>
      <c r="B208" s="1" t="s">
        <v>322</v>
      </c>
      <c r="C208" s="1">
        <v>10171.35</v>
      </c>
      <c r="D208" s="1">
        <v>3038.19</v>
      </c>
      <c r="E208" s="1">
        <v>44.67</v>
      </c>
      <c r="F208" s="1">
        <v>0</v>
      </c>
      <c r="G208" s="1">
        <v>13254.21</v>
      </c>
      <c r="H208" s="1">
        <v>0</v>
      </c>
      <c r="I208" s="1">
        <v>2100.9699999999998</v>
      </c>
      <c r="J208" s="1">
        <v>44.67</v>
      </c>
      <c r="K208" s="1">
        <v>-0.23</v>
      </c>
      <c r="L208" s="1">
        <v>2145.41</v>
      </c>
      <c r="M208" s="1">
        <v>11108.8</v>
      </c>
      <c r="O208" s="12">
        <f t="shared" si="10"/>
        <v>0</v>
      </c>
    </row>
    <row r="209" spans="1:15" x14ac:dyDescent="0.2">
      <c r="A209" s="2" t="s">
        <v>323</v>
      </c>
      <c r="B209" s="1" t="s">
        <v>324</v>
      </c>
      <c r="C209" s="1">
        <v>10171.35</v>
      </c>
      <c r="D209" s="1">
        <v>3038.19</v>
      </c>
      <c r="E209" s="1">
        <v>44.67</v>
      </c>
      <c r="F209" s="1">
        <v>0</v>
      </c>
      <c r="G209" s="1">
        <v>13254.21</v>
      </c>
      <c r="H209" s="1">
        <v>0</v>
      </c>
      <c r="I209" s="1">
        <v>2100.9699999999998</v>
      </c>
      <c r="J209" s="1">
        <v>44.67</v>
      </c>
      <c r="K209" s="1">
        <v>-0.03</v>
      </c>
      <c r="L209" s="1">
        <v>2145.61</v>
      </c>
      <c r="M209" s="1">
        <v>11108.6</v>
      </c>
      <c r="O209" s="12">
        <f t="shared" si="10"/>
        <v>0</v>
      </c>
    </row>
    <row r="210" spans="1:15" x14ac:dyDescent="0.2">
      <c r="A210" s="2" t="s">
        <v>325</v>
      </c>
      <c r="B210" s="1" t="s">
        <v>326</v>
      </c>
      <c r="C210" s="1">
        <v>6475.65</v>
      </c>
      <c r="D210" s="1">
        <v>1934.3</v>
      </c>
      <c r="E210" s="1">
        <v>22.58</v>
      </c>
      <c r="F210" s="1">
        <v>0</v>
      </c>
      <c r="G210" s="1">
        <v>8432.5300000000007</v>
      </c>
      <c r="H210" s="1">
        <v>0</v>
      </c>
      <c r="I210" s="1">
        <v>1075.78</v>
      </c>
      <c r="J210" s="1">
        <v>22.58</v>
      </c>
      <c r="K210" s="1">
        <v>-0.03</v>
      </c>
      <c r="L210" s="1">
        <v>1098.33</v>
      </c>
      <c r="M210" s="1">
        <v>7334.2</v>
      </c>
      <c r="O210" s="12">
        <f t="shared" si="10"/>
        <v>0</v>
      </c>
    </row>
    <row r="211" spans="1:15" x14ac:dyDescent="0.2">
      <c r="A211" s="2" t="s">
        <v>327</v>
      </c>
      <c r="B211" s="1" t="s">
        <v>328</v>
      </c>
      <c r="C211" s="1">
        <v>6475.65</v>
      </c>
      <c r="D211" s="1">
        <v>1934.3</v>
      </c>
      <c r="E211" s="1">
        <v>22.58</v>
      </c>
      <c r="F211" s="1">
        <v>0</v>
      </c>
      <c r="G211" s="1">
        <v>8432.5300000000007</v>
      </c>
      <c r="H211" s="1">
        <v>0</v>
      </c>
      <c r="I211" s="1">
        <v>1075.78</v>
      </c>
      <c r="J211" s="1">
        <v>22.58</v>
      </c>
      <c r="K211" s="1">
        <v>-0.03</v>
      </c>
      <c r="L211" s="1">
        <v>1098.33</v>
      </c>
      <c r="M211" s="1">
        <v>7334.2</v>
      </c>
      <c r="O211" s="12">
        <f t="shared" si="10"/>
        <v>0</v>
      </c>
    </row>
    <row r="212" spans="1:15" x14ac:dyDescent="0.2">
      <c r="A212" s="2" t="s">
        <v>329</v>
      </c>
      <c r="B212" s="1" t="s">
        <v>330</v>
      </c>
      <c r="C212" s="1">
        <v>7823.25</v>
      </c>
      <c r="D212" s="1">
        <v>2336.8000000000002</v>
      </c>
      <c r="E212" s="1">
        <v>30.63</v>
      </c>
      <c r="F212" s="1">
        <v>0</v>
      </c>
      <c r="G212" s="1">
        <v>10190.68</v>
      </c>
      <c r="H212" s="1">
        <v>0</v>
      </c>
      <c r="I212" s="1">
        <v>1449.6</v>
      </c>
      <c r="J212" s="1">
        <v>30.63</v>
      </c>
      <c r="K212" s="1">
        <v>0.05</v>
      </c>
      <c r="L212" s="1">
        <v>1480.28</v>
      </c>
      <c r="M212" s="1">
        <v>8710.4</v>
      </c>
      <c r="O212" s="12">
        <f t="shared" si="10"/>
        <v>0</v>
      </c>
    </row>
    <row r="213" spans="1:15" s="4" customFormat="1" x14ac:dyDescent="0.2">
      <c r="A213" s="7" t="s">
        <v>19</v>
      </c>
      <c r="B213" s="15">
        <v>7</v>
      </c>
      <c r="C213" s="4" t="s">
        <v>20</v>
      </c>
      <c r="D213" s="4" t="s">
        <v>20</v>
      </c>
      <c r="E213" s="4" t="s">
        <v>20</v>
      </c>
      <c r="F213" s="4" t="s">
        <v>20</v>
      </c>
      <c r="G213" s="4" t="s">
        <v>20</v>
      </c>
      <c r="H213" s="4" t="s">
        <v>20</v>
      </c>
      <c r="I213" s="4" t="s">
        <v>20</v>
      </c>
      <c r="J213" s="4" t="s">
        <v>20</v>
      </c>
      <c r="K213" s="4" t="s">
        <v>20</v>
      </c>
      <c r="L213" s="4" t="s">
        <v>20</v>
      </c>
      <c r="M213" s="4" t="s">
        <v>20</v>
      </c>
      <c r="O213" s="13" t="s">
        <v>20</v>
      </c>
    </row>
    <row r="214" spans="1:15" x14ac:dyDescent="0.2">
      <c r="C214" s="8">
        <v>59111.85</v>
      </c>
      <c r="D214" s="8">
        <v>17656.77</v>
      </c>
      <c r="E214" s="8">
        <v>240.43</v>
      </c>
      <c r="F214" s="8">
        <v>0</v>
      </c>
      <c r="G214" s="8">
        <v>77009.05</v>
      </c>
      <c r="H214" s="8">
        <v>0</v>
      </c>
      <c r="I214" s="8">
        <v>11353.67</v>
      </c>
      <c r="J214" s="8">
        <v>240.43</v>
      </c>
      <c r="K214" s="8">
        <v>-0.25</v>
      </c>
      <c r="L214" s="8">
        <v>11593.85</v>
      </c>
      <c r="M214" s="8">
        <v>65415.199999999997</v>
      </c>
      <c r="O214" s="16">
        <f>+H214-F214</f>
        <v>0</v>
      </c>
    </row>
    <row r="215" spans="1:15" x14ac:dyDescent="0.2">
      <c r="O215" s="12"/>
    </row>
    <row r="216" spans="1:15" x14ac:dyDescent="0.2">
      <c r="A216" s="5" t="s">
        <v>331</v>
      </c>
      <c r="O216" s="12"/>
    </row>
    <row r="217" spans="1:15" x14ac:dyDescent="0.2">
      <c r="A217" s="2" t="s">
        <v>332</v>
      </c>
      <c r="B217" s="1" t="s">
        <v>333</v>
      </c>
      <c r="C217" s="1">
        <v>10171.35</v>
      </c>
      <c r="D217" s="1">
        <v>3038.19</v>
      </c>
      <c r="E217" s="1">
        <v>44.67</v>
      </c>
      <c r="F217" s="1">
        <v>0</v>
      </c>
      <c r="G217" s="1">
        <v>13254.21</v>
      </c>
      <c r="H217" s="1">
        <v>0</v>
      </c>
      <c r="I217" s="1">
        <v>2100.9699999999998</v>
      </c>
      <c r="J217" s="1">
        <v>44.67</v>
      </c>
      <c r="K217" s="1">
        <v>-0.03</v>
      </c>
      <c r="L217" s="1">
        <v>2145.61</v>
      </c>
      <c r="M217" s="1">
        <v>11108.6</v>
      </c>
      <c r="O217" s="12">
        <f>+H217-F217</f>
        <v>0</v>
      </c>
    </row>
    <row r="218" spans="1:15" x14ac:dyDescent="0.2">
      <c r="A218" s="2" t="s">
        <v>334</v>
      </c>
      <c r="B218" s="1" t="s">
        <v>335</v>
      </c>
      <c r="C218" s="1">
        <v>7823.25</v>
      </c>
      <c r="D218" s="1">
        <v>2336.8000000000002</v>
      </c>
      <c r="E218" s="1">
        <v>30.63</v>
      </c>
      <c r="F218" s="1">
        <v>0</v>
      </c>
      <c r="G218" s="1">
        <v>10190.68</v>
      </c>
      <c r="H218" s="1">
        <v>0</v>
      </c>
      <c r="I218" s="1">
        <v>1449.6</v>
      </c>
      <c r="J218" s="1">
        <v>30.63</v>
      </c>
      <c r="K218" s="1">
        <v>0.05</v>
      </c>
      <c r="L218" s="1">
        <v>1480.28</v>
      </c>
      <c r="M218" s="1">
        <v>8710.4</v>
      </c>
      <c r="O218" s="12">
        <f>+H218-F218</f>
        <v>0</v>
      </c>
    </row>
    <row r="219" spans="1:15" x14ac:dyDescent="0.2">
      <c r="A219" s="2" t="s">
        <v>336</v>
      </c>
      <c r="B219" s="1" t="s">
        <v>337</v>
      </c>
      <c r="C219" s="1">
        <v>10171.35</v>
      </c>
      <c r="D219" s="1">
        <v>3038.19</v>
      </c>
      <c r="E219" s="1">
        <v>44.67</v>
      </c>
      <c r="F219" s="1">
        <v>0</v>
      </c>
      <c r="G219" s="1">
        <v>13254.21</v>
      </c>
      <c r="H219" s="1">
        <v>0</v>
      </c>
      <c r="I219" s="1">
        <v>2100.9699999999998</v>
      </c>
      <c r="J219" s="1">
        <v>44.67</v>
      </c>
      <c r="K219" s="1">
        <v>-0.23</v>
      </c>
      <c r="L219" s="1">
        <v>2145.41</v>
      </c>
      <c r="M219" s="1">
        <v>11108.8</v>
      </c>
      <c r="O219" s="12">
        <f>+H219-F219</f>
        <v>0</v>
      </c>
    </row>
    <row r="220" spans="1:15" x14ac:dyDescent="0.2">
      <c r="A220" s="2" t="s">
        <v>338</v>
      </c>
      <c r="B220" s="1" t="s">
        <v>339</v>
      </c>
      <c r="C220" s="1">
        <v>7823.25</v>
      </c>
      <c r="D220" s="1">
        <v>2336.8000000000002</v>
      </c>
      <c r="E220" s="1">
        <v>30.63</v>
      </c>
      <c r="F220" s="1">
        <v>0</v>
      </c>
      <c r="G220" s="1">
        <v>10190.68</v>
      </c>
      <c r="H220" s="1">
        <v>0</v>
      </c>
      <c r="I220" s="1">
        <v>1449.6</v>
      </c>
      <c r="J220" s="1">
        <v>30.63</v>
      </c>
      <c r="K220" s="1">
        <v>-0.15</v>
      </c>
      <c r="L220" s="1">
        <v>1480.08</v>
      </c>
      <c r="M220" s="1">
        <v>8710.6</v>
      </c>
      <c r="O220" s="12">
        <f>+H220-F220</f>
        <v>0</v>
      </c>
    </row>
    <row r="221" spans="1:15" s="4" customFormat="1" x14ac:dyDescent="0.2">
      <c r="A221" s="7" t="s">
        <v>19</v>
      </c>
      <c r="B221" s="15">
        <v>4</v>
      </c>
      <c r="C221" s="4" t="s">
        <v>20</v>
      </c>
      <c r="D221" s="4" t="s">
        <v>20</v>
      </c>
      <c r="E221" s="4" t="s">
        <v>20</v>
      </c>
      <c r="F221" s="4" t="s">
        <v>20</v>
      </c>
      <c r="G221" s="4" t="s">
        <v>20</v>
      </c>
      <c r="H221" s="4" t="s">
        <v>20</v>
      </c>
      <c r="I221" s="4" t="s">
        <v>20</v>
      </c>
      <c r="J221" s="4" t="s">
        <v>20</v>
      </c>
      <c r="K221" s="4" t="s">
        <v>20</v>
      </c>
      <c r="L221" s="4" t="s">
        <v>20</v>
      </c>
      <c r="M221" s="4" t="s">
        <v>20</v>
      </c>
      <c r="O221" s="13" t="s">
        <v>20</v>
      </c>
    </row>
    <row r="222" spans="1:15" x14ac:dyDescent="0.2">
      <c r="C222" s="8">
        <v>35989.199999999997</v>
      </c>
      <c r="D222" s="8">
        <v>10749.98</v>
      </c>
      <c r="E222" s="8">
        <v>150.6</v>
      </c>
      <c r="F222" s="8">
        <v>0</v>
      </c>
      <c r="G222" s="8">
        <v>46889.78</v>
      </c>
      <c r="H222" s="8">
        <v>0</v>
      </c>
      <c r="I222" s="8">
        <v>7101.14</v>
      </c>
      <c r="J222" s="8">
        <v>150.6</v>
      </c>
      <c r="K222" s="8">
        <v>-0.36</v>
      </c>
      <c r="L222" s="8">
        <v>7251.38</v>
      </c>
      <c r="M222" s="8">
        <v>39638.400000000001</v>
      </c>
      <c r="O222" s="16">
        <f>+H222-F222</f>
        <v>0</v>
      </c>
    </row>
    <row r="223" spans="1:15" x14ac:dyDescent="0.2">
      <c r="O223" s="12"/>
    </row>
    <row r="224" spans="1:15" s="4" customFormat="1" x14ac:dyDescent="0.2">
      <c r="A224" s="6"/>
      <c r="C224" s="4" t="s">
        <v>340</v>
      </c>
      <c r="D224" s="4" t="s">
        <v>340</v>
      </c>
      <c r="E224" s="4" t="s">
        <v>340</v>
      </c>
      <c r="F224" s="4" t="s">
        <v>340</v>
      </c>
      <c r="G224" s="4" t="s">
        <v>340</v>
      </c>
      <c r="H224" s="4" t="s">
        <v>340</v>
      </c>
      <c r="I224" s="4" t="s">
        <v>340</v>
      </c>
      <c r="J224" s="4" t="s">
        <v>340</v>
      </c>
      <c r="K224" s="4" t="s">
        <v>340</v>
      </c>
      <c r="L224" s="4" t="s">
        <v>340</v>
      </c>
      <c r="M224" s="4" t="s">
        <v>340</v>
      </c>
      <c r="O224" s="13" t="s">
        <v>340</v>
      </c>
    </row>
    <row r="225" spans="1:15" x14ac:dyDescent="0.2">
      <c r="A225" s="7" t="s">
        <v>341</v>
      </c>
      <c r="B225" s="15">
        <f>+B213+B202+B174+B165+B154+B142+B107+B98+B88+B81+B53+B35+B19+B9+B221+B134</f>
        <v>154</v>
      </c>
      <c r="C225" s="8">
        <f>+C222+C214+C203+C175+C166+C155+C143+C135+C108+C99+C89+C82+C54+C36+C20+C10</f>
        <v>1328333.8500000003</v>
      </c>
      <c r="D225" s="19">
        <f t="shared" ref="D225:O225" si="11">+D222+D214+D203+D175+D166+D155+D143+D135+D108+D99+D89+D82+D54+D36+D20+D10</f>
        <v>396774.62000000005</v>
      </c>
      <c r="E225" s="19">
        <f t="shared" si="11"/>
        <v>5455.9299999999985</v>
      </c>
      <c r="F225" s="19">
        <f t="shared" si="11"/>
        <v>126.77</v>
      </c>
      <c r="G225" s="19">
        <f t="shared" si="11"/>
        <v>1730691.17</v>
      </c>
      <c r="H225" s="19">
        <f t="shared" si="11"/>
        <v>243.82</v>
      </c>
      <c r="I225" s="19">
        <f t="shared" si="11"/>
        <v>257322.21000000002</v>
      </c>
      <c r="J225" s="19">
        <f t="shared" si="11"/>
        <v>5455.9299999999985</v>
      </c>
      <c r="K225" s="19">
        <f t="shared" si="11"/>
        <v>-2.3899999999999992</v>
      </c>
      <c r="L225" s="19">
        <f t="shared" si="11"/>
        <v>263019.57</v>
      </c>
      <c r="M225" s="19">
        <f t="shared" si="11"/>
        <v>1467671.6</v>
      </c>
      <c r="N225" s="19">
        <f t="shared" si="11"/>
        <v>0</v>
      </c>
      <c r="O225" s="19">
        <f t="shared" si="11"/>
        <v>117.05</v>
      </c>
    </row>
  </sheetData>
  <autoFilter ref="A5:O10"/>
  <mergeCells count="4">
    <mergeCell ref="H1:L1"/>
    <mergeCell ref="A2:L2"/>
    <mergeCell ref="A3:L3"/>
    <mergeCell ref="A4:L4"/>
  </mergeCells>
  <conditionalFormatting sqref="A1:B4 G1:XFD4 A5:XFD1048576">
    <cfRule type="cellIs" dxfId="0" priority="6" operator="lessThan">
      <formula>0</formula>
    </cfRule>
  </conditionalFormatting>
  <printOptions horizontalCentered="1"/>
  <pageMargins left="0.70866141732283472" right="0.70866141732283472" top="0.74803149606299213" bottom="0.55118110236220474" header="0.31496062992125984" footer="0.31496062992125984"/>
  <pageSetup paperSize="5" scale="86" orientation="landscape" r:id="rId1"/>
  <headerFooter>
    <oddFooter>&amp;C&amp;P DE &amp;N</oddFooter>
  </headerFooter>
  <rowBreaks count="4" manualBreakCount="4">
    <brk id="45" max="16383" man="1"/>
    <brk id="86" max="16383" man="1"/>
    <brk id="127" max="16383" man="1"/>
    <brk id="1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Lilia Presas Magdaleno</dc:creator>
  <cp:lastModifiedBy>Ana Lilia Presas Magdaleno</cp:lastModifiedBy>
  <cp:lastPrinted>2021-11-28T00:39:32Z</cp:lastPrinted>
  <dcterms:created xsi:type="dcterms:W3CDTF">2021-11-27T22:12:08Z</dcterms:created>
  <dcterms:modified xsi:type="dcterms:W3CDTF">2021-12-27T21:07:32Z</dcterms:modified>
</cp:coreProperties>
</file>