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4915" windowHeight="11700"/>
  </bookViews>
  <sheets>
    <sheet name="2QAGOSTO19 TODOS" sheetId="1" r:id="rId1"/>
  </sheets>
  <definedNames>
    <definedName name="_xlnm._FilterDatabase" localSheetId="0" hidden="1">'2QAGOSTO19 TODOS'!$A$5:$H$126</definedName>
    <definedName name="_xlnm.Print_Titles" localSheetId="0">'2QAGOSTO19 TODOS'!$1:$5</definedName>
  </definedNames>
  <calcPr calcId="145621"/>
</workbook>
</file>

<file path=xl/calcChain.xml><?xml version="1.0" encoding="utf-8"?>
<calcChain xmlns="http://schemas.openxmlformats.org/spreadsheetml/2006/main">
  <c r="C126" i="1" l="1"/>
  <c r="D126" i="1"/>
  <c r="E126" i="1"/>
  <c r="F126" i="1"/>
  <c r="G126" i="1"/>
  <c r="H126" i="1"/>
  <c r="C115" i="1"/>
  <c r="D115" i="1"/>
  <c r="E115" i="1"/>
  <c r="F115" i="1"/>
  <c r="G115" i="1"/>
  <c r="H115" i="1"/>
  <c r="C110" i="1"/>
  <c r="D110" i="1"/>
  <c r="E110" i="1"/>
  <c r="F110" i="1"/>
  <c r="G110" i="1"/>
  <c r="H110" i="1"/>
  <c r="C104" i="1"/>
  <c r="D104" i="1"/>
  <c r="E104" i="1"/>
  <c r="F104" i="1"/>
  <c r="G104" i="1"/>
  <c r="H104" i="1"/>
  <c r="C97" i="1"/>
  <c r="D97" i="1"/>
  <c r="E97" i="1"/>
  <c r="F97" i="1"/>
  <c r="G97" i="1"/>
  <c r="H97" i="1"/>
  <c r="C89" i="1"/>
  <c r="D89" i="1"/>
  <c r="E89" i="1"/>
  <c r="F89" i="1"/>
  <c r="G89" i="1"/>
  <c r="H89" i="1"/>
  <c r="C79" i="1"/>
  <c r="D79" i="1"/>
  <c r="E79" i="1"/>
  <c r="F79" i="1"/>
  <c r="G79" i="1"/>
  <c r="H79" i="1"/>
  <c r="C67" i="1"/>
  <c r="D67" i="1"/>
  <c r="E67" i="1"/>
  <c r="F67" i="1"/>
  <c r="G67" i="1"/>
  <c r="H67" i="1"/>
  <c r="C56" i="1"/>
  <c r="D56" i="1"/>
  <c r="E56" i="1"/>
  <c r="F56" i="1"/>
  <c r="G56" i="1"/>
  <c r="H56" i="1"/>
  <c r="C37" i="1"/>
  <c r="D37" i="1"/>
  <c r="E37" i="1"/>
  <c r="F37" i="1"/>
  <c r="G37" i="1"/>
  <c r="H37" i="1"/>
  <c r="C25" i="1"/>
  <c r="D25" i="1"/>
  <c r="E25" i="1"/>
  <c r="F25" i="1"/>
  <c r="G25" i="1"/>
  <c r="H25" i="1"/>
  <c r="B129" i="1"/>
  <c r="G129" i="1" l="1"/>
  <c r="E129" i="1"/>
  <c r="D129" i="1"/>
  <c r="C129" i="1"/>
  <c r="H129" i="1"/>
  <c r="F129" i="1"/>
</calcChain>
</file>

<file path=xl/sharedStrings.xml><?xml version="1.0" encoding="utf-8"?>
<sst xmlns="http://schemas.openxmlformats.org/spreadsheetml/2006/main" count="263" uniqueCount="183">
  <si>
    <t>Código</t>
  </si>
  <si>
    <t>Empleado</t>
  </si>
  <si>
    <t>*TOTAL* *PERCEPCIONES*</t>
  </si>
  <si>
    <t>I.S.R. (sp)</t>
  </si>
  <si>
    <t>Ajuste al neto</t>
  </si>
  <si>
    <t>Cuotas de Pensiones</t>
  </si>
  <si>
    <t>*TOTAL* *DEDUCCIONES*</t>
  </si>
  <si>
    <t>*NETO*</t>
  </si>
  <si>
    <t>Departamento 1 Consejeros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</si>
  <si>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</si>
  <si>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</si>
  <si>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</si>
  <si>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</si>
  <si>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</si>
  <si>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</si>
  <si>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</si>
  <si>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</si>
  <si>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</si>
  <si>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</si>
  <si>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</si>
  <si>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</si>
  <si>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</si>
  <si>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</si>
  <si>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130601C001</t>
  </si>
  <si>
    <t>Gutiérrez Villalvazo Ma. Virginia</t>
  </si>
  <si>
    <t>130801E012</t>
  </si>
  <si>
    <t>Echeverría Covarrubias Alhelhí</t>
  </si>
  <si>
    <t>130801E017</t>
  </si>
  <si>
    <t>Rizo López Mónica</t>
  </si>
  <si>
    <t>140110C016</t>
  </si>
  <si>
    <t>Rangel Juárez Griselda Beatríz</t>
  </si>
  <si>
    <t>140930B008</t>
  </si>
  <si>
    <t>Méndez Cisneros María Teresa</t>
  </si>
  <si>
    <t>141001C014</t>
  </si>
  <si>
    <t>Ruvalcaba Corral Erika Cecilia</t>
  </si>
  <si>
    <t>141016B025</t>
  </si>
  <si>
    <t>Ramírez Gómez Leslie Yohali</t>
  </si>
  <si>
    <t>151016B040</t>
  </si>
  <si>
    <t>Avendaño Morales Mauricio</t>
  </si>
  <si>
    <t>160601B048</t>
  </si>
  <si>
    <t>Moreno Trillo Catalina</t>
  </si>
  <si>
    <t>171001B062</t>
  </si>
  <si>
    <t>García Navarro Laura Candelaria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</si>
  <si>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</si>
  <si>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</si>
  <si>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</si>
  <si>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</si>
  <si>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</si>
  <si>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010719B005</t>
  </si>
  <si>
    <t>Gónzalez Flores Margarita</t>
  </si>
  <si>
    <t>060319B002</t>
  </si>
  <si>
    <t>Barraza Rodríguez Paola Gisela</t>
  </si>
  <si>
    <t>120102E003</t>
  </si>
  <si>
    <t>Gómez Valle José De Jesús</t>
  </si>
  <si>
    <t>141001C017</t>
  </si>
  <si>
    <t>Mozka Estrada Sayani</t>
  </si>
  <si>
    <t>180301B004</t>
  </si>
  <si>
    <t>González Flores Guillermo</t>
  </si>
  <si>
    <t>190501B005</t>
  </si>
  <si>
    <t>Mendoza Solorio María Virginia</t>
  </si>
  <si>
    <t>970901B001</t>
  </si>
  <si>
    <t>Leyva Martínez Gisela Araceli</t>
  </si>
  <si>
    <t>Departamento 4 Secretaría Ejecutiva</t>
  </si>
  <si>
    <t>000101B001</t>
  </si>
  <si>
    <t>Machain Sanabria Minerva Elena</t>
  </si>
  <si>
    <t>000116B003</t>
  </si>
  <si>
    <t>González Carrillo Martha Cecilia</t>
  </si>
  <si>
    <t>040101E001</t>
  </si>
  <si>
    <t>Muñoz Ramírez José Alberto</t>
  </si>
  <si>
    <t>050101B001</t>
  </si>
  <si>
    <t>Duarte Vega Sergio</t>
  </si>
  <si>
    <t>050530E005</t>
  </si>
  <si>
    <t>Gallego Avila Hector</t>
  </si>
  <si>
    <t>070101B003</t>
  </si>
  <si>
    <t>García Arámbula Juan Jesús</t>
  </si>
  <si>
    <t>100101B005</t>
  </si>
  <si>
    <t>Rosas Villalobos Alma Fabiola Del Rosario</t>
  </si>
  <si>
    <t>110804E020</t>
  </si>
  <si>
    <t>Ríos López Cesar Alejandro</t>
  </si>
  <si>
    <t>141105B027</t>
  </si>
  <si>
    <t>Escobar Cibrián Ricardo</t>
  </si>
  <si>
    <t>150116E035</t>
  </si>
  <si>
    <t>García Hernández Carlos Jacobo</t>
  </si>
  <si>
    <t>150401B036</t>
  </si>
  <si>
    <t>Rosas Palacios María</t>
  </si>
  <si>
    <t>160501B043</t>
  </si>
  <si>
    <t>Becerra Pérez María De Lourdes</t>
  </si>
  <si>
    <t>161102B056</t>
  </si>
  <si>
    <t>Ramones Saldaña Héctor Gerardo</t>
  </si>
  <si>
    <t>170316B058</t>
  </si>
  <si>
    <t>Plascencia Cárdenas Alejandro</t>
  </si>
  <si>
    <t>171101B061</t>
  </si>
  <si>
    <t>Robles Aldana Eduardo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</si>
  <si>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</si>
  <si>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</si>
  <si>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</si>
  <si>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</si>
  <si>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</si>
  <si>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</si>
  <si>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</si>
  <si>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120319B002</t>
  </si>
  <si>
    <t>Sánchez Meza Paul Alejandro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</si>
  <si>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</si>
  <si>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</si>
  <si>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</si>
  <si>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</si>
  <si>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</si>
  <si>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</si>
  <si>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990801B001</t>
  </si>
  <si>
    <t>Sánchez Alvarez Elvira Yadira</t>
  </si>
  <si>
    <t>Departamento 6 Dirección de Organización Electoral</t>
  </si>
  <si>
    <t>050116B003</t>
  </si>
  <si>
    <t>Alatorre Barajas Maria Soledad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</si>
  <si>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</si>
  <si>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</si>
  <si>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</si>
  <si>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</si>
  <si>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</si>
  <si>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</si>
  <si>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</si>
  <si>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</si>
  <si>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</si>
  <si>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</si>
  <si>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141215B029</t>
  </si>
  <si>
    <t>Maciel Iñiguez Jesús Eliseo</t>
  </si>
  <si>
    <t>160125B041</t>
  </si>
  <si>
    <t>García Medina Cristobal</t>
  </si>
  <si>
    <t>Departamento 7 Dirección de Educación Cívica</t>
  </si>
  <si>
    <t>130801E014</t>
  </si>
  <si>
    <t>Gómez Gamboa María Elena</t>
  </si>
  <si>
    <t>150801B038</t>
  </si>
  <si>
    <t>Navarro Ayala Susana</t>
  </si>
  <si>
    <t>160601B049</t>
  </si>
  <si>
    <t>Solinís Casparius Teresa Jimena</t>
  </si>
  <si>
    <t>160601B050</t>
  </si>
  <si>
    <t>Vera Heredia Saúl Israel</t>
  </si>
  <si>
    <t>171101B064</t>
  </si>
  <si>
    <t>Carreón Luna Noé Gustavo</t>
  </si>
  <si>
    <t>171106B063</t>
  </si>
  <si>
    <t>Limón Zárate Samuel</t>
  </si>
  <si>
    <t>Departamento 8 Dirección Jurídica</t>
  </si>
  <si>
    <t>100812E023</t>
  </si>
  <si>
    <t>Uribe Macedo Víctor Juan</t>
  </si>
  <si>
    <t>111107E027</t>
  </si>
  <si>
    <t>Torres Cornejo Tammy Erika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</si>
  <si>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</si>
  <si>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</si>
  <si>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</si>
  <si>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</si>
  <si>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</si>
  <si>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</si>
  <si>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</si>
  <si>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110101B004</t>
  </si>
  <si>
    <t>Hernández Ríos Sandra</t>
  </si>
  <si>
    <t>980126B002</t>
  </si>
  <si>
    <t>Sánchez Fregoso Luz Erika</t>
  </si>
  <si>
    <t>Departamento 11 Contraloría General</t>
  </si>
  <si>
    <t>140929B009</t>
  </si>
  <si>
    <t>Martínez Chao Ciu Yen Alejandra</t>
  </si>
  <si>
    <t>Departamento 14 Secretaría de  Comisiones</t>
  </si>
  <si>
    <t>100101B001</t>
  </si>
  <si>
    <t>Campos Guzmán Luis Alfonso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</si>
  <si>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</si>
  <si>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</si>
  <si>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</si>
  <si>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</si>
  <si>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</si>
  <si>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111001B022</t>
  </si>
  <si>
    <t>Alvarado González Alejandro</t>
  </si>
  <si>
    <t>140316E002</t>
  </si>
  <si>
    <t xml:space="preserve">Zárate Llamas Ofelia Carolina 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</si>
  <si>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</si>
  <si>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</si>
  <si>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</si>
  <si>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</si>
  <si>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</si>
  <si>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</si>
  <si>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 xml:space="preserve">  =============</t>
  </si>
  <si>
    <t>Total Gral.</t>
  </si>
  <si>
    <t xml:space="preserve"> </t>
  </si>
  <si>
    <t>Instituto Electoral y de Participación Ciudadana del Estado de Jalisco</t>
  </si>
  <si>
    <t>TODOS</t>
  </si>
  <si>
    <t>Percepción Quincenal del 16/08/2019 al 31/08/2019 ADMINISTRATIVO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</si>
</sst>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-* #,##0.00\ _P_t_s_-;\-* #,##0.00\ _P_t_s_-;_-* &quot;-&quot;??\ _P_t_s_-;_-@_-"/>
    <numFmt numFmtId="167" formatCode="_-* #,##0.00\ &quot;Pts&quot;_-;\-* #,##0.00\ &quot;Pts&quot;_-;_-* &quot;-&quot;??\ &quot;Pts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4"/>
      <color rgb="FF0000FF"/>
      <name val="Trebuchet MS"/>
      <family val="2"/>
    </font>
    <font>
      <sz val="14"/>
      <color rgb="FFFF9900"/>
      <name val="Trebuchet MS"/>
      <family val="2"/>
    </font>
    <font>
      <sz val="14"/>
      <color theme="1"/>
      <name val="Trebuchet MS"/>
      <family val="2"/>
    </font>
    <font>
      <b/>
      <sz val="14"/>
      <name val="Trebuchet MS"/>
      <family val="2"/>
    </font>
    <font>
      <b/>
      <sz val="14"/>
      <color theme="1"/>
      <name val="Trebuchet MS"/>
      <family val="2"/>
    </font>
    <font>
      <b/>
      <sz val="8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165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49" fontId="3" fillId="0" borderId="0" xfId="0" applyNumberFormat="1" applyFont="1"/>
    <xf numFmtId="164" fontId="2" fillId="0" borderId="0" xfId="0" applyNumberFormat="1" applyFont="1"/>
    <xf numFmtId="164" fontId="4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8" fillId="15" borderId="2" xfId="0" applyNumberFormat="1" applyFont="1" applyFill="1" applyBorder="1" applyAlignment="1">
      <alignment horizontal="center" vertical="center" wrapText="1"/>
    </xf>
    <xf numFmtId="0" fontId="8" fillId="15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"/>
    </xf>
    <xf numFmtId="0" fontId="11" fillId="0" borderId="0" xfId="0" applyFont="1" applyAlignment="1"/>
    <xf numFmtId="0" fontId="11" fillId="0" borderId="0" xfId="0" applyFont="1"/>
    <xf numFmtId="164" fontId="14" fillId="0" borderId="0" xfId="0" applyNumberFormat="1" applyFont="1"/>
    <xf numFmtId="49" fontId="12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Border="1" applyAlignment="1">
      <alignment horizontal="center"/>
    </xf>
    <xf numFmtId="49" fontId="13" fillId="0" borderId="3" xfId="0" applyNumberFormat="1" applyFont="1" applyBorder="1" applyAlignment="1">
      <alignment horizontal="center"/>
    </xf>
  </cellXfs>
  <cellStyles count="175">
    <cellStyle name="20% - Énfasis1 2" xfId="11"/>
    <cellStyle name="20% - Énfasis1 2 2" xfId="120"/>
    <cellStyle name="20% - Énfasis1 3" xfId="12"/>
    <cellStyle name="20% - Énfasis1 3 2" xfId="121"/>
    <cellStyle name="20% - Énfasis2 2" xfId="13"/>
    <cellStyle name="20% - Énfasis2 2 2" xfId="122"/>
    <cellStyle name="20% - Énfasis2 3" xfId="14"/>
    <cellStyle name="20% - Énfasis2 3 2" xfId="123"/>
    <cellStyle name="20% - Énfasis3 2" xfId="15"/>
    <cellStyle name="20% - Énfasis3 2 2" xfId="124"/>
    <cellStyle name="20% - Énfasis3 3" xfId="16"/>
    <cellStyle name="20% - Énfasis3 3 2" xfId="125"/>
    <cellStyle name="20% - Énfasis4 2" xfId="17"/>
    <cellStyle name="20% - Énfasis4 2 2" xfId="126"/>
    <cellStyle name="20% - Énfasis4 3" xfId="18"/>
    <cellStyle name="20% - Énfasis4 3 2" xfId="127"/>
    <cellStyle name="20% - Énfasis5 2" xfId="19"/>
    <cellStyle name="20% - Énfasis5 2 2" xfId="128"/>
    <cellStyle name="20% - Énfasis5 3" xfId="20"/>
    <cellStyle name="20% - Énfasis5 3 2" xfId="129"/>
    <cellStyle name="20% - Énfasis6 2" xfId="21"/>
    <cellStyle name="20% - Énfasis6 2 2" xfId="130"/>
    <cellStyle name="20% - Énfasis6 3" xfId="22"/>
    <cellStyle name="20% - Énfasis6 3 2" xfId="131"/>
    <cellStyle name="40% - Énfasis1 2" xfId="23"/>
    <cellStyle name="40% - Énfasis1 2 2" xfId="132"/>
    <cellStyle name="40% - Énfasis1 3" xfId="24"/>
    <cellStyle name="40% - Énfasis1 3 2" xfId="133"/>
    <cellStyle name="40% - Énfasis2 2" xfId="25"/>
    <cellStyle name="40% - Énfasis2 2 2" xfId="134"/>
    <cellStyle name="40% - Énfasis2 3" xfId="26"/>
    <cellStyle name="40% - Énfasis2 3 2" xfId="135"/>
    <cellStyle name="40% - Énfasis3 2" xfId="27"/>
    <cellStyle name="40% - Énfasis3 2 2" xfId="136"/>
    <cellStyle name="40% - Énfasis3 3" xfId="28"/>
    <cellStyle name="40% - Énfasis3 3 2" xfId="137"/>
    <cellStyle name="40% - Énfasis4 2" xfId="29"/>
    <cellStyle name="40% - Énfasis4 2 2" xfId="138"/>
    <cellStyle name="40% - Énfasis4 3" xfId="30"/>
    <cellStyle name="40% - Énfasis4 3 2" xfId="139"/>
    <cellStyle name="40% - Énfasis5 2" xfId="31"/>
    <cellStyle name="40% - Énfasis5 2 2" xfId="140"/>
    <cellStyle name="40% - Énfasis5 3" xfId="32"/>
    <cellStyle name="40% - Énfasis5 3 2" xfId="141"/>
    <cellStyle name="40% - Énfasis6 2" xfId="33"/>
    <cellStyle name="40% - Énfasis6 2 2" xfId="142"/>
    <cellStyle name="40% - Énfasis6 3" xfId="34"/>
    <cellStyle name="40% - Énfasis6 3 2" xfId="143"/>
    <cellStyle name="Euro" xfId="35"/>
    <cellStyle name="Euro 2" xfId="36"/>
    <cellStyle name="Euro 3" xfId="37"/>
    <cellStyle name="Euro 4" xfId="164"/>
    <cellStyle name="Followed Hyperlink" xfId="38"/>
    <cellStyle name="Followed Hyperlink 10" xfId="39"/>
    <cellStyle name="Followed Hyperlink 10 2" xfId="40"/>
    <cellStyle name="Followed Hyperlink 11" xfId="41"/>
    <cellStyle name="Followed Hyperlink 12" xfId="42"/>
    <cellStyle name="Followed Hyperlink 12 2" xfId="43"/>
    <cellStyle name="Followed Hyperlink 2" xfId="44"/>
    <cellStyle name="Followed Hyperlink 3" xfId="45"/>
    <cellStyle name="Followed Hyperlink 3 2" xfId="46"/>
    <cellStyle name="Followed Hyperlink 3 3" xfId="47"/>
    <cellStyle name="Followed Hyperlink 4" xfId="48"/>
    <cellStyle name="Followed Hyperlink 5" xfId="49"/>
    <cellStyle name="Followed Hyperlink 5 2" xfId="50"/>
    <cellStyle name="Followed Hyperlink 6" xfId="51"/>
    <cellStyle name="Followed Hyperlink 7" xfId="52"/>
    <cellStyle name="Followed Hyperlink 7 2" xfId="53"/>
    <cellStyle name="Followed Hyperlink 8" xfId="54"/>
    <cellStyle name="Followed Hyperlink 9" xfId="55"/>
    <cellStyle name="Hyperlink" xfId="56"/>
    <cellStyle name="Hyperlink 10" xfId="57"/>
    <cellStyle name="Hyperlink 10 2" xfId="58"/>
    <cellStyle name="Hyperlink 11" xfId="59"/>
    <cellStyle name="Hyperlink 12" xfId="60"/>
    <cellStyle name="Hyperlink 12 2" xfId="61"/>
    <cellStyle name="Hyperlink 2" xfId="62"/>
    <cellStyle name="Hyperlink 3" xfId="63"/>
    <cellStyle name="Hyperlink 3 2" xfId="64"/>
    <cellStyle name="Hyperlink 3 3" xfId="65"/>
    <cellStyle name="Hyperlink 4" xfId="66"/>
    <cellStyle name="Hyperlink 5" xfId="67"/>
    <cellStyle name="Hyperlink 5 2" xfId="68"/>
    <cellStyle name="Hyperlink 6" xfId="69"/>
    <cellStyle name="Hyperlink 7" xfId="70"/>
    <cellStyle name="Hyperlink 7 2" xfId="71"/>
    <cellStyle name="Hyperlink 8" xfId="72"/>
    <cellStyle name="Hyperlink 9" xfId="73"/>
    <cellStyle name="Millares 2" xfId="74"/>
    <cellStyle name="Millares 3" xfId="75"/>
    <cellStyle name="Millares 3 2" xfId="76"/>
    <cellStyle name="Millares 4" xfId="114"/>
    <cellStyle name="Millares 5" xfId="2"/>
    <cellStyle name="Moneda 2" xfId="77"/>
    <cellStyle name="Moneda 2 2" xfId="78"/>
    <cellStyle name="Moneda 2 2 2" xfId="79"/>
    <cellStyle name="Moneda 2 2 3" xfId="145"/>
    <cellStyle name="Moneda 2 3" xfId="80"/>
    <cellStyle name="Moneda 2 4" xfId="81"/>
    <cellStyle name="Moneda 2 5" xfId="144"/>
    <cellStyle name="Moneda 3" xfId="82"/>
    <cellStyle name="Moneda 4" xfId="83"/>
    <cellStyle name="Moneda 5" xfId="115"/>
    <cellStyle name="Moneda 6" xfId="3"/>
    <cellStyle name="Normal" xfId="0" builtinId="0"/>
    <cellStyle name="Normal 10" xfId="168"/>
    <cellStyle name="Normal 11" xfId="174"/>
    <cellStyle name="Normal 12" xfId="1"/>
    <cellStyle name="Normal 2" xfId="84"/>
    <cellStyle name="Normal 2 2" xfId="5"/>
    <cellStyle name="Normal 2 3" xfId="85"/>
    <cellStyle name="Normal 2 3 2" xfId="4"/>
    <cellStyle name="Normal 2 4" xfId="86"/>
    <cellStyle name="Normal 2 5" xfId="87"/>
    <cellStyle name="Normal 2 5 2" xfId="146"/>
    <cellStyle name="Normal 2 6" xfId="88"/>
    <cellStyle name="Normal 2 6 2" xfId="147"/>
    <cellStyle name="Normal 3" xfId="89"/>
    <cellStyle name="Normal 3 2" xfId="90"/>
    <cellStyle name="Normal 3 2 2" xfId="91"/>
    <cellStyle name="Normal 3 2 3" xfId="149"/>
    <cellStyle name="Normal 3 3" xfId="92"/>
    <cellStyle name="Normal 3 4" xfId="93"/>
    <cellStyle name="Normal 3 4 2" xfId="94"/>
    <cellStyle name="Normal 3 4 2 2" xfId="6"/>
    <cellStyle name="Normal 3 4 2 2 2" xfId="112"/>
    <cellStyle name="Normal 3 4 2 2 2 2" xfId="162"/>
    <cellStyle name="Normal 3 4 2 2 2 3" xfId="170"/>
    <cellStyle name="Normal 3 4 2 2 3" xfId="117"/>
    <cellStyle name="Normal 3 4 2 3" xfId="151"/>
    <cellStyle name="Normal 3 4 3" xfId="150"/>
    <cellStyle name="Normal 3 5" xfId="95"/>
    <cellStyle name="Normal 3 5 2" xfId="152"/>
    <cellStyle name="Normal 3 6" xfId="148"/>
    <cellStyle name="Normal 3 7" xfId="165"/>
    <cellStyle name="Normal 4" xfId="96"/>
    <cellStyle name="Normal 4 2" xfId="97"/>
    <cellStyle name="Normal 4 2 2" xfId="153"/>
    <cellStyle name="Normal 4 3" xfId="98"/>
    <cellStyle name="Normal 4 3 2" xfId="154"/>
    <cellStyle name="Normal 4 4" xfId="8"/>
    <cellStyle name="Normal 5" xfId="99"/>
    <cellStyle name="Normal 5 2" xfId="100"/>
    <cellStyle name="Normal 6" xfId="101"/>
    <cellStyle name="Normal 6 2" xfId="102"/>
    <cellStyle name="Normal 6 3" xfId="155"/>
    <cellStyle name="Normal 7" xfId="103"/>
    <cellStyle name="Normal 7 2" xfId="104"/>
    <cellStyle name="Normal 7 3" xfId="105"/>
    <cellStyle name="Normal 7 3 2" xfId="7"/>
    <cellStyle name="Normal 7 3 2 2" xfId="113"/>
    <cellStyle name="Normal 7 3 2 2 2" xfId="163"/>
    <cellStyle name="Normal 7 3 2 2 2 2 2" xfId="167"/>
    <cellStyle name="Normal 7 3 2 2 2 2 2 2" xfId="169"/>
    <cellStyle name="Normal 7 3 2 2 2 2 2 3" xfId="172"/>
    <cellStyle name="Normal 7 3 2 3" xfId="118"/>
    <cellStyle name="Normal 7 3 3" xfId="157"/>
    <cellStyle name="Normal 7 4" xfId="156"/>
    <cellStyle name="Normal 8" xfId="106"/>
    <cellStyle name="Normal 8 2" xfId="158"/>
    <cellStyle name="Normal 9" xfId="9"/>
    <cellStyle name="Normal 9 2" xfId="119"/>
    <cellStyle name="Notas 2" xfId="107"/>
    <cellStyle name="Notas 2 2" xfId="108"/>
    <cellStyle name="Notas 2 2 2" xfId="160"/>
    <cellStyle name="Notas 2 3" xfId="159"/>
    <cellStyle name="Notas 3" xfId="109"/>
    <cellStyle name="Notas 3 2" xfId="161"/>
    <cellStyle name="Porcentaje 2" xfId="110"/>
    <cellStyle name="Porcentaje 3" xfId="10"/>
    <cellStyle name="Porcentaje 4" xfId="116"/>
    <cellStyle name="Porcentaje 4 2 2" xfId="173"/>
    <cellStyle name="Porcentaje 5" xfId="166"/>
    <cellStyle name="Porcentaje 6" xfId="171"/>
    <cellStyle name="Porcentual_SERVIN UGARTE" xfId="1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9"/>
  <sheetViews>
    <sheetView tabSelected="1" workbookViewId="0">
      <pane xSplit="1" ySplit="5" topLeftCell="B6" activePane="bottomRight" state="frozen"/>
      <selection pane="topRight" activeCell="B1" sqref="B1"/>
      <selection pane="bottomLeft" activeCell="A9" sqref="A9"/>
      <selection pane="bottomRight" activeCell="L17" sqref="L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14.28515625" style="1" customWidth="1"/>
    <col min="4" max="4" width="10.7109375" style="1" customWidth="1"/>
    <col min="5" max="5" width="7.85546875" style="1" customWidth="1"/>
    <col min="6" max="6" width="13" style="1" customWidth="1"/>
    <col min="7" max="7" width="13.5703125" style="1" customWidth="1"/>
    <col min="8" max="8" width="10.7109375" style="1" customWidth="1"/>
    <col min="9" max="16384" width="11.42578125" style="1"/>
  </cols>
  <sheetData>
    <row r="1" spans="1:8" ht="18" customHeight="1" x14ac:dyDescent="0.3">
      <c r="A1" s="14"/>
      <c r="B1" s="15" t="s">
        <v>179</v>
      </c>
      <c r="C1" s="16"/>
      <c r="D1" s="17"/>
      <c r="E1" s="17"/>
      <c r="F1" s="17"/>
      <c r="G1" s="19"/>
      <c r="H1" s="19"/>
    </row>
    <row r="2" spans="1:8" ht="24.95" customHeight="1" x14ac:dyDescent="0.2">
      <c r="A2" s="20" t="s">
        <v>180</v>
      </c>
      <c r="B2" s="20"/>
      <c r="C2" s="20"/>
      <c r="D2" s="20"/>
      <c r="E2" s="20"/>
      <c r="F2" s="20"/>
      <c r="G2" s="20"/>
      <c r="H2" s="20"/>
    </row>
    <row r="3" spans="1:8" ht="18.75" x14ac:dyDescent="0.3">
      <c r="A3" s="21" t="s">
        <v>182</v>
      </c>
      <c r="B3" s="21"/>
      <c r="C3" s="21"/>
      <c r="D3" s="21"/>
      <c r="E3" s="21"/>
      <c r="F3" s="21"/>
      <c r="G3" s="21"/>
      <c r="H3" s="21"/>
    </row>
    <row r="4" spans="1:8" ht="18.75" x14ac:dyDescent="0.3">
      <c r="A4" s="22" t="s">
        <v>181</v>
      </c>
      <c r="B4" s="22"/>
      <c r="C4" s="22"/>
      <c r="D4" s="22"/>
      <c r="E4" s="22"/>
      <c r="F4" s="22"/>
      <c r="G4" s="22"/>
      <c r="H4" s="22"/>
    </row>
    <row r="5" spans="1:8" s="3" customFormat="1" ht="33.75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</row>
    <row r="6" spans="1:8" x14ac:dyDescent="0.2">
      <c r="A6" s="5" t="s">
        <v>8</v>
      </c>
    </row>
    <row r="7" spans="1:8" x14ac:dyDescent="0.2">
      <c r="A7" s="2" t="s">
        <v>9</v>
      </c>
      <c r="B7" s="1" t="s">
        <v>10</v>
      </c>
      <c r="C7" s="6">
        <v>8151.95</v>
      </c>
      <c r="D7" s="6">
        <v>1089.6300000000001</v>
      </c>
      <c r="E7" s="7">
        <v>-7.0000000000000007E-2</v>
      </c>
      <c r="F7" s="6">
        <v>934.84</v>
      </c>
      <c r="G7" s="6">
        <v>2047.35</v>
      </c>
      <c r="H7" s="6">
        <v>6104.6</v>
      </c>
    </row>
    <row r="8" spans="1:8" x14ac:dyDescent="0.2">
      <c r="A8" s="2" t="s">
        <v>11</v>
      </c>
      <c r="B8" s="1" t="s">
        <v>12</v>
      </c>
      <c r="C8" s="6">
        <v>8151.95</v>
      </c>
      <c r="D8" s="6">
        <v>1089.6300000000001</v>
      </c>
      <c r="E8" s="7">
        <v>-7.0000000000000007E-2</v>
      </c>
      <c r="F8" s="6">
        <v>934.84</v>
      </c>
      <c r="G8" s="6">
        <v>2047.35</v>
      </c>
      <c r="H8" s="6">
        <v>6104.6</v>
      </c>
    </row>
    <row r="9" spans="1:8" x14ac:dyDescent="0.2">
      <c r="A9" s="2" t="s">
        <v>13</v>
      </c>
      <c r="B9" s="1" t="s">
        <v>14</v>
      </c>
      <c r="C9" s="6">
        <v>59559.24</v>
      </c>
      <c r="D9" s="6">
        <v>16364.97</v>
      </c>
      <c r="E9" s="7">
        <v>-0.02</v>
      </c>
      <c r="F9" s="6">
        <v>6836.06</v>
      </c>
      <c r="G9" s="6">
        <v>38287.64</v>
      </c>
      <c r="H9" s="6">
        <v>21271.599999999999</v>
      </c>
    </row>
    <row r="10" spans="1:8" x14ac:dyDescent="0.2">
      <c r="A10" s="2" t="s">
        <v>15</v>
      </c>
      <c r="B10" s="1" t="s">
        <v>16</v>
      </c>
      <c r="C10" s="6">
        <v>59559.24</v>
      </c>
      <c r="D10" s="6">
        <v>16364.97</v>
      </c>
      <c r="E10" s="7">
        <v>-0.03</v>
      </c>
      <c r="F10" s="6">
        <v>6836.06</v>
      </c>
      <c r="G10" s="6">
        <v>36887.24</v>
      </c>
      <c r="H10" s="6">
        <v>22672</v>
      </c>
    </row>
    <row r="11" spans="1:8" x14ac:dyDescent="0.2">
      <c r="A11" s="2" t="s">
        <v>17</v>
      </c>
      <c r="B11" s="1" t="s">
        <v>18</v>
      </c>
      <c r="C11" s="6">
        <v>13256.61</v>
      </c>
      <c r="D11" s="6">
        <v>2198.5500000000002</v>
      </c>
      <c r="E11" s="7">
        <v>-0.04</v>
      </c>
      <c r="F11" s="6">
        <v>1519.09</v>
      </c>
      <c r="G11" s="6">
        <v>10023.41</v>
      </c>
      <c r="H11" s="6">
        <v>3233.2</v>
      </c>
    </row>
    <row r="12" spans="1:8" x14ac:dyDescent="0.2">
      <c r="A12" s="2" t="s">
        <v>19</v>
      </c>
      <c r="B12" s="1" t="s">
        <v>20</v>
      </c>
      <c r="C12" s="6">
        <v>59559.24</v>
      </c>
      <c r="D12" s="6">
        <v>16364.97</v>
      </c>
      <c r="E12" s="6">
        <v>7.0000000000000007E-2</v>
      </c>
      <c r="F12" s="6">
        <v>6836.06</v>
      </c>
      <c r="G12" s="6">
        <v>43127.44</v>
      </c>
      <c r="H12" s="6">
        <v>16431.8</v>
      </c>
    </row>
    <row r="13" spans="1:8" x14ac:dyDescent="0.2">
      <c r="A13" s="2" t="s">
        <v>21</v>
      </c>
      <c r="B13" s="1" t="s">
        <v>22</v>
      </c>
      <c r="C13" s="6">
        <v>13256.61</v>
      </c>
      <c r="D13" s="6">
        <v>2198.5500000000002</v>
      </c>
      <c r="E13" s="7">
        <v>-0.04</v>
      </c>
      <c r="F13" s="6">
        <v>1519.09</v>
      </c>
      <c r="G13" s="6">
        <v>10370.01</v>
      </c>
      <c r="H13" s="6">
        <v>2886.6</v>
      </c>
    </row>
    <row r="14" spans="1:8" x14ac:dyDescent="0.2">
      <c r="A14" s="2" t="s">
        <v>23</v>
      </c>
      <c r="B14" s="1" t="s">
        <v>24</v>
      </c>
      <c r="C14" s="6">
        <v>59559.24</v>
      </c>
      <c r="D14" s="6">
        <v>16364.97</v>
      </c>
      <c r="E14" s="7">
        <v>-0.03</v>
      </c>
      <c r="F14" s="6">
        <v>6836.06</v>
      </c>
      <c r="G14" s="6">
        <v>51290.239999999998</v>
      </c>
      <c r="H14" s="6">
        <v>8269</v>
      </c>
    </row>
    <row r="15" spans="1:8" x14ac:dyDescent="0.2">
      <c r="A15" s="2" t="s">
        <v>25</v>
      </c>
      <c r="B15" s="1" t="s">
        <v>26</v>
      </c>
      <c r="C15" s="6">
        <v>13256.61</v>
      </c>
      <c r="D15" s="6">
        <v>2198.5500000000002</v>
      </c>
      <c r="E15" s="6">
        <v>0.06</v>
      </c>
      <c r="F15" s="6">
        <v>1519.09</v>
      </c>
      <c r="G15" s="6">
        <v>3764.81</v>
      </c>
      <c r="H15" s="6">
        <v>9491.7999999999993</v>
      </c>
    </row>
    <row r="16" spans="1:8" x14ac:dyDescent="0.2">
      <c r="A16" s="2" t="s">
        <v>27</v>
      </c>
      <c r="B16" s="1" t="s">
        <v>28</v>
      </c>
      <c r="C16" s="6">
        <v>13256.61</v>
      </c>
      <c r="D16" s="6">
        <v>2198.5500000000002</v>
      </c>
      <c r="E16" s="6">
        <v>0.06</v>
      </c>
      <c r="F16" s="6">
        <v>1519.09</v>
      </c>
      <c r="G16" s="6">
        <v>7764.81</v>
      </c>
      <c r="H16" s="6">
        <v>5491.8</v>
      </c>
    </row>
    <row r="17" spans="1:8" x14ac:dyDescent="0.2">
      <c r="A17" s="2" t="s">
        <v>29</v>
      </c>
      <c r="B17" s="1" t="s">
        <v>30</v>
      </c>
      <c r="C17" s="6">
        <v>59559.24</v>
      </c>
      <c r="D17" s="6">
        <v>16364.97</v>
      </c>
      <c r="E17" s="7">
        <v>-0.03</v>
      </c>
      <c r="F17" s="6">
        <v>6836.06</v>
      </c>
      <c r="G17" s="6">
        <v>35689.24</v>
      </c>
      <c r="H17" s="6">
        <v>23870</v>
      </c>
    </row>
    <row r="18" spans="1:8" x14ac:dyDescent="0.2">
      <c r="A18" s="2" t="s">
        <v>31</v>
      </c>
      <c r="B18" s="1" t="s">
        <v>32</v>
      </c>
      <c r="C18" s="6">
        <v>8151.95</v>
      </c>
      <c r="D18" s="6">
        <v>1089.6300000000001</v>
      </c>
      <c r="E18" s="6">
        <v>0.13</v>
      </c>
      <c r="F18" s="6">
        <v>934.84</v>
      </c>
      <c r="G18" s="6">
        <v>2047.55</v>
      </c>
      <c r="H18" s="6">
        <v>6104.4</v>
      </c>
    </row>
    <row r="19" spans="1:8" x14ac:dyDescent="0.2">
      <c r="A19" s="2" t="s">
        <v>33</v>
      </c>
      <c r="B19" s="1" t="s">
        <v>34</v>
      </c>
      <c r="C19" s="6">
        <v>59559.24</v>
      </c>
      <c r="D19" s="6">
        <v>16364.97</v>
      </c>
      <c r="E19" s="7">
        <v>-0.03</v>
      </c>
      <c r="F19" s="6">
        <v>6836.06</v>
      </c>
      <c r="G19" s="6">
        <v>44236.24</v>
      </c>
      <c r="H19" s="6">
        <v>15323</v>
      </c>
    </row>
    <row r="20" spans="1:8" x14ac:dyDescent="0.2">
      <c r="A20" s="2" t="s">
        <v>35</v>
      </c>
      <c r="B20" s="1" t="s">
        <v>36</v>
      </c>
      <c r="C20" s="6">
        <v>8151.95</v>
      </c>
      <c r="D20" s="6">
        <v>1089.6300000000001</v>
      </c>
      <c r="E20" s="7">
        <v>-0.1</v>
      </c>
      <c r="F20" s="6">
        <v>934.84</v>
      </c>
      <c r="G20" s="6">
        <v>3914.75</v>
      </c>
      <c r="H20" s="6">
        <v>4237.2</v>
      </c>
    </row>
    <row r="21" spans="1:8" x14ac:dyDescent="0.2">
      <c r="A21" s="2" t="s">
        <v>37</v>
      </c>
      <c r="B21" s="1" t="s">
        <v>38</v>
      </c>
      <c r="C21" s="6">
        <v>13256.61</v>
      </c>
      <c r="D21" s="6">
        <v>2198.5500000000002</v>
      </c>
      <c r="E21" s="7">
        <v>-0.04</v>
      </c>
      <c r="F21" s="6">
        <v>1519.09</v>
      </c>
      <c r="G21" s="6">
        <v>10365.81</v>
      </c>
      <c r="H21" s="6">
        <v>2890.8</v>
      </c>
    </row>
    <row r="22" spans="1:8" x14ac:dyDescent="0.2">
      <c r="A22" s="2" t="s">
        <v>39</v>
      </c>
      <c r="B22" s="1" t="s">
        <v>40</v>
      </c>
      <c r="C22" s="6">
        <v>8151.95</v>
      </c>
      <c r="D22" s="6">
        <v>1089.6300000000001</v>
      </c>
      <c r="E22" s="6">
        <v>0.13</v>
      </c>
      <c r="F22" s="6">
        <v>934.84</v>
      </c>
      <c r="G22" s="6">
        <v>2047.55</v>
      </c>
      <c r="H22" s="6">
        <v>6104.4</v>
      </c>
    </row>
    <row r="23" spans="1:8" x14ac:dyDescent="0.2">
      <c r="A23" s="2" t="s">
        <v>41</v>
      </c>
      <c r="B23" s="1" t="s">
        <v>42</v>
      </c>
      <c r="C23" s="6">
        <v>8151.95</v>
      </c>
      <c r="D23" s="6">
        <v>1089.6300000000001</v>
      </c>
      <c r="E23" s="7">
        <v>-7.0000000000000007E-2</v>
      </c>
      <c r="F23" s="6">
        <v>934.84</v>
      </c>
      <c r="G23" s="6">
        <v>2047.35</v>
      </c>
      <c r="H23" s="6">
        <v>6104.6</v>
      </c>
    </row>
    <row r="24" spans="1:8" s="4" customFormat="1" x14ac:dyDescent="0.2">
      <c r="C24" s="4" t="s">
        <v>44</v>
      </c>
      <c r="D24" s="4" t="s">
        <v>44</v>
      </c>
      <c r="E24" s="4" t="s">
        <v>44</v>
      </c>
      <c r="F24" s="4" t="s">
        <v>44</v>
      </c>
      <c r="G24" s="4" t="s">
        <v>44</v>
      </c>
      <c r="H24" s="4" t="s">
        <v>44</v>
      </c>
    </row>
    <row r="25" spans="1:8" x14ac:dyDescent="0.2">
      <c r="A25" s="9" t="s">
        <v>43</v>
      </c>
      <c r="B25" s="13">
        <v>17</v>
      </c>
      <c r="C25" s="10">
        <f t="shared" ref="C25:H25" si="0">SUM(C7:C24)</f>
        <v>472550.18999999994</v>
      </c>
      <c r="D25" s="10">
        <f t="shared" si="0"/>
        <v>115720.35000000003</v>
      </c>
      <c r="E25" s="18">
        <f t="shared" si="0"/>
        <v>-0.12000000000000002</v>
      </c>
      <c r="F25" s="10">
        <f t="shared" si="0"/>
        <v>54220.849999999977</v>
      </c>
      <c r="G25" s="10">
        <f t="shared" si="0"/>
        <v>305958.78999999992</v>
      </c>
      <c r="H25" s="10">
        <f t="shared" si="0"/>
        <v>166591.40000000002</v>
      </c>
    </row>
    <row r="27" spans="1:8" x14ac:dyDescent="0.2">
      <c r="A27" s="5" t="s">
        <v>45</v>
      </c>
    </row>
    <row r="28" spans="1:8" x14ac:dyDescent="0.2">
      <c r="A28" s="2" t="s">
        <v>46</v>
      </c>
      <c r="B28" s="1" t="s">
        <v>47</v>
      </c>
      <c r="C28" s="6">
        <v>59559.24</v>
      </c>
      <c r="D28" s="6">
        <v>16364.97</v>
      </c>
      <c r="E28" s="7">
        <v>-0.03</v>
      </c>
      <c r="F28" s="6">
        <v>6836.06</v>
      </c>
      <c r="G28" s="6">
        <v>53038.239999999998</v>
      </c>
      <c r="H28" s="6">
        <v>6521</v>
      </c>
    </row>
    <row r="29" spans="1:8" x14ac:dyDescent="0.2">
      <c r="A29" s="2" t="s">
        <v>48</v>
      </c>
      <c r="B29" s="1" t="s">
        <v>49</v>
      </c>
      <c r="C29" s="6">
        <v>8151.95</v>
      </c>
      <c r="D29" s="6">
        <v>1089.6300000000001</v>
      </c>
      <c r="E29" s="7">
        <v>-7.0000000000000007E-2</v>
      </c>
      <c r="F29" s="6">
        <v>934.84</v>
      </c>
      <c r="G29" s="6">
        <v>2047.35</v>
      </c>
      <c r="H29" s="6">
        <v>6104.6</v>
      </c>
    </row>
    <row r="30" spans="1:8" x14ac:dyDescent="0.2">
      <c r="A30" s="2" t="s">
        <v>50</v>
      </c>
      <c r="B30" s="1" t="s">
        <v>51</v>
      </c>
      <c r="C30" s="6">
        <v>10192.61</v>
      </c>
      <c r="D30" s="6">
        <v>1523.45</v>
      </c>
      <c r="E30" s="7">
        <v>-0.05</v>
      </c>
      <c r="F30" s="6">
        <v>1168.4000000000001</v>
      </c>
      <c r="G30" s="6">
        <v>2724.41</v>
      </c>
      <c r="H30" s="6">
        <v>7468.2</v>
      </c>
    </row>
    <row r="31" spans="1:8" x14ac:dyDescent="0.2">
      <c r="A31" s="2" t="s">
        <v>52</v>
      </c>
      <c r="B31" s="1" t="s">
        <v>53</v>
      </c>
      <c r="C31" s="6">
        <v>25069.03</v>
      </c>
      <c r="D31" s="6">
        <v>5344.52</v>
      </c>
      <c r="E31" s="7">
        <v>-0.01</v>
      </c>
      <c r="F31" s="6">
        <v>2871.09</v>
      </c>
      <c r="G31" s="6">
        <v>13599.03</v>
      </c>
      <c r="H31" s="6">
        <v>11470</v>
      </c>
    </row>
    <row r="32" spans="1:8" x14ac:dyDescent="0.2">
      <c r="A32" s="2" t="s">
        <v>54</v>
      </c>
      <c r="B32" s="1" t="s">
        <v>55</v>
      </c>
      <c r="C32" s="6">
        <v>20584.8</v>
      </c>
      <c r="D32" s="6">
        <v>4005.62</v>
      </c>
      <c r="E32" s="7">
        <v>-7.0000000000000007E-2</v>
      </c>
      <c r="F32" s="6">
        <v>2357.85</v>
      </c>
      <c r="G32" s="6">
        <v>6445.2</v>
      </c>
      <c r="H32" s="6">
        <v>14139.6</v>
      </c>
    </row>
    <row r="33" spans="1:8" x14ac:dyDescent="0.2">
      <c r="A33" s="2" t="s">
        <v>56</v>
      </c>
      <c r="B33" s="1" t="s">
        <v>57</v>
      </c>
      <c r="C33" s="6">
        <v>20584.8</v>
      </c>
      <c r="D33" s="6">
        <v>4005.62</v>
      </c>
      <c r="E33" s="7">
        <v>-7.0000000000000007E-2</v>
      </c>
      <c r="F33" s="6">
        <v>2357.85</v>
      </c>
      <c r="G33" s="6">
        <v>6445.2</v>
      </c>
      <c r="H33" s="6">
        <v>14139.6</v>
      </c>
    </row>
    <row r="34" spans="1:8" x14ac:dyDescent="0.2">
      <c r="A34" s="2" t="s">
        <v>58</v>
      </c>
      <c r="B34" s="1" t="s">
        <v>59</v>
      </c>
      <c r="C34" s="6">
        <v>25069.03</v>
      </c>
      <c r="D34" s="6">
        <v>5344.52</v>
      </c>
      <c r="E34" s="7">
        <v>-0.01</v>
      </c>
      <c r="F34" s="6">
        <v>2871.09</v>
      </c>
      <c r="G34" s="6">
        <v>8318.6299999999992</v>
      </c>
      <c r="H34" s="6">
        <v>16750.400000000001</v>
      </c>
    </row>
    <row r="35" spans="1:8" x14ac:dyDescent="0.2">
      <c r="A35" s="2" t="s">
        <v>60</v>
      </c>
      <c r="B35" s="1" t="s">
        <v>61</v>
      </c>
      <c r="C35" s="6">
        <v>13256.61</v>
      </c>
      <c r="D35" s="6">
        <v>2198.5500000000002</v>
      </c>
      <c r="E35" s="7">
        <v>-0.03</v>
      </c>
      <c r="F35" s="6">
        <v>1519.09</v>
      </c>
      <c r="G35" s="6">
        <v>10299.61</v>
      </c>
      <c r="H35" s="6">
        <v>2957</v>
      </c>
    </row>
    <row r="36" spans="1:8" s="4" customFormat="1" x14ac:dyDescent="0.2">
      <c r="C36" s="4" t="s">
        <v>44</v>
      </c>
      <c r="D36" s="4" t="s">
        <v>44</v>
      </c>
      <c r="E36" s="4" t="s">
        <v>44</v>
      </c>
      <c r="F36" s="4" t="s">
        <v>44</v>
      </c>
      <c r="G36" s="4" t="s">
        <v>44</v>
      </c>
      <c r="H36" s="4" t="s">
        <v>44</v>
      </c>
    </row>
    <row r="37" spans="1:8" x14ac:dyDescent="0.2">
      <c r="A37" s="9" t="s">
        <v>43</v>
      </c>
      <c r="B37" s="13">
        <v>8</v>
      </c>
      <c r="C37" s="10">
        <f t="shared" ref="C37:H37" si="1">SUM(C28:C36)</f>
        <v>182468.07</v>
      </c>
      <c r="D37" s="10">
        <f t="shared" si="1"/>
        <v>39876.880000000005</v>
      </c>
      <c r="E37" s="18">
        <f t="shared" si="1"/>
        <v>-0.34000000000000008</v>
      </c>
      <c r="F37" s="10">
        <f t="shared" si="1"/>
        <v>20916.27</v>
      </c>
      <c r="G37" s="10">
        <f t="shared" si="1"/>
        <v>102917.67</v>
      </c>
      <c r="H37" s="10">
        <f t="shared" si="1"/>
        <v>79550.399999999994</v>
      </c>
    </row>
    <row r="39" spans="1:8" x14ac:dyDescent="0.2">
      <c r="A39" s="5" t="s">
        <v>62</v>
      </c>
    </row>
    <row r="40" spans="1:8" x14ac:dyDescent="0.2">
      <c r="A40" s="2" t="s">
        <v>63</v>
      </c>
      <c r="B40" s="1" t="s">
        <v>64</v>
      </c>
      <c r="C40" s="6">
        <v>10192.61</v>
      </c>
      <c r="D40" s="6">
        <v>1523.45</v>
      </c>
      <c r="E40" s="7">
        <v>-0.02</v>
      </c>
      <c r="F40" s="6">
        <v>1168.4000000000001</v>
      </c>
      <c r="G40" s="6">
        <v>7643.41</v>
      </c>
      <c r="H40" s="6">
        <v>2549.1999999999998</v>
      </c>
    </row>
    <row r="41" spans="1:8" x14ac:dyDescent="0.2">
      <c r="A41" s="2" t="s">
        <v>65</v>
      </c>
      <c r="B41" s="1" t="s">
        <v>66</v>
      </c>
      <c r="C41" s="6">
        <v>20584.8</v>
      </c>
      <c r="D41" s="6">
        <v>4005.62</v>
      </c>
      <c r="E41" s="6">
        <v>0.01</v>
      </c>
      <c r="F41" s="6">
        <v>2357.85</v>
      </c>
      <c r="G41" s="6">
        <v>16697.599999999999</v>
      </c>
      <c r="H41" s="6">
        <v>3887.2</v>
      </c>
    </row>
    <row r="42" spans="1:8" x14ac:dyDescent="0.2">
      <c r="A42" s="2" t="s">
        <v>67</v>
      </c>
      <c r="B42" s="1" t="s">
        <v>68</v>
      </c>
      <c r="C42" s="6">
        <v>10192.61</v>
      </c>
      <c r="D42" s="6">
        <v>1523.45</v>
      </c>
      <c r="E42" s="6">
        <v>0.04</v>
      </c>
      <c r="F42" s="6">
        <v>1168.4000000000001</v>
      </c>
      <c r="G42" s="6">
        <v>6689.21</v>
      </c>
      <c r="H42" s="6">
        <v>3503.4</v>
      </c>
    </row>
    <row r="43" spans="1:8" x14ac:dyDescent="0.2">
      <c r="A43" s="2" t="s">
        <v>69</v>
      </c>
      <c r="B43" s="1" t="s">
        <v>70</v>
      </c>
      <c r="C43" s="6">
        <v>13256.61</v>
      </c>
      <c r="D43" s="6">
        <v>2198.5500000000002</v>
      </c>
      <c r="E43" s="7">
        <v>-0.05</v>
      </c>
      <c r="F43" s="6">
        <v>1519.09</v>
      </c>
      <c r="G43" s="6">
        <v>7771.41</v>
      </c>
      <c r="H43" s="6">
        <v>5485.2</v>
      </c>
    </row>
    <row r="44" spans="1:8" x14ac:dyDescent="0.2">
      <c r="A44" s="2" t="s">
        <v>71</v>
      </c>
      <c r="B44" s="1" t="s">
        <v>72</v>
      </c>
      <c r="C44" s="6">
        <v>20584.8</v>
      </c>
      <c r="D44" s="6">
        <v>4005.62</v>
      </c>
      <c r="E44" s="7">
        <v>-0.02</v>
      </c>
      <c r="F44" s="6">
        <v>2357.85</v>
      </c>
      <c r="G44" s="6">
        <v>11372</v>
      </c>
      <c r="H44" s="6">
        <v>9212.7999999999993</v>
      </c>
    </row>
    <row r="45" spans="1:8" x14ac:dyDescent="0.2">
      <c r="A45" s="2" t="s">
        <v>73</v>
      </c>
      <c r="B45" s="1" t="s">
        <v>74</v>
      </c>
      <c r="C45" s="6">
        <v>10192.61</v>
      </c>
      <c r="D45" s="6">
        <v>1523.45</v>
      </c>
      <c r="E45" s="6">
        <v>0.02</v>
      </c>
      <c r="F45" s="6">
        <v>1168.4000000000001</v>
      </c>
      <c r="G45" s="6">
        <v>7805.21</v>
      </c>
      <c r="H45" s="6">
        <v>2387.4</v>
      </c>
    </row>
    <row r="46" spans="1:8" x14ac:dyDescent="0.2">
      <c r="A46" s="2" t="s">
        <v>75</v>
      </c>
      <c r="B46" s="1" t="s">
        <v>76</v>
      </c>
      <c r="C46" s="6">
        <v>20584.8</v>
      </c>
      <c r="D46" s="6">
        <v>4005.62</v>
      </c>
      <c r="E46" s="7">
        <v>-7.0000000000000007E-2</v>
      </c>
      <c r="F46" s="6">
        <v>2357.85</v>
      </c>
      <c r="G46" s="6">
        <v>6445.2</v>
      </c>
      <c r="H46" s="6">
        <v>14139.6</v>
      </c>
    </row>
    <row r="47" spans="1:8" x14ac:dyDescent="0.2">
      <c r="A47" s="2" t="s">
        <v>77</v>
      </c>
      <c r="B47" s="1" t="s">
        <v>78</v>
      </c>
      <c r="C47" s="6">
        <v>13256.61</v>
      </c>
      <c r="D47" s="6">
        <v>2198.5500000000002</v>
      </c>
      <c r="E47" s="7">
        <v>-0.01</v>
      </c>
      <c r="F47" s="6">
        <v>1519.09</v>
      </c>
      <c r="G47" s="6">
        <v>12257.61</v>
      </c>
      <c r="H47" s="6">
        <v>999</v>
      </c>
    </row>
    <row r="48" spans="1:8" x14ac:dyDescent="0.2">
      <c r="A48" s="2" t="s">
        <v>79</v>
      </c>
      <c r="B48" s="1" t="s">
        <v>80</v>
      </c>
      <c r="C48" s="6">
        <v>13256.61</v>
      </c>
      <c r="D48" s="6">
        <v>2198.5500000000002</v>
      </c>
      <c r="E48" s="7">
        <v>-0.14000000000000001</v>
      </c>
      <c r="F48" s="6">
        <v>1519.09</v>
      </c>
      <c r="G48" s="6">
        <v>3764.61</v>
      </c>
      <c r="H48" s="6">
        <v>9492</v>
      </c>
    </row>
    <row r="49" spans="1:8" x14ac:dyDescent="0.2">
      <c r="A49" s="2" t="s">
        <v>81</v>
      </c>
      <c r="B49" s="1" t="s">
        <v>82</v>
      </c>
      <c r="C49" s="6">
        <v>13256.61</v>
      </c>
      <c r="D49" s="6">
        <v>2198.5500000000002</v>
      </c>
      <c r="E49" s="7">
        <v>-7.0000000000000007E-2</v>
      </c>
      <c r="F49" s="6">
        <v>1519.09</v>
      </c>
      <c r="G49" s="6">
        <v>6104.01</v>
      </c>
      <c r="H49" s="6">
        <v>7152.6</v>
      </c>
    </row>
    <row r="50" spans="1:8" x14ac:dyDescent="0.2">
      <c r="A50" s="2" t="s">
        <v>83</v>
      </c>
      <c r="B50" s="1" t="s">
        <v>84</v>
      </c>
      <c r="C50" s="6">
        <v>20584.8</v>
      </c>
      <c r="D50" s="6">
        <v>4005.62</v>
      </c>
      <c r="E50" s="6">
        <v>0.1</v>
      </c>
      <c r="F50" s="6">
        <v>2357.85</v>
      </c>
      <c r="G50" s="6">
        <v>9197.6</v>
      </c>
      <c r="H50" s="6">
        <v>11387.2</v>
      </c>
    </row>
    <row r="51" spans="1:8" x14ac:dyDescent="0.2">
      <c r="A51" s="2" t="s">
        <v>85</v>
      </c>
      <c r="B51" s="1" t="s">
        <v>86</v>
      </c>
      <c r="C51" s="6">
        <v>36315.74</v>
      </c>
      <c r="D51" s="6">
        <v>8714.8700000000008</v>
      </c>
      <c r="E51" s="7">
        <v>-0.03</v>
      </c>
      <c r="F51" s="6">
        <v>4163.0600000000004</v>
      </c>
      <c r="G51" s="6">
        <v>21613.14</v>
      </c>
      <c r="H51" s="6">
        <v>14702.6</v>
      </c>
    </row>
    <row r="52" spans="1:8" x14ac:dyDescent="0.2">
      <c r="A52" s="2" t="s">
        <v>87</v>
      </c>
      <c r="B52" s="1" t="s">
        <v>88</v>
      </c>
      <c r="C52" s="6">
        <v>13256.61</v>
      </c>
      <c r="D52" s="6">
        <v>2198.5500000000002</v>
      </c>
      <c r="E52" s="7">
        <v>-0.14000000000000001</v>
      </c>
      <c r="F52" s="6">
        <v>1519.09</v>
      </c>
      <c r="G52" s="6">
        <v>5996.61</v>
      </c>
      <c r="H52" s="6">
        <v>7260</v>
      </c>
    </row>
    <row r="53" spans="1:8" x14ac:dyDescent="0.2">
      <c r="A53" s="2" t="s">
        <v>89</v>
      </c>
      <c r="B53" s="1" t="s">
        <v>90</v>
      </c>
      <c r="C53" s="6">
        <v>10192.61</v>
      </c>
      <c r="D53" s="6">
        <v>1523.45</v>
      </c>
      <c r="E53" s="7">
        <v>-0.05</v>
      </c>
      <c r="F53" s="6">
        <v>1168.4000000000001</v>
      </c>
      <c r="G53" s="6">
        <v>2724.41</v>
      </c>
      <c r="H53" s="6">
        <v>7468.2</v>
      </c>
    </row>
    <row r="54" spans="1:8" x14ac:dyDescent="0.2">
      <c r="A54" s="2" t="s">
        <v>91</v>
      </c>
      <c r="B54" s="1" t="s">
        <v>92</v>
      </c>
      <c r="C54" s="6">
        <v>8151.95</v>
      </c>
      <c r="D54" s="6">
        <v>1089.6300000000001</v>
      </c>
      <c r="E54" s="7">
        <v>-7.0000000000000007E-2</v>
      </c>
      <c r="F54" s="6">
        <v>934.84</v>
      </c>
      <c r="G54" s="6">
        <v>3854.35</v>
      </c>
      <c r="H54" s="6">
        <v>4297.6000000000004</v>
      </c>
    </row>
    <row r="55" spans="1:8" s="4" customFormat="1" x14ac:dyDescent="0.2">
      <c r="C55" s="4" t="s">
        <v>44</v>
      </c>
      <c r="D55" s="4" t="s">
        <v>44</v>
      </c>
      <c r="E55" s="4" t="s">
        <v>44</v>
      </c>
      <c r="F55" s="4" t="s">
        <v>44</v>
      </c>
      <c r="G55" s="4" t="s">
        <v>44</v>
      </c>
      <c r="H55" s="4" t="s">
        <v>44</v>
      </c>
    </row>
    <row r="56" spans="1:8" x14ac:dyDescent="0.2">
      <c r="A56" s="9" t="s">
        <v>43</v>
      </c>
      <c r="B56" s="13">
        <v>15</v>
      </c>
      <c r="C56" s="10">
        <f t="shared" ref="C56:H56" si="2">SUM(C40:C55)</f>
        <v>233860.37999999995</v>
      </c>
      <c r="D56" s="10">
        <f t="shared" si="2"/>
        <v>42913.529999999992</v>
      </c>
      <c r="E56" s="18">
        <f t="shared" si="2"/>
        <v>-0.5</v>
      </c>
      <c r="F56" s="10">
        <f t="shared" si="2"/>
        <v>26798.350000000002</v>
      </c>
      <c r="G56" s="10">
        <f t="shared" si="2"/>
        <v>129936.38</v>
      </c>
      <c r="H56" s="10">
        <f t="shared" si="2"/>
        <v>103924.00000000001</v>
      </c>
    </row>
    <row r="58" spans="1:8" x14ac:dyDescent="0.2">
      <c r="A58" s="5" t="s">
        <v>93</v>
      </c>
    </row>
    <row r="59" spans="1:8" x14ac:dyDescent="0.2">
      <c r="A59" s="2" t="s">
        <v>94</v>
      </c>
      <c r="B59" s="1" t="s">
        <v>95</v>
      </c>
      <c r="C59" s="6">
        <v>5108.54</v>
      </c>
      <c r="D59" s="6">
        <v>473.77</v>
      </c>
      <c r="E59" s="6">
        <v>0.13</v>
      </c>
      <c r="F59" s="6">
        <v>586.5</v>
      </c>
      <c r="G59" s="6">
        <v>3254.94</v>
      </c>
      <c r="H59" s="6">
        <v>1853.6</v>
      </c>
    </row>
    <row r="60" spans="1:8" x14ac:dyDescent="0.2">
      <c r="A60" s="2" t="s">
        <v>96</v>
      </c>
      <c r="B60" s="1" t="s">
        <v>97</v>
      </c>
      <c r="C60" s="6">
        <v>5108.54</v>
      </c>
      <c r="D60" s="6">
        <v>473.77</v>
      </c>
      <c r="E60" s="7">
        <v>-7.0000000000000007E-2</v>
      </c>
      <c r="F60" s="6">
        <v>586.5</v>
      </c>
      <c r="G60" s="6">
        <v>3618.74</v>
      </c>
      <c r="H60" s="6">
        <v>1489.8</v>
      </c>
    </row>
    <row r="61" spans="1:8" x14ac:dyDescent="0.2">
      <c r="A61" s="2" t="s">
        <v>98</v>
      </c>
      <c r="B61" s="1" t="s">
        <v>99</v>
      </c>
      <c r="C61" s="6">
        <v>13256.61</v>
      </c>
      <c r="D61" s="6">
        <v>2198.5500000000002</v>
      </c>
      <c r="E61" s="6">
        <v>0.06</v>
      </c>
      <c r="F61" s="6">
        <v>1519.09</v>
      </c>
      <c r="G61" s="6">
        <v>9426.81</v>
      </c>
      <c r="H61" s="6">
        <v>3829.8</v>
      </c>
    </row>
    <row r="62" spans="1:8" x14ac:dyDescent="0.2">
      <c r="A62" s="2" t="s">
        <v>102</v>
      </c>
      <c r="B62" s="1" t="s">
        <v>103</v>
      </c>
      <c r="C62" s="6">
        <v>13256.61</v>
      </c>
      <c r="D62" s="6">
        <v>2198.5500000000002</v>
      </c>
      <c r="E62" s="7">
        <v>-0.14000000000000001</v>
      </c>
      <c r="F62" s="6">
        <v>1519.09</v>
      </c>
      <c r="G62" s="6">
        <v>8705.41</v>
      </c>
      <c r="H62" s="6">
        <v>4551.2</v>
      </c>
    </row>
    <row r="63" spans="1:8" x14ac:dyDescent="0.2">
      <c r="A63" s="2" t="s">
        <v>104</v>
      </c>
      <c r="B63" s="1" t="s">
        <v>105</v>
      </c>
      <c r="C63" s="6">
        <v>25069.03</v>
      </c>
      <c r="D63" s="6">
        <v>5344.52</v>
      </c>
      <c r="E63" s="7">
        <v>-0.01</v>
      </c>
      <c r="F63" s="6">
        <v>2871.09</v>
      </c>
      <c r="G63" s="6">
        <v>17068.63</v>
      </c>
      <c r="H63" s="6">
        <v>8000.4</v>
      </c>
    </row>
    <row r="64" spans="1:8" x14ac:dyDescent="0.2">
      <c r="A64" s="2" t="s">
        <v>106</v>
      </c>
      <c r="B64" s="1" t="s">
        <v>107</v>
      </c>
      <c r="C64" s="6">
        <v>5108.54</v>
      </c>
      <c r="D64" s="6">
        <v>473.77</v>
      </c>
      <c r="E64" s="7">
        <v>-7.0000000000000007E-2</v>
      </c>
      <c r="F64" s="6">
        <v>586.5</v>
      </c>
      <c r="G64" s="6">
        <v>1068.74</v>
      </c>
      <c r="H64" s="6">
        <v>4039.8</v>
      </c>
    </row>
    <row r="65" spans="1:8" x14ac:dyDescent="0.2">
      <c r="A65" s="2" t="s">
        <v>108</v>
      </c>
      <c r="B65" s="1" t="s">
        <v>109</v>
      </c>
      <c r="C65" s="6">
        <v>13256.61</v>
      </c>
      <c r="D65" s="6">
        <v>2198.5500000000002</v>
      </c>
      <c r="E65" s="6">
        <v>0.08</v>
      </c>
      <c r="F65" s="6">
        <v>1519.09</v>
      </c>
      <c r="G65" s="6">
        <v>9053.61</v>
      </c>
      <c r="H65" s="6">
        <v>4203</v>
      </c>
    </row>
    <row r="66" spans="1:8" s="4" customFormat="1" x14ac:dyDescent="0.2">
      <c r="C66" s="4" t="s">
        <v>44</v>
      </c>
      <c r="D66" s="4" t="s">
        <v>44</v>
      </c>
      <c r="E66" s="4" t="s">
        <v>44</v>
      </c>
      <c r="F66" s="4" t="s">
        <v>44</v>
      </c>
      <c r="G66" s="4" t="s">
        <v>44</v>
      </c>
      <c r="H66" s="4" t="s">
        <v>44</v>
      </c>
    </row>
    <row r="67" spans="1:8" x14ac:dyDescent="0.2">
      <c r="A67" s="9" t="s">
        <v>43</v>
      </c>
      <c r="B67" s="13">
        <v>7</v>
      </c>
      <c r="C67" s="10">
        <f t="shared" ref="C67:H67" si="3">SUM(C59:C66)</f>
        <v>80164.479999999996</v>
      </c>
      <c r="D67" s="10">
        <f t="shared" si="3"/>
        <v>13361.48</v>
      </c>
      <c r="E67" s="18">
        <f t="shared" si="3"/>
        <v>-2.0000000000000032E-2</v>
      </c>
      <c r="F67" s="10">
        <f t="shared" si="3"/>
        <v>9187.86</v>
      </c>
      <c r="G67" s="10">
        <f t="shared" si="3"/>
        <v>52196.88</v>
      </c>
      <c r="H67" s="10">
        <f t="shared" si="3"/>
        <v>27967.599999999999</v>
      </c>
    </row>
    <row r="69" spans="1:8" x14ac:dyDescent="0.2">
      <c r="A69" s="5" t="s">
        <v>110</v>
      </c>
    </row>
    <row r="70" spans="1:8" x14ac:dyDescent="0.2">
      <c r="A70" s="2" t="s">
        <v>111</v>
      </c>
      <c r="B70" s="1" t="s">
        <v>112</v>
      </c>
      <c r="C70" s="6">
        <v>13256.61</v>
      </c>
      <c r="D70" s="6">
        <v>2198.5500000000002</v>
      </c>
      <c r="E70" s="6">
        <v>0.12</v>
      </c>
      <c r="F70" s="6">
        <v>1519.09</v>
      </c>
      <c r="G70" s="6">
        <v>12219.61</v>
      </c>
      <c r="H70" s="6">
        <v>1037</v>
      </c>
    </row>
    <row r="71" spans="1:8" x14ac:dyDescent="0.2">
      <c r="A71" s="2" t="s">
        <v>113</v>
      </c>
      <c r="B71" s="1" t="s">
        <v>114</v>
      </c>
      <c r="C71" s="6">
        <v>10192.61</v>
      </c>
      <c r="D71" s="6">
        <v>1523.45</v>
      </c>
      <c r="E71" s="7">
        <v>-0.05</v>
      </c>
      <c r="F71" s="6">
        <v>1168.4000000000001</v>
      </c>
      <c r="G71" s="6">
        <v>7079.41</v>
      </c>
      <c r="H71" s="6">
        <v>3113.2</v>
      </c>
    </row>
    <row r="72" spans="1:8" x14ac:dyDescent="0.2">
      <c r="A72" s="2" t="s">
        <v>115</v>
      </c>
      <c r="B72" s="1" t="s">
        <v>116</v>
      </c>
      <c r="C72" s="6">
        <v>10192.61</v>
      </c>
      <c r="D72" s="6">
        <v>1523.45</v>
      </c>
      <c r="E72" s="6">
        <v>0.15</v>
      </c>
      <c r="F72" s="6">
        <v>1168.4000000000001</v>
      </c>
      <c r="G72" s="6">
        <v>7079.61</v>
      </c>
      <c r="H72" s="6">
        <v>3113</v>
      </c>
    </row>
    <row r="73" spans="1:8" x14ac:dyDescent="0.2">
      <c r="A73" s="2" t="s">
        <v>117</v>
      </c>
      <c r="B73" s="1" t="s">
        <v>118</v>
      </c>
      <c r="C73" s="6">
        <v>13256.61</v>
      </c>
      <c r="D73" s="6">
        <v>2198.5500000000002</v>
      </c>
      <c r="E73" s="6">
        <v>0.06</v>
      </c>
      <c r="F73" s="6">
        <v>1519.09</v>
      </c>
      <c r="G73" s="6">
        <v>9274.81</v>
      </c>
      <c r="H73" s="6">
        <v>3981.8</v>
      </c>
    </row>
    <row r="74" spans="1:8" x14ac:dyDescent="0.2">
      <c r="A74" s="2" t="s">
        <v>119</v>
      </c>
      <c r="B74" s="1" t="s">
        <v>120</v>
      </c>
      <c r="C74" s="6">
        <v>10192.61</v>
      </c>
      <c r="D74" s="6">
        <v>1523.45</v>
      </c>
      <c r="E74" s="7">
        <v>-0.05</v>
      </c>
      <c r="F74" s="6">
        <v>1168.4000000000001</v>
      </c>
      <c r="G74" s="6">
        <v>2724.41</v>
      </c>
      <c r="H74" s="6">
        <v>7468.2</v>
      </c>
    </row>
    <row r="75" spans="1:8" x14ac:dyDescent="0.2">
      <c r="A75" s="2" t="s">
        <v>121</v>
      </c>
      <c r="B75" s="1" t="s">
        <v>122</v>
      </c>
      <c r="C75" s="6">
        <v>25069.03</v>
      </c>
      <c r="D75" s="6">
        <v>5344.52</v>
      </c>
      <c r="E75" s="7">
        <v>-0.01</v>
      </c>
      <c r="F75" s="6">
        <v>2871.09</v>
      </c>
      <c r="G75" s="6">
        <v>8318.6299999999992</v>
      </c>
      <c r="H75" s="6">
        <v>16750.400000000001</v>
      </c>
    </row>
    <row r="76" spans="1:8" x14ac:dyDescent="0.2">
      <c r="A76" s="2" t="s">
        <v>123</v>
      </c>
      <c r="B76" s="1" t="s">
        <v>124</v>
      </c>
      <c r="C76" s="6">
        <v>10192.61</v>
      </c>
      <c r="D76" s="6">
        <v>1523.45</v>
      </c>
      <c r="E76" s="7">
        <v>-0.17</v>
      </c>
      <c r="F76" s="6">
        <v>1168.4000000000001</v>
      </c>
      <c r="G76" s="6">
        <v>8434.61</v>
      </c>
      <c r="H76" s="6">
        <v>1758</v>
      </c>
    </row>
    <row r="77" spans="1:8" x14ac:dyDescent="0.2">
      <c r="A77" s="2" t="s">
        <v>125</v>
      </c>
      <c r="B77" s="1" t="s">
        <v>126</v>
      </c>
      <c r="C77" s="6">
        <v>13256.61</v>
      </c>
      <c r="D77" s="6">
        <v>2198.5500000000002</v>
      </c>
      <c r="E77" s="7">
        <v>-0.14000000000000001</v>
      </c>
      <c r="F77" s="6">
        <v>1519.09</v>
      </c>
      <c r="G77" s="6">
        <v>6971.61</v>
      </c>
      <c r="H77" s="6">
        <v>6285</v>
      </c>
    </row>
    <row r="78" spans="1:8" s="4" customFormat="1" x14ac:dyDescent="0.2">
      <c r="C78" s="4" t="s">
        <v>44</v>
      </c>
      <c r="D78" s="4" t="s">
        <v>44</v>
      </c>
      <c r="E78" s="4" t="s">
        <v>44</v>
      </c>
      <c r="F78" s="4" t="s">
        <v>44</v>
      </c>
      <c r="G78" s="4" t="s">
        <v>44</v>
      </c>
      <c r="H78" s="4" t="s">
        <v>44</v>
      </c>
    </row>
    <row r="79" spans="1:8" x14ac:dyDescent="0.2">
      <c r="A79" s="9" t="s">
        <v>43</v>
      </c>
      <c r="B79" s="13">
        <v>8</v>
      </c>
      <c r="C79" s="10">
        <f t="shared" ref="C79:H79" si="4">SUM(C70:C78)</f>
        <v>105609.3</v>
      </c>
      <c r="D79" s="10">
        <f t="shared" si="4"/>
        <v>18033.97</v>
      </c>
      <c r="E79" s="18">
        <f t="shared" si="4"/>
        <v>-9.0000000000000052E-2</v>
      </c>
      <c r="F79" s="10">
        <f t="shared" si="4"/>
        <v>12101.96</v>
      </c>
      <c r="G79" s="10">
        <f t="shared" si="4"/>
        <v>62102.700000000004</v>
      </c>
      <c r="H79" s="10">
        <f t="shared" si="4"/>
        <v>43506.600000000006</v>
      </c>
    </row>
    <row r="81" spans="1:8" x14ac:dyDescent="0.2">
      <c r="A81" s="5" t="s">
        <v>127</v>
      </c>
    </row>
    <row r="82" spans="1:8" x14ac:dyDescent="0.2">
      <c r="A82" s="2" t="s">
        <v>128</v>
      </c>
      <c r="B82" s="1" t="s">
        <v>129</v>
      </c>
      <c r="C82" s="6">
        <v>13256.61</v>
      </c>
      <c r="D82" s="6">
        <v>2198.5500000000002</v>
      </c>
      <c r="E82" s="7">
        <v>-0.05</v>
      </c>
      <c r="F82" s="6">
        <v>1519.09</v>
      </c>
      <c r="G82" s="6">
        <v>6234.61</v>
      </c>
      <c r="H82" s="6">
        <v>7022</v>
      </c>
    </row>
    <row r="83" spans="1:8" x14ac:dyDescent="0.2">
      <c r="A83" s="2" t="s">
        <v>130</v>
      </c>
      <c r="B83" s="1" t="s">
        <v>131</v>
      </c>
      <c r="C83" s="6">
        <v>13256.61</v>
      </c>
      <c r="D83" s="6">
        <v>2198.5500000000002</v>
      </c>
      <c r="E83" s="6">
        <v>0.06</v>
      </c>
      <c r="F83" s="6">
        <v>1519.09</v>
      </c>
      <c r="G83" s="6">
        <v>7434.81</v>
      </c>
      <c r="H83" s="6">
        <v>5821.8</v>
      </c>
    </row>
    <row r="84" spans="1:8" x14ac:dyDescent="0.2">
      <c r="A84" s="2" t="s">
        <v>132</v>
      </c>
      <c r="B84" s="1" t="s">
        <v>133</v>
      </c>
      <c r="C84" s="6">
        <v>25069.03</v>
      </c>
      <c r="D84" s="6">
        <v>5344.52</v>
      </c>
      <c r="E84" s="7">
        <v>-0.01</v>
      </c>
      <c r="F84" s="6">
        <v>2871.09</v>
      </c>
      <c r="G84" s="6">
        <v>8318.6299999999992</v>
      </c>
      <c r="H84" s="6">
        <v>16750.400000000001</v>
      </c>
    </row>
    <row r="85" spans="1:8" x14ac:dyDescent="0.2">
      <c r="A85" s="2" t="s">
        <v>134</v>
      </c>
      <c r="B85" s="1" t="s">
        <v>135</v>
      </c>
      <c r="C85" s="6">
        <v>10192.61</v>
      </c>
      <c r="D85" s="6">
        <v>1523.45</v>
      </c>
      <c r="E85" s="7">
        <v>-0.05</v>
      </c>
      <c r="F85" s="6">
        <v>1168.4000000000001</v>
      </c>
      <c r="G85" s="6">
        <v>2724.41</v>
      </c>
      <c r="H85" s="6">
        <v>7468.2</v>
      </c>
    </row>
    <row r="86" spans="1:8" x14ac:dyDescent="0.2">
      <c r="A86" s="2" t="s">
        <v>136</v>
      </c>
      <c r="B86" s="1" t="s">
        <v>137</v>
      </c>
      <c r="C86" s="6">
        <v>10192.61</v>
      </c>
      <c r="D86" s="6">
        <v>1523.45</v>
      </c>
      <c r="E86" s="7">
        <v>-0.05</v>
      </c>
      <c r="F86" s="6">
        <v>1168.4000000000001</v>
      </c>
      <c r="G86" s="6">
        <v>2724.41</v>
      </c>
      <c r="H86" s="6">
        <v>7468.2</v>
      </c>
    </row>
    <row r="87" spans="1:8" x14ac:dyDescent="0.2">
      <c r="A87" s="2" t="s">
        <v>138</v>
      </c>
      <c r="B87" s="1" t="s">
        <v>139</v>
      </c>
      <c r="C87" s="6">
        <v>10192.61</v>
      </c>
      <c r="D87" s="6">
        <v>1523.45</v>
      </c>
      <c r="E87" s="7">
        <v>-0.05</v>
      </c>
      <c r="F87" s="6">
        <v>1168.4000000000001</v>
      </c>
      <c r="G87" s="6">
        <v>2724.41</v>
      </c>
      <c r="H87" s="6">
        <v>7468.2</v>
      </c>
    </row>
    <row r="88" spans="1:8" s="4" customFormat="1" x14ac:dyDescent="0.2">
      <c r="C88" s="4" t="s">
        <v>44</v>
      </c>
      <c r="D88" s="4" t="s">
        <v>44</v>
      </c>
      <c r="E88" s="4" t="s">
        <v>44</v>
      </c>
      <c r="F88" s="4" t="s">
        <v>44</v>
      </c>
      <c r="G88" s="4" t="s">
        <v>44</v>
      </c>
      <c r="H88" s="4" t="s">
        <v>44</v>
      </c>
    </row>
    <row r="89" spans="1:8" x14ac:dyDescent="0.2">
      <c r="A89" s="9" t="s">
        <v>43</v>
      </c>
      <c r="B89" s="13">
        <v>6</v>
      </c>
      <c r="C89" s="10">
        <f t="shared" ref="C89:H89" si="5">SUM(C82:C88)</f>
        <v>82160.08</v>
      </c>
      <c r="D89" s="10">
        <f t="shared" si="5"/>
        <v>14311.970000000003</v>
      </c>
      <c r="E89" s="18">
        <f t="shared" si="5"/>
        <v>-0.15000000000000002</v>
      </c>
      <c r="F89" s="10">
        <f t="shared" si="5"/>
        <v>9414.4699999999993</v>
      </c>
      <c r="G89" s="10">
        <f t="shared" si="5"/>
        <v>30161.279999999999</v>
      </c>
      <c r="H89" s="10">
        <f t="shared" si="5"/>
        <v>51998.799999999996</v>
      </c>
    </row>
    <row r="91" spans="1:8" x14ac:dyDescent="0.2">
      <c r="A91" s="5" t="s">
        <v>140</v>
      </c>
    </row>
    <row r="92" spans="1:8" x14ac:dyDescent="0.2">
      <c r="A92" s="2" t="s">
        <v>141</v>
      </c>
      <c r="B92" s="1" t="s">
        <v>142</v>
      </c>
      <c r="C92" s="6">
        <v>25069.03</v>
      </c>
      <c r="D92" s="6">
        <v>5344.52</v>
      </c>
      <c r="E92" s="7">
        <v>-0.01</v>
      </c>
      <c r="F92" s="6">
        <v>2871.09</v>
      </c>
      <c r="G92" s="6">
        <v>17455.23</v>
      </c>
      <c r="H92" s="6">
        <v>7613.8</v>
      </c>
    </row>
    <row r="93" spans="1:8" x14ac:dyDescent="0.2">
      <c r="A93" s="2" t="s">
        <v>143</v>
      </c>
      <c r="B93" s="1" t="s">
        <v>144</v>
      </c>
      <c r="C93" s="6">
        <v>13256.61</v>
      </c>
      <c r="D93" s="6">
        <v>2198.5500000000002</v>
      </c>
      <c r="E93" s="6">
        <v>0.06</v>
      </c>
      <c r="F93" s="6">
        <v>1519.09</v>
      </c>
      <c r="G93" s="6">
        <v>9696.81</v>
      </c>
      <c r="H93" s="6">
        <v>3559.8</v>
      </c>
    </row>
    <row r="94" spans="1:8" x14ac:dyDescent="0.2">
      <c r="A94" s="2" t="s">
        <v>145</v>
      </c>
      <c r="B94" s="1" t="s">
        <v>146</v>
      </c>
      <c r="C94" s="6">
        <v>13256.61</v>
      </c>
      <c r="D94" s="6">
        <v>2198.5500000000002</v>
      </c>
      <c r="E94" s="7">
        <v>-0.14000000000000001</v>
      </c>
      <c r="F94" s="6">
        <v>1519.09</v>
      </c>
      <c r="G94" s="6">
        <v>6590.61</v>
      </c>
      <c r="H94" s="6">
        <v>6666</v>
      </c>
    </row>
    <row r="95" spans="1:8" x14ac:dyDescent="0.2">
      <c r="A95" s="2" t="s">
        <v>147</v>
      </c>
      <c r="B95" s="1" t="s">
        <v>148</v>
      </c>
      <c r="C95" s="6">
        <v>13256.61</v>
      </c>
      <c r="D95" s="6">
        <v>2198.5500000000002</v>
      </c>
      <c r="E95" s="7">
        <v>-0.14000000000000001</v>
      </c>
      <c r="F95" s="6">
        <v>1519.09</v>
      </c>
      <c r="G95" s="6">
        <v>8168.61</v>
      </c>
      <c r="H95" s="6">
        <v>5088</v>
      </c>
    </row>
    <row r="96" spans="1:8" s="4" customFormat="1" x14ac:dyDescent="0.2">
      <c r="C96" s="4" t="s">
        <v>44</v>
      </c>
      <c r="D96" s="4" t="s">
        <v>44</v>
      </c>
      <c r="E96" s="4" t="s">
        <v>44</v>
      </c>
      <c r="F96" s="4" t="s">
        <v>44</v>
      </c>
      <c r="G96" s="4" t="s">
        <v>44</v>
      </c>
      <c r="H96" s="4" t="s">
        <v>44</v>
      </c>
    </row>
    <row r="97" spans="1:8" x14ac:dyDescent="0.2">
      <c r="A97" s="9" t="s">
        <v>43</v>
      </c>
      <c r="B97" s="13">
        <v>4</v>
      </c>
      <c r="C97" s="10">
        <f t="shared" ref="C97:H97" si="6">SUM(C92:C96)</f>
        <v>64838.86</v>
      </c>
      <c r="D97" s="10">
        <f t="shared" si="6"/>
        <v>11940.170000000002</v>
      </c>
      <c r="E97" s="18">
        <f t="shared" si="6"/>
        <v>-0.23000000000000004</v>
      </c>
      <c r="F97" s="10">
        <f t="shared" si="6"/>
        <v>7428.3600000000006</v>
      </c>
      <c r="G97" s="10">
        <f t="shared" si="6"/>
        <v>41911.26</v>
      </c>
      <c r="H97" s="10">
        <f t="shared" si="6"/>
        <v>22927.599999999999</v>
      </c>
    </row>
    <row r="99" spans="1:8" x14ac:dyDescent="0.2">
      <c r="A99" s="5" t="s">
        <v>149</v>
      </c>
    </row>
    <row r="100" spans="1:8" x14ac:dyDescent="0.2">
      <c r="A100" s="2" t="s">
        <v>150</v>
      </c>
      <c r="B100" s="1" t="s">
        <v>151</v>
      </c>
      <c r="C100" s="6">
        <v>25069.03</v>
      </c>
      <c r="D100" s="6">
        <v>5344.52</v>
      </c>
      <c r="E100" s="7">
        <v>-0.01</v>
      </c>
      <c r="F100" s="6">
        <v>2871.09</v>
      </c>
      <c r="G100" s="6">
        <v>17656.63</v>
      </c>
      <c r="H100" s="6">
        <v>7412.4</v>
      </c>
    </row>
    <row r="101" spans="1:8" x14ac:dyDescent="0.2">
      <c r="A101" s="2" t="s">
        <v>152</v>
      </c>
      <c r="B101" s="1" t="s">
        <v>153</v>
      </c>
      <c r="C101" s="6">
        <v>13256.61</v>
      </c>
      <c r="D101" s="6">
        <v>2198.5500000000002</v>
      </c>
      <c r="E101" s="6">
        <v>0.08</v>
      </c>
      <c r="F101" s="6">
        <v>1519.09</v>
      </c>
      <c r="G101" s="6">
        <v>8263.01</v>
      </c>
      <c r="H101" s="6">
        <v>4993.6000000000004</v>
      </c>
    </row>
    <row r="102" spans="1:8" x14ac:dyDescent="0.2">
      <c r="A102" s="2" t="s">
        <v>154</v>
      </c>
      <c r="B102" s="1" t="s">
        <v>155</v>
      </c>
      <c r="C102" s="6">
        <v>10192.61</v>
      </c>
      <c r="D102" s="6">
        <v>1523.45</v>
      </c>
      <c r="E102" s="7">
        <v>-0.05</v>
      </c>
      <c r="F102" s="6">
        <v>1168.4000000000001</v>
      </c>
      <c r="G102" s="6">
        <v>5358.41</v>
      </c>
      <c r="H102" s="6">
        <v>4834.2</v>
      </c>
    </row>
    <row r="103" spans="1:8" s="4" customFormat="1" x14ac:dyDescent="0.2">
      <c r="C103" s="4" t="s">
        <v>44</v>
      </c>
      <c r="D103" s="4" t="s">
        <v>44</v>
      </c>
      <c r="E103" s="4" t="s">
        <v>44</v>
      </c>
      <c r="F103" s="4" t="s">
        <v>44</v>
      </c>
      <c r="G103" s="4" t="s">
        <v>44</v>
      </c>
      <c r="H103" s="4" t="s">
        <v>44</v>
      </c>
    </row>
    <row r="104" spans="1:8" x14ac:dyDescent="0.2">
      <c r="A104" s="9" t="s">
        <v>43</v>
      </c>
      <c r="B104" s="13">
        <v>3</v>
      </c>
      <c r="C104" s="10">
        <f t="shared" ref="C104:H104" si="7">SUM(C100:C103)</f>
        <v>48518.25</v>
      </c>
      <c r="D104" s="10">
        <f t="shared" si="7"/>
        <v>9066.52</v>
      </c>
      <c r="E104" s="10">
        <f t="shared" si="7"/>
        <v>2.0000000000000004E-2</v>
      </c>
      <c r="F104" s="10">
        <f t="shared" si="7"/>
        <v>5558.58</v>
      </c>
      <c r="G104" s="10">
        <f t="shared" si="7"/>
        <v>31278.05</v>
      </c>
      <c r="H104" s="10">
        <f t="shared" si="7"/>
        <v>17240.2</v>
      </c>
    </row>
    <row r="106" spans="1:8" x14ac:dyDescent="0.2">
      <c r="A106" s="5" t="s">
        <v>156</v>
      </c>
    </row>
    <row r="107" spans="1:8" x14ac:dyDescent="0.2">
      <c r="A107" s="2" t="s">
        <v>157</v>
      </c>
      <c r="B107" s="1" t="s">
        <v>158</v>
      </c>
      <c r="C107" s="6">
        <v>25069.03</v>
      </c>
      <c r="D107" s="6">
        <v>5344.52</v>
      </c>
      <c r="E107" s="7">
        <v>-0.02</v>
      </c>
      <c r="F107" s="6">
        <v>2871.09</v>
      </c>
      <c r="G107" s="6">
        <v>14289.83</v>
      </c>
      <c r="H107" s="6">
        <v>10779.2</v>
      </c>
    </row>
    <row r="108" spans="1:8" x14ac:dyDescent="0.2">
      <c r="A108" s="2" t="s">
        <v>100</v>
      </c>
      <c r="B108" s="1" t="s">
        <v>101</v>
      </c>
      <c r="C108" s="6">
        <v>13256.61</v>
      </c>
      <c r="D108" s="6">
        <v>2198.5500000000002</v>
      </c>
      <c r="E108" s="6">
        <v>0.06</v>
      </c>
      <c r="F108" s="6">
        <v>1519.09</v>
      </c>
      <c r="G108" s="6">
        <v>3764.81</v>
      </c>
      <c r="H108" s="6">
        <v>9491.7999999999993</v>
      </c>
    </row>
    <row r="109" spans="1:8" s="4" customFormat="1" x14ac:dyDescent="0.2">
      <c r="C109" s="4" t="s">
        <v>44</v>
      </c>
      <c r="D109" s="4" t="s">
        <v>44</v>
      </c>
      <c r="E109" s="4" t="s">
        <v>44</v>
      </c>
      <c r="F109" s="4" t="s">
        <v>44</v>
      </c>
      <c r="G109" s="4" t="s">
        <v>44</v>
      </c>
      <c r="H109" s="4" t="s">
        <v>44</v>
      </c>
    </row>
    <row r="110" spans="1:8" x14ac:dyDescent="0.2">
      <c r="A110" s="9" t="s">
        <v>43</v>
      </c>
      <c r="B110" s="13">
        <v>2</v>
      </c>
      <c r="C110" s="10">
        <f t="shared" ref="C110:H110" si="8">SUM(C107:C109)</f>
        <v>38325.64</v>
      </c>
      <c r="D110" s="10">
        <f t="shared" si="8"/>
        <v>7543.0700000000006</v>
      </c>
      <c r="E110" s="10">
        <f t="shared" si="8"/>
        <v>3.9999999999999994E-2</v>
      </c>
      <c r="F110" s="10">
        <f t="shared" si="8"/>
        <v>4390.18</v>
      </c>
      <c r="G110" s="10">
        <f t="shared" si="8"/>
        <v>18054.64</v>
      </c>
      <c r="H110" s="10">
        <f t="shared" si="8"/>
        <v>20271</v>
      </c>
    </row>
    <row r="112" spans="1:8" x14ac:dyDescent="0.2">
      <c r="A112" s="5" t="s">
        <v>159</v>
      </c>
    </row>
    <row r="113" spans="1:8" x14ac:dyDescent="0.2">
      <c r="A113" s="2" t="s">
        <v>160</v>
      </c>
      <c r="B113" s="1" t="s">
        <v>161</v>
      </c>
      <c r="C113" s="6">
        <v>25069.03</v>
      </c>
      <c r="D113" s="6">
        <v>5344.52</v>
      </c>
      <c r="E113" s="7">
        <v>-0.01</v>
      </c>
      <c r="F113" s="6">
        <v>2871.09</v>
      </c>
      <c r="G113" s="6">
        <v>8318.6299999999992</v>
      </c>
      <c r="H113" s="6">
        <v>16750.400000000001</v>
      </c>
    </row>
    <row r="114" spans="1:8" s="4" customFormat="1" x14ac:dyDescent="0.2">
      <c r="C114" s="4" t="s">
        <v>44</v>
      </c>
      <c r="D114" s="4" t="s">
        <v>44</v>
      </c>
      <c r="E114" s="4" t="s">
        <v>44</v>
      </c>
      <c r="F114" s="4" t="s">
        <v>44</v>
      </c>
      <c r="G114" s="4" t="s">
        <v>44</v>
      </c>
      <c r="H114" s="4" t="s">
        <v>44</v>
      </c>
    </row>
    <row r="115" spans="1:8" x14ac:dyDescent="0.2">
      <c r="A115" s="9" t="s">
        <v>43</v>
      </c>
      <c r="B115" s="13">
        <v>1</v>
      </c>
      <c r="C115" s="10">
        <f t="shared" ref="C115:H115" si="9">SUM(C113:C114)</f>
        <v>25069.03</v>
      </c>
      <c r="D115" s="10">
        <f t="shared" si="9"/>
        <v>5344.52</v>
      </c>
      <c r="E115" s="18">
        <f t="shared" si="9"/>
        <v>-0.01</v>
      </c>
      <c r="F115" s="10">
        <f t="shared" si="9"/>
        <v>2871.09</v>
      </c>
      <c r="G115" s="10">
        <f t="shared" si="9"/>
        <v>8318.6299999999992</v>
      </c>
      <c r="H115" s="10">
        <f t="shared" si="9"/>
        <v>16750.400000000001</v>
      </c>
    </row>
    <row r="117" spans="1:8" x14ac:dyDescent="0.2">
      <c r="A117" s="5" t="s">
        <v>162</v>
      </c>
    </row>
    <row r="118" spans="1:8" x14ac:dyDescent="0.2">
      <c r="A118" s="2" t="s">
        <v>163</v>
      </c>
      <c r="B118" s="1" t="s">
        <v>164</v>
      </c>
      <c r="C118" s="6">
        <v>10192.61</v>
      </c>
      <c r="D118" s="6">
        <v>1523.45</v>
      </c>
      <c r="E118" s="6">
        <v>0.11</v>
      </c>
      <c r="F118" s="6">
        <v>1168.4000000000001</v>
      </c>
      <c r="G118" s="6">
        <v>6117.41</v>
      </c>
      <c r="H118" s="6">
        <v>4075.2</v>
      </c>
    </row>
    <row r="119" spans="1:8" x14ac:dyDescent="0.2">
      <c r="A119" s="2" t="s">
        <v>165</v>
      </c>
      <c r="B119" s="1" t="s">
        <v>166</v>
      </c>
      <c r="C119" s="6">
        <v>13256.61</v>
      </c>
      <c r="D119" s="6">
        <v>2198.5500000000002</v>
      </c>
      <c r="E119" s="7">
        <v>-0.14000000000000001</v>
      </c>
      <c r="F119" s="6">
        <v>1519.09</v>
      </c>
      <c r="G119" s="6">
        <v>9274.61</v>
      </c>
      <c r="H119" s="6">
        <v>3982</v>
      </c>
    </row>
    <row r="120" spans="1:8" x14ac:dyDescent="0.2">
      <c r="A120" s="2" t="s">
        <v>167</v>
      </c>
      <c r="B120" s="1" t="s">
        <v>168</v>
      </c>
      <c r="C120" s="6">
        <v>10192.61</v>
      </c>
      <c r="D120" s="6">
        <v>1523.45</v>
      </c>
      <c r="E120" s="7">
        <v>-0.03</v>
      </c>
      <c r="F120" s="6">
        <v>1168.4000000000001</v>
      </c>
      <c r="G120" s="6">
        <v>7805.21</v>
      </c>
      <c r="H120" s="6">
        <v>2387.4</v>
      </c>
    </row>
    <row r="121" spans="1:8" x14ac:dyDescent="0.2">
      <c r="A121" s="2" t="s">
        <v>169</v>
      </c>
      <c r="B121" s="1" t="s">
        <v>170</v>
      </c>
      <c r="C121" s="6">
        <v>10192.61</v>
      </c>
      <c r="D121" s="6">
        <v>1523.45</v>
      </c>
      <c r="E121" s="7">
        <v>-0.05</v>
      </c>
      <c r="F121" s="6">
        <v>1168.4000000000001</v>
      </c>
      <c r="G121" s="6">
        <v>5902.41</v>
      </c>
      <c r="H121" s="6">
        <v>4290.2</v>
      </c>
    </row>
    <row r="122" spans="1:8" x14ac:dyDescent="0.2">
      <c r="A122" s="2" t="s">
        <v>171</v>
      </c>
      <c r="B122" s="1" t="s">
        <v>172</v>
      </c>
      <c r="C122" s="6">
        <v>25069.03</v>
      </c>
      <c r="D122" s="6">
        <v>5344.52</v>
      </c>
      <c r="E122" s="7">
        <v>-0.01</v>
      </c>
      <c r="F122" s="6">
        <v>2871.09</v>
      </c>
      <c r="G122" s="6">
        <v>8318.6299999999992</v>
      </c>
      <c r="H122" s="6">
        <v>16750.400000000001</v>
      </c>
    </row>
    <row r="123" spans="1:8" x14ac:dyDescent="0.2">
      <c r="A123" s="2" t="s">
        <v>173</v>
      </c>
      <c r="B123" s="1" t="s">
        <v>174</v>
      </c>
      <c r="C123" s="6">
        <v>10192.61</v>
      </c>
      <c r="D123" s="6">
        <v>1523.45</v>
      </c>
      <c r="E123" s="7">
        <v>-0.05</v>
      </c>
      <c r="F123" s="6">
        <v>1168.4000000000001</v>
      </c>
      <c r="G123" s="6">
        <v>2724.41</v>
      </c>
      <c r="H123" s="6">
        <v>7468.2</v>
      </c>
    </row>
    <row r="124" spans="1:8" x14ac:dyDescent="0.2">
      <c r="A124" s="2" t="s">
        <v>175</v>
      </c>
      <c r="B124" s="1" t="s">
        <v>176</v>
      </c>
      <c r="C124" s="6">
        <v>13256.61</v>
      </c>
      <c r="D124" s="6">
        <v>2198.5500000000002</v>
      </c>
      <c r="E124" s="6">
        <v>0.06</v>
      </c>
      <c r="F124" s="6">
        <v>1519.09</v>
      </c>
      <c r="G124" s="6">
        <v>3764.81</v>
      </c>
      <c r="H124" s="6">
        <v>9491.7999999999993</v>
      </c>
    </row>
    <row r="125" spans="1:8" s="4" customFormat="1" x14ac:dyDescent="0.2">
      <c r="C125" s="4" t="s">
        <v>44</v>
      </c>
      <c r="D125" s="4" t="s">
        <v>44</v>
      </c>
      <c r="E125" s="4" t="s">
        <v>44</v>
      </c>
      <c r="F125" s="4" t="s">
        <v>44</v>
      </c>
      <c r="G125" s="4" t="s">
        <v>44</v>
      </c>
      <c r="H125" s="4" t="s">
        <v>44</v>
      </c>
    </row>
    <row r="126" spans="1:8" x14ac:dyDescent="0.2">
      <c r="A126" s="9" t="s">
        <v>43</v>
      </c>
      <c r="B126" s="13">
        <v>7</v>
      </c>
      <c r="C126" s="10">
        <f t="shared" ref="C126:H126" si="10">SUM(C118:C125)</f>
        <v>92352.69</v>
      </c>
      <c r="D126" s="10">
        <f t="shared" si="10"/>
        <v>15835.420000000002</v>
      </c>
      <c r="E126" s="18">
        <f t="shared" si="10"/>
        <v>-0.11000000000000001</v>
      </c>
      <c r="F126" s="10">
        <f t="shared" si="10"/>
        <v>10582.87</v>
      </c>
      <c r="G126" s="10">
        <f t="shared" si="10"/>
        <v>43907.489999999991</v>
      </c>
      <c r="H126" s="10">
        <f t="shared" si="10"/>
        <v>48445.2</v>
      </c>
    </row>
    <row r="128" spans="1:8" s="4" customFormat="1" x14ac:dyDescent="0.2">
      <c r="A128" s="8"/>
      <c r="C128" s="4" t="s">
        <v>177</v>
      </c>
      <c r="D128" s="4" t="s">
        <v>177</v>
      </c>
      <c r="E128" s="4" t="s">
        <v>177</v>
      </c>
      <c r="F128" s="4" t="s">
        <v>177</v>
      </c>
      <c r="G128" s="4" t="s">
        <v>177</v>
      </c>
      <c r="H128" s="4" t="s">
        <v>177</v>
      </c>
    </row>
    <row r="129" spans="1:8" x14ac:dyDescent="0.2">
      <c r="A129" s="9" t="s">
        <v>178</v>
      </c>
      <c r="B129" s="13">
        <f>+B25+B37+B56+B67+B79+B89+B97+B104+B110+B115+B126</f>
        <v>78</v>
      </c>
      <c r="C129" s="10">
        <f t="shared" ref="C129:H129" si="11">+C25+C37+C56+C67+C79+C89+C97+C104+C110+C115+C126</f>
        <v>1425916.97</v>
      </c>
      <c r="D129" s="10">
        <f t="shared" si="11"/>
        <v>293947.88000000006</v>
      </c>
      <c r="E129" s="18">
        <f t="shared" si="11"/>
        <v>-1.5100000000000002</v>
      </c>
      <c r="F129" s="10">
        <f t="shared" si="11"/>
        <v>163470.83999999997</v>
      </c>
      <c r="G129" s="10">
        <f t="shared" si="11"/>
        <v>826743.7699999999</v>
      </c>
      <c r="H129" s="10">
        <f t="shared" si="11"/>
        <v>599173.19999999995</v>
      </c>
    </row>
  </sheetData>
  <autoFilter ref="A5:H126"/>
  <mergeCells count="4">
    <mergeCell ref="G1:H1"/>
    <mergeCell ref="A2:H2"/>
    <mergeCell ref="A3:H3"/>
    <mergeCell ref="A4:H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2QAGOSTO19 TODOS</vt:lpstr>
      <vt:lpstr>'2QAGOSTO19 TODOS'!Títulos_a_imprimir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Sofía Karina Argüello Michel</cp:lastModifiedBy>
  <cp:lastPrinted>2019-08-29T15:03:58Z</cp:lastPrinted>
  <dcterms:created xsi:type="dcterms:W3CDTF">2019-08-28T20:45:57Z</dcterms:created>
  <dcterms:modified xsi:type="dcterms:W3CDTF">2019-09-25T14:25:18Z</dcterms:modified>
</cp:coreProperties>
</file>