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18870" windowHeight="9885"/>
  </bookViews>
  <sheets>
    <sheet name="TODOS" sheetId="1" r:id="rId1"/>
  </sheets>
  <definedNames>
    <definedName name="_xlnm._FilterDatabase" localSheetId="0" hidden="1">TODOS!$A$5:$M$163</definedName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6" i="1" l="1"/>
  <c r="D163" i="1"/>
  <c r="F163" i="1"/>
  <c r="E163" i="1"/>
  <c r="G163" i="1"/>
  <c r="H163" i="1"/>
  <c r="I163" i="1"/>
  <c r="J163" i="1"/>
  <c r="K163" i="1"/>
  <c r="L163" i="1"/>
  <c r="M163" i="1"/>
  <c r="D158" i="1"/>
  <c r="F158" i="1"/>
  <c r="E158" i="1"/>
  <c r="G158" i="1"/>
  <c r="H158" i="1"/>
  <c r="I158" i="1"/>
  <c r="J158" i="1"/>
  <c r="K158" i="1"/>
  <c r="L158" i="1"/>
  <c r="M158" i="1"/>
  <c r="D153" i="1"/>
  <c r="F153" i="1"/>
  <c r="E153" i="1"/>
  <c r="G153" i="1"/>
  <c r="H153" i="1"/>
  <c r="I153" i="1"/>
  <c r="J153" i="1"/>
  <c r="K153" i="1"/>
  <c r="L153" i="1"/>
  <c r="M153" i="1"/>
  <c r="D148" i="1"/>
  <c r="F148" i="1"/>
  <c r="E148" i="1"/>
  <c r="G148" i="1"/>
  <c r="H148" i="1"/>
  <c r="I148" i="1"/>
  <c r="J148" i="1"/>
  <c r="K148" i="1"/>
  <c r="L148" i="1"/>
  <c r="M148" i="1"/>
  <c r="D138" i="1"/>
  <c r="F138" i="1"/>
  <c r="E138" i="1"/>
  <c r="G138" i="1"/>
  <c r="H138" i="1"/>
  <c r="I138" i="1"/>
  <c r="J138" i="1"/>
  <c r="K138" i="1"/>
  <c r="L138" i="1"/>
  <c r="M138" i="1"/>
  <c r="D133" i="1"/>
  <c r="F133" i="1"/>
  <c r="E133" i="1"/>
  <c r="G133" i="1"/>
  <c r="H133" i="1"/>
  <c r="I133" i="1"/>
  <c r="J133" i="1"/>
  <c r="K133" i="1"/>
  <c r="L133" i="1"/>
  <c r="M133" i="1"/>
  <c r="D127" i="1"/>
  <c r="F127" i="1"/>
  <c r="E127" i="1"/>
  <c r="G127" i="1"/>
  <c r="H127" i="1"/>
  <c r="I127" i="1"/>
  <c r="J127" i="1"/>
  <c r="K127" i="1"/>
  <c r="L127" i="1"/>
  <c r="M127" i="1"/>
  <c r="D119" i="1"/>
  <c r="F119" i="1"/>
  <c r="E119" i="1"/>
  <c r="G119" i="1"/>
  <c r="H119" i="1"/>
  <c r="I119" i="1"/>
  <c r="J119" i="1"/>
  <c r="K119" i="1"/>
  <c r="L119" i="1"/>
  <c r="M119" i="1"/>
  <c r="D111" i="1"/>
  <c r="F111" i="1"/>
  <c r="E111" i="1"/>
  <c r="G111" i="1"/>
  <c r="H111" i="1"/>
  <c r="I111" i="1"/>
  <c r="J111" i="1"/>
  <c r="K111" i="1"/>
  <c r="L111" i="1"/>
  <c r="M111" i="1"/>
  <c r="D93" i="1"/>
  <c r="F93" i="1"/>
  <c r="E93" i="1"/>
  <c r="G93" i="1"/>
  <c r="H93" i="1"/>
  <c r="I93" i="1"/>
  <c r="J93" i="1"/>
  <c r="K93" i="1"/>
  <c r="L93" i="1"/>
  <c r="M93" i="1"/>
  <c r="D86" i="1"/>
  <c r="F86" i="1"/>
  <c r="E86" i="1"/>
  <c r="G86" i="1"/>
  <c r="H86" i="1"/>
  <c r="I86" i="1"/>
  <c r="J86" i="1"/>
  <c r="K86" i="1"/>
  <c r="L86" i="1"/>
  <c r="M86" i="1"/>
  <c r="D78" i="1"/>
  <c r="F78" i="1"/>
  <c r="E78" i="1"/>
  <c r="G78" i="1"/>
  <c r="H78" i="1"/>
  <c r="I78" i="1"/>
  <c r="J78" i="1"/>
  <c r="K78" i="1"/>
  <c r="L78" i="1"/>
  <c r="M78" i="1"/>
  <c r="D70" i="1"/>
  <c r="F70" i="1"/>
  <c r="E70" i="1"/>
  <c r="G70" i="1"/>
  <c r="H70" i="1"/>
  <c r="I70" i="1"/>
  <c r="J70" i="1"/>
  <c r="K70" i="1"/>
  <c r="L70" i="1"/>
  <c r="M70" i="1"/>
  <c r="D58" i="1"/>
  <c r="F58" i="1"/>
  <c r="E58" i="1"/>
  <c r="G58" i="1"/>
  <c r="H58" i="1"/>
  <c r="I58" i="1"/>
  <c r="J58" i="1"/>
  <c r="K58" i="1"/>
  <c r="L58" i="1"/>
  <c r="M58" i="1"/>
  <c r="D46" i="1"/>
  <c r="F46" i="1"/>
  <c r="E46" i="1"/>
  <c r="G46" i="1"/>
  <c r="H46" i="1"/>
  <c r="I46" i="1"/>
  <c r="J46" i="1"/>
  <c r="K46" i="1"/>
  <c r="L46" i="1"/>
  <c r="M46" i="1"/>
  <c r="D36" i="1"/>
  <c r="F36" i="1"/>
  <c r="E36" i="1"/>
  <c r="G36" i="1"/>
  <c r="H36" i="1"/>
  <c r="I36" i="1"/>
  <c r="J36" i="1"/>
  <c r="K36" i="1"/>
  <c r="L36" i="1"/>
  <c r="M36" i="1"/>
  <c r="D26" i="1"/>
  <c r="F26" i="1"/>
  <c r="E26" i="1"/>
  <c r="G26" i="1"/>
  <c r="H26" i="1"/>
  <c r="I26" i="1"/>
  <c r="J26" i="1"/>
  <c r="K26" i="1"/>
  <c r="L26" i="1"/>
  <c r="M26" i="1"/>
  <c r="C163" i="1"/>
  <c r="C158" i="1"/>
  <c r="C153" i="1"/>
  <c r="C148" i="1"/>
  <c r="C138" i="1"/>
  <c r="C133" i="1"/>
  <c r="C127" i="1"/>
  <c r="C119" i="1"/>
  <c r="C111" i="1"/>
  <c r="C93" i="1"/>
  <c r="C86" i="1"/>
  <c r="C78" i="1"/>
  <c r="C70" i="1"/>
  <c r="C58" i="1"/>
  <c r="C46" i="1"/>
  <c r="C36" i="1"/>
  <c r="C26" i="1"/>
  <c r="J166" i="1" l="1"/>
  <c r="L166" i="1"/>
  <c r="M166" i="1"/>
  <c r="G166" i="1"/>
  <c r="E166" i="1"/>
  <c r="K166" i="1"/>
  <c r="H166" i="1"/>
  <c r="I166" i="1"/>
  <c r="C166" i="1"/>
  <c r="F166" i="1"/>
  <c r="D166" i="1"/>
</calcChain>
</file>

<file path=xl/sharedStrings.xml><?xml version="1.0" encoding="utf-8"?>
<sst xmlns="http://schemas.openxmlformats.org/spreadsheetml/2006/main" count="443" uniqueCount="222">
  <si>
    <t>Código</t>
  </si>
  <si>
    <t>Empleado</t>
  </si>
  <si>
    <t>Sueldo</t>
  </si>
  <si>
    <t>Compensación</t>
  </si>
  <si>
    <t>Cuotas IMSS pagadas por el patrón</t>
  </si>
  <si>
    <t>Tiempo Extraordinario</t>
  </si>
  <si>
    <t>*TOTAL* *PERCEPCIONES*</t>
  </si>
  <si>
    <t>I.S.R. (mes)</t>
  </si>
  <si>
    <t>Ajuste al neto</t>
  </si>
  <si>
    <t>Cuotas de Pensiones</t>
  </si>
  <si>
    <t>I.M.S.S. empleado</t>
  </si>
  <si>
    <t>*TOTAL* *DEDUCCIONES*</t>
  </si>
  <si>
    <t>*NETO*</t>
  </si>
  <si>
    <t>Departamento 1 Consejeros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</si>
  <si>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</si>
  <si>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</si>
  <si>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</si>
  <si>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</si>
  <si>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</si>
  <si>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</si>
  <si>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</si>
  <si>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</si>
  <si>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</si>
  <si>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</si>
  <si>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</si>
  <si>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</si>
  <si>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</si>
  <si>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</si>
  <si>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</si>
  <si>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</si>
  <si>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140316E002</t>
  </si>
  <si>
    <t xml:space="preserve">Zárate Llamas Ofelia Carolina </t>
  </si>
  <si>
    <t>140930B008</t>
  </si>
  <si>
    <t>Méndez Cisneros María Teresa</t>
  </si>
  <si>
    <t>160601B048</t>
  </si>
  <si>
    <t>Moreno Trillo Catalina</t>
  </si>
  <si>
    <t>200110B010</t>
  </si>
  <si>
    <t>García González Zoad Jeanine</t>
  </si>
  <si>
    <t>200110B011</t>
  </si>
  <si>
    <t>Bustos Vásquez Silvia Guadalupe</t>
  </si>
  <si>
    <t>200110B012</t>
  </si>
  <si>
    <t>Vargas Bautista Claudia Alejandra</t>
  </si>
  <si>
    <t>200110B013</t>
  </si>
  <si>
    <t>Gudiño Flores Sahaira Sinai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</si>
  <si>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</si>
  <si>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</si>
  <si>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</si>
  <si>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</si>
  <si>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</si>
  <si>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</si>
  <si>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Total Depto</t>
  </si>
  <si>
    <t xml:space="preserve">  -----------------------</t>
  </si>
  <si>
    <t>Departamento 2 Presidencia</t>
  </si>
  <si>
    <t>000710B005</t>
  </si>
  <si>
    <t>Alcaraz Cross Guillermo Amado</t>
  </si>
  <si>
    <t>060319B002</t>
  </si>
  <si>
    <t>Barraza Rodríguez Paola Gisela</t>
  </si>
  <si>
    <t>100812E023</t>
  </si>
  <si>
    <t>Uribe Macedo Víctor Juan</t>
  </si>
  <si>
    <t>180301B004</t>
  </si>
  <si>
    <t>González Flores Guillermo</t>
  </si>
  <si>
    <t>191201B007</t>
  </si>
  <si>
    <t>López Serrato Jonathan Alejandro</t>
  </si>
  <si>
    <t>970901B001</t>
  </si>
  <si>
    <t>Leyva Martínez Gisela Araceli</t>
  </si>
  <si>
    <t>Departamento 4 Secretaría Ejecutiva</t>
  </si>
  <si>
    <t>000101B001</t>
  </si>
  <si>
    <t>Machain Sanabria Minerva Elena</t>
  </si>
  <si>
    <t>040301E002</t>
  </si>
  <si>
    <t>Murillo Gutiérrez Manuel Alejandro</t>
  </si>
  <si>
    <t>050101B001</t>
  </si>
  <si>
    <t>Duarte Vega Sergio</t>
  </si>
  <si>
    <t>141105B027</t>
  </si>
  <si>
    <t>Escobar Cibrián Ricardo</t>
  </si>
  <si>
    <t>160125B041</t>
  </si>
  <si>
    <t>García Medina Cristobal</t>
  </si>
  <si>
    <t>171101B061</t>
  </si>
  <si>
    <t>Robles Aldana Eduardo</t>
  </si>
  <si>
    <t>Departamento 5 Dirección de Administración  y  Finanzas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</si>
  <si>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</si>
  <si>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</si>
  <si>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</si>
  <si>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</si>
  <si>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</si>
  <si>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</si>
  <si>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131001E021</t>
  </si>
  <si>
    <t>Argüello Michel Sofía Karina</t>
  </si>
  <si>
    <t>140929B006</t>
  </si>
  <si>
    <t>Pulido Maciel Hugo</t>
  </si>
  <si>
    <t>160419B004</t>
  </si>
  <si>
    <t>Escudero González José Miguel</t>
  </si>
  <si>
    <t>200111B015</t>
  </si>
  <si>
    <t>García Miranda Bryant Eduardo</t>
  </si>
  <si>
    <t>990801B001</t>
  </si>
  <si>
    <t>Sánchez Alvarez Elvira Yadira</t>
  </si>
  <si>
    <t>Departamento 6 Dirección de Organización Electoral</t>
  </si>
  <si>
    <t>050116B003</t>
  </si>
  <si>
    <t>Alatorre Barajas Maria Soledad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</si>
  <si>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</si>
  <si>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</si>
  <si>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</si>
  <si>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</si>
  <si>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</si>
  <si>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</si>
  <si>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</si>
  <si>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</si>
  <si>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</si>
  <si>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</si>
  <si>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</si>
  <si>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</si>
  <si>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</si>
  <si>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</si>
  <si>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Departamento 7 Dirección de Educación Cívica</t>
  </si>
  <si>
    <t>160601B049</t>
  </si>
  <si>
    <t>Solinís Casparius Teresa Jimena</t>
  </si>
  <si>
    <t>171101B064</t>
  </si>
  <si>
    <t>Carreón Luna Noé Gustavo</t>
  </si>
  <si>
    <t>171106B063</t>
  </si>
  <si>
    <t>Limón Zárate Samuel</t>
  </si>
  <si>
    <t>210101B002</t>
  </si>
  <si>
    <t>Casillas Sánchez Sandra Isabel</t>
  </si>
  <si>
    <t>Departamento 8 Dirección Jurídica</t>
  </si>
  <si>
    <t>111107E027</t>
  </si>
  <si>
    <t>Torres Cornejo Tammy Erika</t>
  </si>
  <si>
    <t>171101B065</t>
  </si>
  <si>
    <t>Abarca Casillas Paula Cristina</t>
  </si>
  <si>
    <t>171101B066</t>
  </si>
  <si>
    <t>Ramos Ortega Gabriela Guadalupe</t>
  </si>
  <si>
    <t>210101B004</t>
  </si>
  <si>
    <t>Luis Morales Higinio Alfonso</t>
  </si>
  <si>
    <t>Departamento 10 Unidad Téc de Prerrogativas a Part Pol</t>
  </si>
  <si>
    <t>050101B002</t>
  </si>
  <si>
    <t>Gutiérrez Mora Miriam Guadalupe</t>
  </si>
  <si>
    <t>210101B001</t>
  </si>
  <si>
    <t>Morales Araujo Diana Berenice</t>
  </si>
  <si>
    <t>980126B002</t>
  </si>
  <si>
    <t>Sánchez Fregoso Luz Erika</t>
  </si>
  <si>
    <t>Departamento 11 Contraloría General</t>
  </si>
  <si>
    <t>070101B007</t>
  </si>
  <si>
    <t>Meza Rincón Eduardo</t>
  </si>
  <si>
    <t>100101B008</t>
  </si>
  <si>
    <t>Zavala Avalos Sergio Alberto</t>
  </si>
  <si>
    <t>110101B001</t>
  </si>
  <si>
    <t>Alvarado Pelayo Daniel Alejandro</t>
  </si>
  <si>
    <t>120319B002</t>
  </si>
  <si>
    <t>Sánchez Meza Paul Alejandro</t>
  </si>
  <si>
    <t>150116B031</t>
  </si>
  <si>
    <t>Vázquez Arias Luis Alberto</t>
  </si>
  <si>
    <t>160121B001</t>
  </si>
  <si>
    <t>Navarro Ramírez Gabriela Sarahi</t>
  </si>
  <si>
    <t>160121B002</t>
  </si>
  <si>
    <t>Pineda Vidrio Olimpia Judith</t>
  </si>
  <si>
    <t>160121B003</t>
  </si>
  <si>
    <t>Zapata Zea Rosa Karina</t>
  </si>
  <si>
    <t>160121B004</t>
  </si>
  <si>
    <t>Juárez Ascencio Eduardo Javier</t>
  </si>
  <si>
    <t>160121B005</t>
  </si>
  <si>
    <t>Rivas Jaime Reynaldo Iván</t>
  </si>
  <si>
    <t>160121B006</t>
  </si>
  <si>
    <t>Valderrama Herrera Maria Filomena</t>
  </si>
  <si>
    <t>160121B007</t>
  </si>
  <si>
    <t>Díaz Esparza Alvise</t>
  </si>
  <si>
    <t>160121B008</t>
  </si>
  <si>
    <t>Romero Carrión Dalia Esmeralda</t>
  </si>
  <si>
    <t>160121B009</t>
  </si>
  <si>
    <t>Barrios Estrada Eduardo Constantino</t>
  </si>
  <si>
    <t>Departamento 13 Dirección de Area de Informática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</si>
  <si>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</si>
  <si>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</si>
  <si>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</si>
  <si>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</si>
  <si>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</si>
  <si>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</si>
  <si>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</si>
  <si>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</si>
  <si>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Dirección de Area de Edición</t>
  </si>
  <si>
    <t>070101B003</t>
  </si>
  <si>
    <t>García Arámbula Juan Jesús</t>
  </si>
  <si>
    <t>Departamento 14 Secretaría de  Comisiones</t>
  </si>
  <si>
    <t>100101B001</t>
  </si>
  <si>
    <t>Campos Guzmán Luis Alfonso</t>
  </si>
  <si>
    <t>141001C017</t>
  </si>
  <si>
    <t>Mozka Estrada Sayani</t>
  </si>
  <si>
    <t>Departamento 15 Dirección de Area de Fiscalización</t>
  </si>
  <si>
    <t>000116B003</t>
  </si>
  <si>
    <t>González Carrillo Martha Cecilia</t>
  </si>
  <si>
    <t>Departamento 15 Dirección de Participación Ciudadana</t>
  </si>
  <si>
    <t>100824E026</t>
  </si>
  <si>
    <t>García Hernández Eric Alvar</t>
  </si>
  <si>
    <t>111001B022</t>
  </si>
  <si>
    <t>Alvarado González Alejandro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</si>
  <si>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</si>
  <si>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</si>
  <si>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</si>
  <si>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</si>
  <si>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</si>
  <si>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</si>
  <si>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210101B003</t>
  </si>
  <si>
    <t>Islas Antonio Karen Steffannia</t>
  </si>
  <si>
    <t>Departamento 16 Dirección de Area de Género y No Discrim</t>
  </si>
  <si>
    <t>150401B036</t>
  </si>
  <si>
    <t>Rosas Palacios María</t>
  </si>
  <si>
    <t>Departamento 18 Dirección de Area de Transparencia</t>
  </si>
  <si>
    <t>100101B005</t>
  </si>
  <si>
    <t>Rosas Villalobos Alma Fabiola Del Rosario</t>
  </si>
  <si>
    <t>Departamento 19 Dirección de Area de Comunicación Social</t>
  </si>
  <si>
    <t>120102E003</t>
  </si>
  <si>
    <t>Gómez Valle José De Jesús</t>
  </si>
  <si>
    <t xml:space="preserve">  =============</t>
  </si>
  <si>
    <t>Total Gral.</t>
  </si>
  <si>
    <t xml:space="preserve"> </t>
  </si>
  <si>
    <t>Instituto Electoral y de Participación Ciudadana del Estado de Jalisco</t>
  </si>
  <si>
    <t>Percepción Quincenal del 16/01/2021 al 31/01/2021 ADMINISTRATIVO BASE</t>
  </si>
  <si>
    <t>TODOS</t>
  </si>
  <si>
    <t>18</t>
  </si>
  <si>
    <t>6</t>
  </si>
  <si>
    <t>8</t>
  </si>
  <si>
    <t>4</t>
  </si>
  <si>
    <t>3</t>
  </si>
  <si>
    <t>14</t>
  </si>
  <si>
    <t>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</si>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</sst>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Trebuchet MS"/>
      <family val="2"/>
    </font>
    <font>
      <b/>
      <sz val="8"/>
      <color rgb="FF0000FF"/>
      <name val="Trebuchet MS"/>
      <family val="2"/>
    </font>
    <font>
      <sz val="8"/>
      <color rgb="FFFF9900"/>
      <name val="Trebuchet MS"/>
      <family val="2"/>
    </font>
    <font>
      <b/>
      <sz val="12"/>
      <name val="Trebuchet MS"/>
      <family val="2"/>
    </font>
    <font>
      <b/>
      <sz val="20"/>
      <color theme="1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7F3FF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0" fontId="0" fillId="0" borderId="0" xfId="0"/>
    <xf numFmtId="164" fontId="2" fillId="0" borderId="0" xfId="0" applyNumberFormat="1" applyFont="1"/>
    <xf numFmtId="164" fontId="3" fillId="0" borderId="0" xfId="0" applyNumberFormat="1" applyFont="1"/>
    <xf numFmtId="49" fontId="6" fillId="0" borderId="0" xfId="0" applyNumberFormat="1" applyFont="1" applyAlignment="1">
      <alignment horizontal="centerContinuous"/>
    </xf>
    <xf numFmtId="0" fontId="5" fillId="0" borderId="0" xfId="0" applyFont="1" applyAlignment="1"/>
    <xf numFmtId="4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Fill="1"/>
    <xf numFmtId="164" fontId="2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/>
    <xf numFmtId="49" fontId="3" fillId="0" borderId="0" xfId="0" applyNumberFormat="1" applyFont="1" applyFill="1"/>
    <xf numFmtId="49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0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</cellXfs>
  <cellStyles count="5">
    <cellStyle name="Millares 2" xfId="1"/>
    <cellStyle name="Millares 3" xfId="4"/>
    <cellStyle name="Moneda 2" xfId="3"/>
    <cellStyle name="Normal" xfId="0" builtinId="0"/>
    <cellStyle name="Normal 32" xfId="2"/>
  </cellStyles>
  <dxfs count="1">
    <dxf>
      <font>
        <color indexed="10"/>
      </font>
    </dxf>
  </dxfs>
  <tableStyles count="0" defaultTableStyle="TableStyleMedium2" defaultPivotStyle="PivotStyleLight16"/>
  <colors>
    <mruColors>
      <color rgb="FFF7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abSelected="1" zoomScaleNormal="100" workbookViewId="0">
      <pane xSplit="2" ySplit="5" topLeftCell="C156" activePane="bottomRight" state="frozen"/>
      <selection pane="topRight" activeCell="C1" sqref="C1"/>
      <selection pane="bottomLeft" activeCell="A9" sqref="A9"/>
      <selection pane="bottomRight" activeCell="B169" sqref="B169"/>
    </sheetView>
  </sheetViews>
  <sheetFormatPr baseColWidth="10" defaultRowHeight="11.25" x14ac:dyDescent="0.2"/>
  <cols>
    <col min="1" max="1" width="12.28515625" style="2" customWidth="1"/>
    <col min="2" max="2" width="30.7109375" style="15" customWidth="1"/>
    <col min="3" max="4" width="15.7109375" style="1" customWidth="1"/>
    <col min="5" max="5" width="12.5703125" style="1" customWidth="1"/>
    <col min="6" max="6" width="13.85546875" style="1" customWidth="1"/>
    <col min="7" max="7" width="14.28515625" style="1" customWidth="1"/>
    <col min="8" max="8" width="11.5703125" style="1" customWidth="1"/>
    <col min="9" max="9" width="9.85546875" style="1" customWidth="1"/>
    <col min="10" max="10" width="13" style="1" customWidth="1"/>
    <col min="11" max="11" width="10.7109375" style="1" customWidth="1"/>
    <col min="12" max="12" width="13.85546875" style="1" customWidth="1"/>
    <col min="13" max="13" width="12.42578125" style="1" customWidth="1"/>
    <col min="14" max="16384" width="11.42578125" style="1"/>
  </cols>
  <sheetData>
    <row r="1" spans="1:13" ht="18" customHeight="1" x14ac:dyDescent="0.3">
      <c r="A1" s="10"/>
      <c r="B1" s="14" t="s">
        <v>210</v>
      </c>
      <c r="C1" s="11"/>
      <c r="D1" s="11"/>
      <c r="E1" s="11"/>
      <c r="F1" s="7"/>
      <c r="G1" s="7"/>
      <c r="H1" s="7"/>
      <c r="I1" s="7"/>
      <c r="J1" s="7"/>
      <c r="K1" s="24"/>
      <c r="L1" s="24"/>
      <c r="M1" s="24"/>
    </row>
    <row r="2" spans="1:13" ht="24.95" customHeight="1" x14ac:dyDescent="0.2">
      <c r="A2" s="25" t="s">
        <v>211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1" x14ac:dyDescent="0.35">
      <c r="A3" s="26" t="s">
        <v>212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8.75" x14ac:dyDescent="0.3">
      <c r="A4" s="27" t="s">
        <v>213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s="6" customFormat="1" ht="43.5" customHeight="1" thickBot="1" x14ac:dyDescent="0.3">
      <c r="A5" s="12" t="s">
        <v>0</v>
      </c>
      <c r="B5" s="12" t="s">
        <v>1</v>
      </c>
      <c r="C5" s="13" t="s">
        <v>2</v>
      </c>
      <c r="D5" s="13" t="s">
        <v>3</v>
      </c>
      <c r="E5" s="13" t="s">
        <v>5</v>
      </c>
      <c r="F5" s="13" t="s">
        <v>4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</row>
    <row r="6" spans="1:13" ht="12" thickTop="1" x14ac:dyDescent="0.2">
      <c r="A6" s="4" t="s">
        <v>13</v>
      </c>
    </row>
    <row r="7" spans="1:13" x14ac:dyDescent="0.2">
      <c r="A7" s="16" t="s">
        <v>14</v>
      </c>
      <c r="B7" s="16" t="s">
        <v>15</v>
      </c>
      <c r="C7" s="17">
        <v>8792.4</v>
      </c>
      <c r="D7" s="17">
        <v>2901.47</v>
      </c>
      <c r="E7" s="1">
        <v>0</v>
      </c>
      <c r="F7" s="1">
        <v>39.46</v>
      </c>
      <c r="G7" s="1">
        <v>11733.33</v>
      </c>
      <c r="H7" s="1">
        <v>1777.21</v>
      </c>
      <c r="I7" s="1">
        <v>0.14000000000000001</v>
      </c>
      <c r="J7" s="1">
        <v>1011.12</v>
      </c>
      <c r="K7" s="1">
        <v>39.46</v>
      </c>
      <c r="L7" s="1">
        <v>2827.93</v>
      </c>
      <c r="M7" s="1">
        <v>8905.4</v>
      </c>
    </row>
    <row r="8" spans="1:13" x14ac:dyDescent="0.2">
      <c r="A8" s="16" t="s">
        <v>16</v>
      </c>
      <c r="B8" s="16" t="s">
        <v>17</v>
      </c>
      <c r="C8" s="17">
        <v>8792.4</v>
      </c>
      <c r="D8" s="17">
        <v>2901.47</v>
      </c>
      <c r="E8" s="1">
        <v>0</v>
      </c>
      <c r="F8" s="1">
        <v>39.46</v>
      </c>
      <c r="G8" s="1">
        <v>11733.33</v>
      </c>
      <c r="H8" s="1">
        <v>1777.21</v>
      </c>
      <c r="I8" s="1">
        <v>-0.06</v>
      </c>
      <c r="J8" s="1">
        <v>1011.12</v>
      </c>
      <c r="K8" s="1">
        <v>39.46</v>
      </c>
      <c r="L8" s="1">
        <v>2827.73</v>
      </c>
      <c r="M8" s="1">
        <v>8905.6</v>
      </c>
    </row>
    <row r="9" spans="1:13" x14ac:dyDescent="0.2">
      <c r="A9" s="16" t="s">
        <v>18</v>
      </c>
      <c r="B9" s="16" t="s">
        <v>19</v>
      </c>
      <c r="C9" s="17">
        <v>64294.65</v>
      </c>
      <c r="D9" s="17">
        <v>0</v>
      </c>
      <c r="E9" s="1">
        <v>0</v>
      </c>
      <c r="F9" s="1">
        <v>118.5</v>
      </c>
      <c r="G9" s="1">
        <v>64413.15</v>
      </c>
      <c r="H9" s="1">
        <v>17574.97</v>
      </c>
      <c r="I9" s="1">
        <v>-0.14000000000000001</v>
      </c>
      <c r="J9" s="1">
        <v>7393.88</v>
      </c>
      <c r="K9" s="1">
        <v>118.5</v>
      </c>
      <c r="L9" s="1">
        <v>36707.550000000003</v>
      </c>
      <c r="M9" s="1">
        <v>27705.599999999999</v>
      </c>
    </row>
    <row r="10" spans="1:13" x14ac:dyDescent="0.2">
      <c r="A10" s="16" t="s">
        <v>20</v>
      </c>
      <c r="B10" s="16" t="s">
        <v>21</v>
      </c>
      <c r="C10" s="17">
        <v>64294.65</v>
      </c>
      <c r="D10" s="17">
        <v>0</v>
      </c>
      <c r="E10" s="1">
        <v>0</v>
      </c>
      <c r="F10" s="1">
        <v>118.5</v>
      </c>
      <c r="G10" s="1">
        <v>64413.15</v>
      </c>
      <c r="H10" s="1">
        <v>17574.97</v>
      </c>
      <c r="I10" s="1">
        <v>0</v>
      </c>
      <c r="J10" s="1">
        <v>7393.88</v>
      </c>
      <c r="K10" s="1">
        <v>118.5</v>
      </c>
      <c r="L10" s="1">
        <v>39645.35</v>
      </c>
      <c r="M10" s="1">
        <v>24767.8</v>
      </c>
    </row>
    <row r="11" spans="1:13" x14ac:dyDescent="0.2">
      <c r="A11" s="16" t="s">
        <v>22</v>
      </c>
      <c r="B11" s="16" t="s">
        <v>23</v>
      </c>
      <c r="C11" s="17">
        <v>14287.35</v>
      </c>
      <c r="D11" s="17">
        <v>4714.84</v>
      </c>
      <c r="E11" s="1">
        <v>0</v>
      </c>
      <c r="F11" s="1">
        <v>74.22</v>
      </c>
      <c r="G11" s="1">
        <v>19076.41</v>
      </c>
      <c r="H11" s="1">
        <v>3457.27</v>
      </c>
      <c r="I11" s="1">
        <v>0</v>
      </c>
      <c r="J11" s="1">
        <v>1643.05</v>
      </c>
      <c r="K11" s="1">
        <v>74.22</v>
      </c>
      <c r="L11" s="1">
        <v>9274.2099999999991</v>
      </c>
      <c r="M11" s="1">
        <v>9802.2000000000007</v>
      </c>
    </row>
    <row r="12" spans="1:13" x14ac:dyDescent="0.2">
      <c r="A12" s="16" t="s">
        <v>24</v>
      </c>
      <c r="B12" s="16" t="s">
        <v>25</v>
      </c>
      <c r="C12" s="17">
        <v>64294.65</v>
      </c>
      <c r="D12" s="17">
        <v>0</v>
      </c>
      <c r="E12" s="1">
        <v>0</v>
      </c>
      <c r="F12" s="1">
        <v>118.5</v>
      </c>
      <c r="G12" s="1">
        <v>64413.15</v>
      </c>
      <c r="H12" s="1">
        <v>17574.97</v>
      </c>
      <c r="I12" s="1">
        <v>0</v>
      </c>
      <c r="J12" s="1">
        <v>7393.88</v>
      </c>
      <c r="K12" s="1">
        <v>118.5</v>
      </c>
      <c r="L12" s="1">
        <v>25087.35</v>
      </c>
      <c r="M12" s="1">
        <v>39325.800000000003</v>
      </c>
    </row>
    <row r="13" spans="1:13" x14ac:dyDescent="0.2">
      <c r="A13" s="16" t="s">
        <v>26</v>
      </c>
      <c r="B13" s="16" t="s">
        <v>27</v>
      </c>
      <c r="C13" s="17">
        <v>14287.35</v>
      </c>
      <c r="D13" s="17">
        <v>4714.8</v>
      </c>
      <c r="E13" s="1">
        <v>0</v>
      </c>
      <c r="F13" s="1">
        <v>74.22</v>
      </c>
      <c r="G13" s="1">
        <v>19076.37</v>
      </c>
      <c r="H13" s="1">
        <v>3457.27</v>
      </c>
      <c r="I13" s="1">
        <v>0.03</v>
      </c>
      <c r="J13" s="1">
        <v>1643.05</v>
      </c>
      <c r="K13" s="1">
        <v>74.22</v>
      </c>
      <c r="L13" s="1">
        <v>9984.57</v>
      </c>
      <c r="M13" s="1">
        <v>9091.7999999999993</v>
      </c>
    </row>
    <row r="14" spans="1:13" x14ac:dyDescent="0.2">
      <c r="A14" s="16" t="s">
        <v>28</v>
      </c>
      <c r="B14" s="16" t="s">
        <v>29</v>
      </c>
      <c r="C14" s="17">
        <v>14287.35</v>
      </c>
      <c r="D14" s="17">
        <v>4714.84</v>
      </c>
      <c r="E14" s="1">
        <v>0</v>
      </c>
      <c r="F14" s="1">
        <v>74.22</v>
      </c>
      <c r="G14" s="1">
        <v>19076.41</v>
      </c>
      <c r="H14" s="1">
        <v>3457.27</v>
      </c>
      <c r="I14" s="1">
        <v>7.0000000000000007E-2</v>
      </c>
      <c r="J14" s="1">
        <v>1643.05</v>
      </c>
      <c r="K14" s="1">
        <v>74.22</v>
      </c>
      <c r="L14" s="1">
        <v>8674.61</v>
      </c>
      <c r="M14" s="1">
        <v>10401.799999999999</v>
      </c>
    </row>
    <row r="15" spans="1:13" x14ac:dyDescent="0.2">
      <c r="A15" s="16" t="s">
        <v>30</v>
      </c>
      <c r="B15" s="16" t="s">
        <v>31</v>
      </c>
      <c r="C15" s="17">
        <v>8792.4</v>
      </c>
      <c r="D15" s="17">
        <v>2901.47</v>
      </c>
      <c r="E15" s="1">
        <v>0</v>
      </c>
      <c r="F15" s="1">
        <v>39.46</v>
      </c>
      <c r="G15" s="1">
        <v>11733.33</v>
      </c>
      <c r="H15" s="1">
        <v>1777.21</v>
      </c>
      <c r="I15" s="1">
        <v>0.14000000000000001</v>
      </c>
      <c r="J15" s="1">
        <v>1011.12</v>
      </c>
      <c r="K15" s="1">
        <v>39.46</v>
      </c>
      <c r="L15" s="1">
        <v>6005.93</v>
      </c>
      <c r="M15" s="1">
        <v>5727.4</v>
      </c>
    </row>
    <row r="16" spans="1:13" x14ac:dyDescent="0.2">
      <c r="A16" s="16" t="s">
        <v>32</v>
      </c>
      <c r="B16" s="16" t="s">
        <v>33</v>
      </c>
      <c r="C16" s="17">
        <v>8792.4</v>
      </c>
      <c r="D16" s="17">
        <v>2901.47</v>
      </c>
      <c r="E16" s="1">
        <v>0</v>
      </c>
      <c r="F16" s="1">
        <v>39.46</v>
      </c>
      <c r="G16" s="1">
        <v>11733.33</v>
      </c>
      <c r="H16" s="1">
        <v>1777.21</v>
      </c>
      <c r="I16" s="1">
        <v>0.14000000000000001</v>
      </c>
      <c r="J16" s="1">
        <v>1011.12</v>
      </c>
      <c r="K16" s="1">
        <v>39.46</v>
      </c>
      <c r="L16" s="1">
        <v>8055.93</v>
      </c>
      <c r="M16" s="1">
        <v>3677.4</v>
      </c>
    </row>
    <row r="17" spans="1:13" x14ac:dyDescent="0.2">
      <c r="A17" s="16" t="s">
        <v>34</v>
      </c>
      <c r="B17" s="16" t="s">
        <v>35</v>
      </c>
      <c r="C17" s="17">
        <v>14287.35</v>
      </c>
      <c r="D17" s="17">
        <v>4714.84</v>
      </c>
      <c r="E17" s="1">
        <v>0</v>
      </c>
      <c r="F17" s="1">
        <v>74.22</v>
      </c>
      <c r="G17" s="1">
        <v>19076.41</v>
      </c>
      <c r="H17" s="1">
        <v>3457.27</v>
      </c>
      <c r="I17" s="1">
        <v>-0.1</v>
      </c>
      <c r="J17" s="1">
        <v>1643.05</v>
      </c>
      <c r="K17" s="1">
        <v>74.22</v>
      </c>
      <c r="L17" s="1">
        <v>9345.01</v>
      </c>
      <c r="M17" s="1">
        <v>9731.4</v>
      </c>
    </row>
    <row r="18" spans="1:13" x14ac:dyDescent="0.2">
      <c r="A18" s="16" t="s">
        <v>36</v>
      </c>
      <c r="B18" s="16" t="s">
        <v>37</v>
      </c>
      <c r="C18" s="17">
        <v>64294.65</v>
      </c>
      <c r="D18" s="17">
        <v>0</v>
      </c>
      <c r="E18" s="1">
        <v>0</v>
      </c>
      <c r="F18" s="1">
        <v>118.5</v>
      </c>
      <c r="G18" s="1">
        <v>64413.15</v>
      </c>
      <c r="H18" s="1">
        <v>17574.97</v>
      </c>
      <c r="I18" s="1">
        <v>0</v>
      </c>
      <c r="J18" s="1">
        <v>7393.88</v>
      </c>
      <c r="K18" s="1">
        <v>118.5</v>
      </c>
      <c r="L18" s="1">
        <v>25087.35</v>
      </c>
      <c r="M18" s="1">
        <v>39325.800000000003</v>
      </c>
    </row>
    <row r="19" spans="1:13" x14ac:dyDescent="0.2">
      <c r="A19" s="16" t="s">
        <v>38</v>
      </c>
      <c r="B19" s="16" t="s">
        <v>39</v>
      </c>
      <c r="C19" s="17">
        <v>64294.65</v>
      </c>
      <c r="D19" s="17">
        <v>0</v>
      </c>
      <c r="E19" s="1">
        <v>0</v>
      </c>
      <c r="F19" s="1">
        <v>118.5</v>
      </c>
      <c r="G19" s="1">
        <v>64413.15</v>
      </c>
      <c r="H19" s="1">
        <v>17574.97</v>
      </c>
      <c r="I19" s="1">
        <v>0</v>
      </c>
      <c r="J19" s="1">
        <v>7393.88</v>
      </c>
      <c r="K19" s="1">
        <v>118.5</v>
      </c>
      <c r="L19" s="1">
        <v>25087.35</v>
      </c>
      <c r="M19" s="1">
        <v>39325.800000000003</v>
      </c>
    </row>
    <row r="20" spans="1:13" x14ac:dyDescent="0.2">
      <c r="A20" s="16" t="s">
        <v>40</v>
      </c>
      <c r="B20" s="16" t="s">
        <v>41</v>
      </c>
      <c r="C20" s="17">
        <v>64294.65</v>
      </c>
      <c r="D20" s="17">
        <v>0</v>
      </c>
      <c r="E20" s="1">
        <v>0</v>
      </c>
      <c r="F20" s="1">
        <v>118.5</v>
      </c>
      <c r="G20" s="1">
        <v>64413.15</v>
      </c>
      <c r="H20" s="1">
        <v>17574.97</v>
      </c>
      <c r="I20" s="1">
        <v>0</v>
      </c>
      <c r="J20" s="1">
        <v>7393.88</v>
      </c>
      <c r="K20" s="1">
        <v>118.5</v>
      </c>
      <c r="L20" s="1">
        <v>25087.35</v>
      </c>
      <c r="M20" s="1">
        <v>39325.800000000003</v>
      </c>
    </row>
    <row r="21" spans="1:13" x14ac:dyDescent="0.2">
      <c r="A21" s="16" t="s">
        <v>42</v>
      </c>
      <c r="B21" s="16" t="s">
        <v>43</v>
      </c>
      <c r="C21" s="17">
        <v>8792.4</v>
      </c>
      <c r="D21" s="17">
        <v>2901.47</v>
      </c>
      <c r="E21" s="1">
        <v>0</v>
      </c>
      <c r="F21" s="1">
        <v>39.46</v>
      </c>
      <c r="G21" s="1">
        <v>11733.33</v>
      </c>
      <c r="H21" s="1">
        <v>1777.21</v>
      </c>
      <c r="I21" s="1">
        <v>-0.06</v>
      </c>
      <c r="J21" s="1">
        <v>1011.12</v>
      </c>
      <c r="K21" s="1">
        <v>39.46</v>
      </c>
      <c r="L21" s="1">
        <v>2827.73</v>
      </c>
      <c r="M21" s="1">
        <v>8905.6</v>
      </c>
    </row>
    <row r="22" spans="1:13" x14ac:dyDescent="0.2">
      <c r="A22" s="16" t="s">
        <v>44</v>
      </c>
      <c r="B22" s="16" t="s">
        <v>45</v>
      </c>
      <c r="C22" s="17">
        <v>14287.35</v>
      </c>
      <c r="D22" s="17">
        <v>4714.84</v>
      </c>
      <c r="E22" s="1">
        <v>0</v>
      </c>
      <c r="F22" s="1">
        <v>74.22</v>
      </c>
      <c r="G22" s="1">
        <v>19076.41</v>
      </c>
      <c r="H22" s="1">
        <v>3457.27</v>
      </c>
      <c r="I22" s="1">
        <v>-0.13</v>
      </c>
      <c r="J22" s="1">
        <v>1643.05</v>
      </c>
      <c r="K22" s="1">
        <v>74.22</v>
      </c>
      <c r="L22" s="1">
        <v>5174.41</v>
      </c>
      <c r="M22" s="1">
        <v>13902</v>
      </c>
    </row>
    <row r="23" spans="1:13" x14ac:dyDescent="0.2">
      <c r="A23" s="16" t="s">
        <v>46</v>
      </c>
      <c r="B23" s="16" t="s">
        <v>47</v>
      </c>
      <c r="C23" s="17">
        <v>14287.35</v>
      </c>
      <c r="D23" s="17">
        <v>4714.84</v>
      </c>
      <c r="E23" s="1">
        <v>0</v>
      </c>
      <c r="F23" s="1">
        <v>74.22</v>
      </c>
      <c r="G23" s="1">
        <v>19076.41</v>
      </c>
      <c r="H23" s="1">
        <v>3457.27</v>
      </c>
      <c r="I23" s="1">
        <v>7.0000000000000007E-2</v>
      </c>
      <c r="J23" s="1">
        <v>1643.05</v>
      </c>
      <c r="K23" s="1">
        <v>74.22</v>
      </c>
      <c r="L23" s="1">
        <v>5174.6099999999997</v>
      </c>
      <c r="M23" s="1">
        <v>13901.8</v>
      </c>
    </row>
    <row r="24" spans="1:13" x14ac:dyDescent="0.2">
      <c r="A24" s="16" t="s">
        <v>48</v>
      </c>
      <c r="B24" s="16" t="s">
        <v>49</v>
      </c>
      <c r="C24" s="17">
        <v>8792.4</v>
      </c>
      <c r="D24" s="17">
        <v>2901.47</v>
      </c>
      <c r="E24" s="1">
        <v>0</v>
      </c>
      <c r="F24" s="1">
        <v>39.46</v>
      </c>
      <c r="G24" s="1">
        <v>11733.33</v>
      </c>
      <c r="H24" s="1">
        <v>1777.21</v>
      </c>
      <c r="I24" s="1">
        <v>-0.06</v>
      </c>
      <c r="J24" s="1">
        <v>1011.12</v>
      </c>
      <c r="K24" s="1">
        <v>39.46</v>
      </c>
      <c r="L24" s="1">
        <v>2827.73</v>
      </c>
      <c r="M24" s="1">
        <v>8905.6</v>
      </c>
    </row>
    <row r="25" spans="1:13" s="3" customFormat="1" x14ac:dyDescent="0.2">
      <c r="A25" s="18"/>
      <c r="B25" s="19"/>
      <c r="C25" s="18" t="s">
        <v>51</v>
      </c>
      <c r="D25" s="18" t="s">
        <v>51</v>
      </c>
      <c r="E25" s="3" t="s">
        <v>51</v>
      </c>
      <c r="F25" s="3" t="s">
        <v>51</v>
      </c>
      <c r="G25" s="3" t="s">
        <v>51</v>
      </c>
      <c r="H25" s="3" t="s">
        <v>51</v>
      </c>
      <c r="I25" s="3" t="s">
        <v>51</v>
      </c>
      <c r="J25" s="3" t="s">
        <v>51</v>
      </c>
      <c r="K25" s="3" t="s">
        <v>51</v>
      </c>
      <c r="L25" s="3" t="s">
        <v>51</v>
      </c>
      <c r="M25" s="3" t="s">
        <v>51</v>
      </c>
    </row>
    <row r="26" spans="1:13" x14ac:dyDescent="0.2">
      <c r="A26" s="20" t="s">
        <v>50</v>
      </c>
      <c r="B26" s="21" t="s">
        <v>214</v>
      </c>
      <c r="C26" s="22">
        <f>SUM(C7:C25)</f>
        <v>524246.40000000008</v>
      </c>
      <c r="D26" s="22">
        <f t="shared" ref="D26:M26" si="0">SUM(D7:D25)</f>
        <v>45697.819999999992</v>
      </c>
      <c r="E26" s="5">
        <f>SUM(E7:E25)</f>
        <v>0</v>
      </c>
      <c r="F26" s="5">
        <f t="shared" si="0"/>
        <v>1393.0800000000004</v>
      </c>
      <c r="G26" s="5">
        <f t="shared" si="0"/>
        <v>571337.30000000005</v>
      </c>
      <c r="H26" s="5">
        <f t="shared" si="0"/>
        <v>136856.70000000001</v>
      </c>
      <c r="I26" s="5">
        <f t="shared" si="0"/>
        <v>4.0000000000000063E-2</v>
      </c>
      <c r="J26" s="5">
        <f t="shared" si="0"/>
        <v>60288.3</v>
      </c>
      <c r="K26" s="5">
        <f t="shared" si="0"/>
        <v>1393.0800000000004</v>
      </c>
      <c r="L26" s="5">
        <f t="shared" si="0"/>
        <v>249702.7</v>
      </c>
      <c r="M26" s="5">
        <f t="shared" si="0"/>
        <v>321634.59999999992</v>
      </c>
    </row>
    <row r="27" spans="1:13" x14ac:dyDescent="0.2">
      <c r="A27" s="16"/>
      <c r="B27" s="16"/>
      <c r="C27" s="17"/>
      <c r="D27" s="17"/>
    </row>
    <row r="28" spans="1:13" x14ac:dyDescent="0.2">
      <c r="A28" s="23" t="s">
        <v>52</v>
      </c>
      <c r="B28" s="16"/>
      <c r="C28" s="17"/>
      <c r="D28" s="17"/>
    </row>
    <row r="29" spans="1:13" x14ac:dyDescent="0.2">
      <c r="A29" s="16" t="s">
        <v>53</v>
      </c>
      <c r="B29" s="16" t="s">
        <v>54</v>
      </c>
      <c r="C29" s="17">
        <v>64294.65</v>
      </c>
      <c r="D29" s="17">
        <v>0</v>
      </c>
      <c r="E29" s="1">
        <v>0</v>
      </c>
      <c r="F29" s="1">
        <v>118.5</v>
      </c>
      <c r="G29" s="1">
        <v>64413.15</v>
      </c>
      <c r="H29" s="1">
        <v>17574.97</v>
      </c>
      <c r="I29" s="1">
        <v>0</v>
      </c>
      <c r="J29" s="1">
        <v>7393.88</v>
      </c>
      <c r="K29" s="1">
        <v>118.5</v>
      </c>
      <c r="L29" s="1">
        <v>54809.35</v>
      </c>
      <c r="M29" s="1">
        <v>9603.7999999999993</v>
      </c>
    </row>
    <row r="30" spans="1:13" x14ac:dyDescent="0.2">
      <c r="A30" s="16" t="s">
        <v>55</v>
      </c>
      <c r="B30" s="16" t="s">
        <v>56</v>
      </c>
      <c r="C30" s="17">
        <v>10989</v>
      </c>
      <c r="D30" s="17">
        <v>3626.39</v>
      </c>
      <c r="E30" s="1">
        <v>0</v>
      </c>
      <c r="F30" s="1">
        <v>53.35</v>
      </c>
      <c r="G30" s="1">
        <v>14668.74</v>
      </c>
      <c r="H30" s="1">
        <v>2425.5</v>
      </c>
      <c r="I30" s="1">
        <v>-0.05</v>
      </c>
      <c r="J30" s="1">
        <v>1263.74</v>
      </c>
      <c r="K30" s="1">
        <v>53.35</v>
      </c>
      <c r="L30" s="1">
        <v>5194.54</v>
      </c>
      <c r="M30" s="1">
        <v>9474.2000000000007</v>
      </c>
    </row>
    <row r="31" spans="1:13" x14ac:dyDescent="0.2">
      <c r="A31" s="16" t="s">
        <v>57</v>
      </c>
      <c r="B31" s="16" t="s">
        <v>58</v>
      </c>
      <c r="C31" s="17">
        <v>27003.3</v>
      </c>
      <c r="D31" s="17">
        <v>8911.06</v>
      </c>
      <c r="E31" s="1">
        <v>0</v>
      </c>
      <c r="F31" s="1">
        <v>118.5</v>
      </c>
      <c r="G31" s="1">
        <v>36032.86</v>
      </c>
      <c r="H31" s="1">
        <v>8384.01</v>
      </c>
      <c r="I31" s="1">
        <v>-7.0000000000000007E-2</v>
      </c>
      <c r="J31" s="1">
        <v>3105.37</v>
      </c>
      <c r="K31" s="1">
        <v>118.5</v>
      </c>
      <c r="L31" s="1">
        <v>19272.259999999998</v>
      </c>
      <c r="M31" s="1">
        <v>16760.599999999999</v>
      </c>
    </row>
    <row r="32" spans="1:13" x14ac:dyDescent="0.2">
      <c r="A32" s="16" t="s">
        <v>59</v>
      </c>
      <c r="B32" s="16" t="s">
        <v>60</v>
      </c>
      <c r="C32" s="17">
        <v>27003.3</v>
      </c>
      <c r="D32" s="17">
        <v>8911.06</v>
      </c>
      <c r="E32" s="1">
        <v>0</v>
      </c>
      <c r="F32" s="1">
        <v>118.5</v>
      </c>
      <c r="G32" s="1">
        <v>36032.86</v>
      </c>
      <c r="H32" s="1">
        <v>8384.01</v>
      </c>
      <c r="I32" s="1">
        <v>-0.1</v>
      </c>
      <c r="J32" s="1">
        <v>3105.37</v>
      </c>
      <c r="K32" s="1">
        <v>118.5</v>
      </c>
      <c r="L32" s="1">
        <v>13777.66</v>
      </c>
      <c r="M32" s="1">
        <v>22255.200000000001</v>
      </c>
    </row>
    <row r="33" spans="1:13" x14ac:dyDescent="0.2">
      <c r="A33" s="16" t="s">
        <v>61</v>
      </c>
      <c r="B33" s="16" t="s">
        <v>62</v>
      </c>
      <c r="C33" s="17">
        <v>8792.4</v>
      </c>
      <c r="D33" s="17">
        <v>2901.47</v>
      </c>
      <c r="E33" s="1">
        <v>0</v>
      </c>
      <c r="F33" s="1">
        <v>39.46</v>
      </c>
      <c r="G33" s="1">
        <v>11733.33</v>
      </c>
      <c r="H33" s="1">
        <v>1777.21</v>
      </c>
      <c r="I33" s="1">
        <v>-0.06</v>
      </c>
      <c r="J33" s="1">
        <v>1011.12</v>
      </c>
      <c r="K33" s="1">
        <v>39.46</v>
      </c>
      <c r="L33" s="1">
        <v>4706.7299999999996</v>
      </c>
      <c r="M33" s="1">
        <v>7026.6</v>
      </c>
    </row>
    <row r="34" spans="1:13" x14ac:dyDescent="0.2">
      <c r="A34" s="16" t="s">
        <v>63</v>
      </c>
      <c r="B34" s="16" t="s">
        <v>64</v>
      </c>
      <c r="C34" s="17">
        <v>14287.35</v>
      </c>
      <c r="D34" s="17">
        <v>4714.84</v>
      </c>
      <c r="E34" s="1">
        <v>0</v>
      </c>
      <c r="F34" s="1">
        <v>74.22</v>
      </c>
      <c r="G34" s="1">
        <v>19076.41</v>
      </c>
      <c r="H34" s="1">
        <v>3457.27</v>
      </c>
      <c r="I34" s="1">
        <v>-0.05</v>
      </c>
      <c r="J34" s="1">
        <v>1643.05</v>
      </c>
      <c r="K34" s="1">
        <v>74.22</v>
      </c>
      <c r="L34" s="1">
        <v>12044.01</v>
      </c>
      <c r="M34" s="1">
        <v>7032.4</v>
      </c>
    </row>
    <row r="35" spans="1:13" s="3" customFormat="1" x14ac:dyDescent="0.2">
      <c r="A35" s="18"/>
      <c r="B35" s="19"/>
      <c r="C35" s="18" t="s">
        <v>51</v>
      </c>
      <c r="D35" s="18" t="s">
        <v>51</v>
      </c>
      <c r="E35" s="3" t="s">
        <v>51</v>
      </c>
      <c r="F35" s="3" t="s">
        <v>51</v>
      </c>
      <c r="G35" s="3" t="s">
        <v>51</v>
      </c>
      <c r="H35" s="3" t="s">
        <v>51</v>
      </c>
      <c r="I35" s="3" t="s">
        <v>51</v>
      </c>
      <c r="J35" s="3" t="s">
        <v>51</v>
      </c>
      <c r="K35" s="3" t="s">
        <v>51</v>
      </c>
      <c r="L35" s="3" t="s">
        <v>51</v>
      </c>
      <c r="M35" s="3" t="s">
        <v>51</v>
      </c>
    </row>
    <row r="36" spans="1:13" x14ac:dyDescent="0.2">
      <c r="A36" s="20" t="s">
        <v>50</v>
      </c>
      <c r="B36" s="21" t="s">
        <v>215</v>
      </c>
      <c r="C36" s="22">
        <f>SUM(C29:C35)</f>
        <v>152370</v>
      </c>
      <c r="D36" s="22">
        <f t="shared" ref="D36:M36" si="1">SUM(D29:D35)</f>
        <v>29064.82</v>
      </c>
      <c r="E36" s="5">
        <f>SUM(E29:E35)</f>
        <v>0</v>
      </c>
      <c r="F36" s="5">
        <f t="shared" si="1"/>
        <v>522.53</v>
      </c>
      <c r="G36" s="5">
        <f t="shared" si="1"/>
        <v>181957.34999999998</v>
      </c>
      <c r="H36" s="5">
        <f t="shared" si="1"/>
        <v>42002.97</v>
      </c>
      <c r="I36" s="5">
        <f t="shared" si="1"/>
        <v>-0.33</v>
      </c>
      <c r="J36" s="5">
        <f t="shared" si="1"/>
        <v>17522.530000000002</v>
      </c>
      <c r="K36" s="5">
        <f t="shared" si="1"/>
        <v>522.53</v>
      </c>
      <c r="L36" s="5">
        <f t="shared" si="1"/>
        <v>109804.54999999999</v>
      </c>
      <c r="M36" s="5">
        <f t="shared" si="1"/>
        <v>72152.800000000003</v>
      </c>
    </row>
    <row r="37" spans="1:13" x14ac:dyDescent="0.2">
      <c r="A37" s="16"/>
      <c r="B37" s="16"/>
      <c r="C37" s="17"/>
      <c r="D37" s="17"/>
    </row>
    <row r="38" spans="1:13" x14ac:dyDescent="0.2">
      <c r="A38" s="23" t="s">
        <v>65</v>
      </c>
      <c r="B38" s="16"/>
      <c r="C38" s="17"/>
      <c r="D38" s="17"/>
    </row>
    <row r="39" spans="1:13" x14ac:dyDescent="0.2">
      <c r="A39" s="16" t="s">
        <v>66</v>
      </c>
      <c r="B39" s="16" t="s">
        <v>67</v>
      </c>
      <c r="C39" s="17">
        <v>10989</v>
      </c>
      <c r="D39" s="17">
        <v>3626.39</v>
      </c>
      <c r="E39" s="1">
        <v>0</v>
      </c>
      <c r="F39" s="1">
        <v>53.35</v>
      </c>
      <c r="G39" s="1">
        <v>14668.74</v>
      </c>
      <c r="H39" s="1">
        <v>2425.5</v>
      </c>
      <c r="I39" s="1">
        <v>0.06</v>
      </c>
      <c r="J39" s="1">
        <v>1263.74</v>
      </c>
      <c r="K39" s="1">
        <v>53.35</v>
      </c>
      <c r="L39" s="1">
        <v>10026.74</v>
      </c>
      <c r="M39" s="1">
        <v>4642</v>
      </c>
    </row>
    <row r="40" spans="1:13" x14ac:dyDescent="0.2">
      <c r="A40" s="16" t="s">
        <v>68</v>
      </c>
      <c r="B40" s="16" t="s">
        <v>69</v>
      </c>
      <c r="C40" s="17">
        <v>39154.5</v>
      </c>
      <c r="D40" s="17">
        <v>12920.97</v>
      </c>
      <c r="E40" s="1">
        <v>0</v>
      </c>
      <c r="F40" s="1">
        <v>118.5</v>
      </c>
      <c r="G40" s="1">
        <v>52193.97</v>
      </c>
      <c r="H40" s="1">
        <v>13461.75</v>
      </c>
      <c r="I40" s="1">
        <v>0.16</v>
      </c>
      <c r="J40" s="1">
        <v>4502.76</v>
      </c>
      <c r="K40" s="1">
        <v>118.5</v>
      </c>
      <c r="L40" s="1">
        <v>18083.169999999998</v>
      </c>
      <c r="M40" s="1">
        <v>34110.800000000003</v>
      </c>
    </row>
    <row r="41" spans="1:13" x14ac:dyDescent="0.2">
      <c r="A41" s="16" t="s">
        <v>70</v>
      </c>
      <c r="B41" s="16" t="s">
        <v>71</v>
      </c>
      <c r="C41" s="17">
        <v>14287.35</v>
      </c>
      <c r="D41" s="17">
        <v>4714.84</v>
      </c>
      <c r="E41" s="1">
        <v>0</v>
      </c>
      <c r="F41" s="1">
        <v>74.22</v>
      </c>
      <c r="G41" s="1">
        <v>19076.41</v>
      </c>
      <c r="H41" s="1">
        <v>3457.27</v>
      </c>
      <c r="I41" s="1">
        <v>0.13</v>
      </c>
      <c r="J41" s="1">
        <v>1643.05</v>
      </c>
      <c r="K41" s="1">
        <v>74.22</v>
      </c>
      <c r="L41" s="1">
        <v>9290.01</v>
      </c>
      <c r="M41" s="1">
        <v>9786.4</v>
      </c>
    </row>
    <row r="42" spans="1:13" x14ac:dyDescent="0.2">
      <c r="A42" s="16" t="s">
        <v>72</v>
      </c>
      <c r="B42" s="16" t="s">
        <v>73</v>
      </c>
      <c r="C42" s="17">
        <v>14287.35</v>
      </c>
      <c r="D42" s="17">
        <v>4714.84</v>
      </c>
      <c r="E42" s="1">
        <v>0</v>
      </c>
      <c r="F42" s="1">
        <v>74.22</v>
      </c>
      <c r="G42" s="1">
        <v>19076.41</v>
      </c>
      <c r="H42" s="1">
        <v>3457.27</v>
      </c>
      <c r="I42" s="1">
        <v>7.0000000000000007E-2</v>
      </c>
      <c r="J42" s="1">
        <v>1643.05</v>
      </c>
      <c r="K42" s="1">
        <v>74.22</v>
      </c>
      <c r="L42" s="1">
        <v>5174.6099999999997</v>
      </c>
      <c r="M42" s="1">
        <v>13901.8</v>
      </c>
    </row>
    <row r="43" spans="1:13" x14ac:dyDescent="0.2">
      <c r="A43" s="16" t="s">
        <v>74</v>
      </c>
      <c r="B43" s="16" t="s">
        <v>75</v>
      </c>
      <c r="C43" s="17">
        <v>10989</v>
      </c>
      <c r="D43" s="17">
        <v>3626.39</v>
      </c>
      <c r="E43" s="1">
        <v>0</v>
      </c>
      <c r="F43" s="1">
        <v>53.35</v>
      </c>
      <c r="G43" s="1">
        <v>14668.74</v>
      </c>
      <c r="H43" s="1">
        <v>2425.5</v>
      </c>
      <c r="I43" s="1">
        <v>-0.05</v>
      </c>
      <c r="J43" s="1">
        <v>1263.74</v>
      </c>
      <c r="K43" s="1">
        <v>53.35</v>
      </c>
      <c r="L43" s="1">
        <v>9630.5400000000009</v>
      </c>
      <c r="M43" s="1">
        <v>5038.2</v>
      </c>
    </row>
    <row r="44" spans="1:13" x14ac:dyDescent="0.2">
      <c r="A44" s="16" t="s">
        <v>76</v>
      </c>
      <c r="B44" s="16" t="s">
        <v>77</v>
      </c>
      <c r="C44" s="17">
        <v>8792.4</v>
      </c>
      <c r="D44" s="17">
        <v>2901.47</v>
      </c>
      <c r="E44" s="1">
        <v>0</v>
      </c>
      <c r="F44" s="1">
        <v>39.46</v>
      </c>
      <c r="G44" s="1">
        <v>11733.33</v>
      </c>
      <c r="H44" s="1">
        <v>1777.21</v>
      </c>
      <c r="I44" s="1">
        <v>-0.06</v>
      </c>
      <c r="J44" s="1">
        <v>1011.12</v>
      </c>
      <c r="K44" s="1">
        <v>39.46</v>
      </c>
      <c r="L44" s="1">
        <v>2827.73</v>
      </c>
      <c r="M44" s="1">
        <v>8905.6</v>
      </c>
    </row>
    <row r="45" spans="1:13" s="3" customFormat="1" x14ac:dyDescent="0.2">
      <c r="A45" s="18"/>
      <c r="B45" s="19"/>
      <c r="C45" s="18" t="s">
        <v>51</v>
      </c>
      <c r="D45" s="18" t="s">
        <v>51</v>
      </c>
      <c r="E45" s="3" t="s">
        <v>51</v>
      </c>
      <c r="F45" s="3" t="s">
        <v>51</v>
      </c>
      <c r="G45" s="3" t="s">
        <v>51</v>
      </c>
      <c r="H45" s="3" t="s">
        <v>51</v>
      </c>
      <c r="I45" s="3" t="s">
        <v>51</v>
      </c>
      <c r="J45" s="3" t="s">
        <v>51</v>
      </c>
      <c r="K45" s="3" t="s">
        <v>51</v>
      </c>
      <c r="L45" s="3" t="s">
        <v>51</v>
      </c>
      <c r="M45" s="3" t="s">
        <v>51</v>
      </c>
    </row>
    <row r="46" spans="1:13" x14ac:dyDescent="0.2">
      <c r="A46" s="20" t="s">
        <v>50</v>
      </c>
      <c r="B46" s="21" t="s">
        <v>215</v>
      </c>
      <c r="C46" s="22">
        <f>SUM(C39:C45)</f>
        <v>98499.599999999991</v>
      </c>
      <c r="D46" s="22">
        <f t="shared" ref="D46:M46" si="2">SUM(D39:D45)</f>
        <v>32504.9</v>
      </c>
      <c r="E46" s="5">
        <f>SUM(E39:E45)</f>
        <v>0</v>
      </c>
      <c r="F46" s="5">
        <f t="shared" si="2"/>
        <v>413.09999999999997</v>
      </c>
      <c r="G46" s="5">
        <f t="shared" si="2"/>
        <v>131417.60000000001</v>
      </c>
      <c r="H46" s="5">
        <f t="shared" si="2"/>
        <v>27004.5</v>
      </c>
      <c r="I46" s="5">
        <f t="shared" si="2"/>
        <v>0.31</v>
      </c>
      <c r="J46" s="5">
        <f t="shared" si="2"/>
        <v>11327.460000000001</v>
      </c>
      <c r="K46" s="5">
        <f t="shared" si="2"/>
        <v>413.09999999999997</v>
      </c>
      <c r="L46" s="5">
        <f t="shared" si="2"/>
        <v>55032.800000000003</v>
      </c>
      <c r="M46" s="5">
        <f t="shared" si="2"/>
        <v>76384.800000000003</v>
      </c>
    </row>
    <row r="47" spans="1:13" x14ac:dyDescent="0.2">
      <c r="A47" s="16"/>
      <c r="B47" s="16"/>
      <c r="C47" s="17"/>
      <c r="D47" s="17"/>
    </row>
    <row r="48" spans="1:13" x14ac:dyDescent="0.2">
      <c r="A48" s="23" t="s">
        <v>78</v>
      </c>
      <c r="B48" s="16"/>
      <c r="C48" s="17"/>
      <c r="D48" s="17"/>
    </row>
    <row r="49" spans="1:13" x14ac:dyDescent="0.2">
      <c r="A49" s="16" t="s">
        <v>79</v>
      </c>
      <c r="B49" s="16" t="s">
        <v>80</v>
      </c>
      <c r="C49" s="17">
        <v>5516.1</v>
      </c>
      <c r="D49" s="17">
        <v>1820.33</v>
      </c>
      <c r="E49" s="1">
        <v>0</v>
      </c>
      <c r="F49" s="1">
        <v>18.73</v>
      </c>
      <c r="G49" s="1">
        <v>7355.16</v>
      </c>
      <c r="H49" s="1">
        <v>846.49</v>
      </c>
      <c r="I49" s="1">
        <v>-0.02</v>
      </c>
      <c r="J49" s="1">
        <v>634.36</v>
      </c>
      <c r="K49" s="1">
        <v>18.73</v>
      </c>
      <c r="L49" s="1">
        <v>4012.56</v>
      </c>
      <c r="M49" s="1">
        <v>3342.6</v>
      </c>
    </row>
    <row r="50" spans="1:13" x14ac:dyDescent="0.2">
      <c r="A50" s="16" t="s">
        <v>81</v>
      </c>
      <c r="B50" s="16" t="s">
        <v>82</v>
      </c>
      <c r="C50" s="17">
        <v>5516.1</v>
      </c>
      <c r="D50" s="17">
        <v>1820.33</v>
      </c>
      <c r="E50" s="1">
        <v>0</v>
      </c>
      <c r="F50" s="1">
        <v>18.73</v>
      </c>
      <c r="G50" s="1">
        <v>7355.16</v>
      </c>
      <c r="H50" s="1">
        <v>846.49</v>
      </c>
      <c r="I50" s="1">
        <v>-0.02</v>
      </c>
      <c r="J50" s="1">
        <v>634.36</v>
      </c>
      <c r="K50" s="1">
        <v>18.73</v>
      </c>
      <c r="L50" s="1">
        <v>1499.56</v>
      </c>
      <c r="M50" s="1">
        <v>5855.6</v>
      </c>
    </row>
    <row r="51" spans="1:13" x14ac:dyDescent="0.2">
      <c r="A51" s="16" t="s">
        <v>83</v>
      </c>
      <c r="B51" s="16" t="s">
        <v>84</v>
      </c>
      <c r="C51" s="17">
        <v>14287.35</v>
      </c>
      <c r="D51" s="17">
        <v>4714.84</v>
      </c>
      <c r="E51" s="1">
        <v>0</v>
      </c>
      <c r="F51" s="1">
        <v>74.22</v>
      </c>
      <c r="G51" s="1">
        <v>19076.41</v>
      </c>
      <c r="H51" s="1">
        <v>3457.27</v>
      </c>
      <c r="I51" s="1">
        <v>-0.09</v>
      </c>
      <c r="J51" s="1">
        <v>1643.05</v>
      </c>
      <c r="K51" s="1">
        <v>74.22</v>
      </c>
      <c r="L51" s="1">
        <v>10404.209999999999</v>
      </c>
      <c r="M51" s="1">
        <v>8672.2000000000007</v>
      </c>
    </row>
    <row r="52" spans="1:13" x14ac:dyDescent="0.2">
      <c r="A52" s="16" t="s">
        <v>85</v>
      </c>
      <c r="B52" s="16" t="s">
        <v>86</v>
      </c>
      <c r="C52" s="17">
        <v>14287.35</v>
      </c>
      <c r="D52" s="17">
        <v>4714.84</v>
      </c>
      <c r="E52" s="1">
        <v>0</v>
      </c>
      <c r="F52" s="1">
        <v>74.22</v>
      </c>
      <c r="G52" s="1">
        <v>19076.41</v>
      </c>
      <c r="H52" s="1">
        <v>3457.27</v>
      </c>
      <c r="I52" s="1">
        <v>7.0000000000000007E-2</v>
      </c>
      <c r="J52" s="1">
        <v>1643.05</v>
      </c>
      <c r="K52" s="1">
        <v>74.22</v>
      </c>
      <c r="L52" s="1">
        <v>11062.61</v>
      </c>
      <c r="M52" s="1">
        <v>8013.8</v>
      </c>
    </row>
    <row r="53" spans="1:13" x14ac:dyDescent="0.2">
      <c r="A53" s="16" t="s">
        <v>87</v>
      </c>
      <c r="B53" s="16" t="s">
        <v>88</v>
      </c>
      <c r="C53" s="17">
        <v>27003.3</v>
      </c>
      <c r="D53" s="17">
        <v>8911.06</v>
      </c>
      <c r="E53" s="1">
        <v>0</v>
      </c>
      <c r="F53" s="1">
        <v>118.5</v>
      </c>
      <c r="G53" s="1">
        <v>36032.86</v>
      </c>
      <c r="H53" s="1">
        <v>8384.01</v>
      </c>
      <c r="I53" s="1">
        <v>-0.02</v>
      </c>
      <c r="J53" s="1">
        <v>3105.37</v>
      </c>
      <c r="K53" s="1">
        <v>118.5</v>
      </c>
      <c r="L53" s="1">
        <v>15893.86</v>
      </c>
      <c r="M53" s="1">
        <v>20139</v>
      </c>
    </row>
    <row r="54" spans="1:13" x14ac:dyDescent="0.2">
      <c r="A54" s="16" t="s">
        <v>89</v>
      </c>
      <c r="B54" s="16" t="s">
        <v>90</v>
      </c>
      <c r="C54" s="17">
        <v>5516.1</v>
      </c>
      <c r="D54" s="17">
        <v>1820.33</v>
      </c>
      <c r="E54" s="1">
        <v>0</v>
      </c>
      <c r="F54" s="1">
        <v>18.73</v>
      </c>
      <c r="G54" s="1">
        <v>7355.16</v>
      </c>
      <c r="H54" s="1">
        <v>846.49</v>
      </c>
      <c r="I54" s="1">
        <v>-0.02</v>
      </c>
      <c r="J54" s="1">
        <v>634.36</v>
      </c>
      <c r="K54" s="1">
        <v>18.73</v>
      </c>
      <c r="L54" s="1">
        <v>2747.56</v>
      </c>
      <c r="M54" s="1">
        <v>4607.6000000000004</v>
      </c>
    </row>
    <row r="55" spans="1:13" x14ac:dyDescent="0.2">
      <c r="A55" s="16" t="s">
        <v>91</v>
      </c>
      <c r="B55" s="16" t="s">
        <v>92</v>
      </c>
      <c r="C55" s="17">
        <v>5791.95</v>
      </c>
      <c r="D55" s="17">
        <v>1911.35</v>
      </c>
      <c r="E55" s="1">
        <v>0</v>
      </c>
      <c r="F55" s="1">
        <v>20.48</v>
      </c>
      <c r="G55" s="1">
        <v>7723.78</v>
      </c>
      <c r="H55" s="1">
        <v>924.85</v>
      </c>
      <c r="I55" s="1">
        <v>-0.03</v>
      </c>
      <c r="J55" s="1">
        <v>666.08</v>
      </c>
      <c r="K55" s="1">
        <v>20.48</v>
      </c>
      <c r="L55" s="1">
        <v>1611.38</v>
      </c>
      <c r="M55" s="1">
        <v>6112.4</v>
      </c>
    </row>
    <row r="56" spans="1:13" x14ac:dyDescent="0.2">
      <c r="A56" s="16" t="s">
        <v>93</v>
      </c>
      <c r="B56" s="16" t="s">
        <v>94</v>
      </c>
      <c r="C56" s="17">
        <v>14287.35</v>
      </c>
      <c r="D56" s="17">
        <v>4714.84</v>
      </c>
      <c r="E56" s="1">
        <v>0</v>
      </c>
      <c r="F56" s="1">
        <v>74.22</v>
      </c>
      <c r="G56" s="1">
        <v>19076.41</v>
      </c>
      <c r="H56" s="1">
        <v>3457.27</v>
      </c>
      <c r="I56" s="1">
        <v>0.04</v>
      </c>
      <c r="J56" s="1">
        <v>1643.05</v>
      </c>
      <c r="K56" s="1">
        <v>74.22</v>
      </c>
      <c r="L56" s="1">
        <v>11916.61</v>
      </c>
      <c r="M56" s="1">
        <v>7159.8</v>
      </c>
    </row>
    <row r="57" spans="1:13" s="3" customFormat="1" x14ac:dyDescent="0.2">
      <c r="A57" s="18"/>
      <c r="B57" s="19"/>
      <c r="C57" s="18" t="s">
        <v>51</v>
      </c>
      <c r="D57" s="18" t="s">
        <v>51</v>
      </c>
      <c r="E57" s="3" t="s">
        <v>51</v>
      </c>
      <c r="F57" s="3" t="s">
        <v>51</v>
      </c>
      <c r="G57" s="3" t="s">
        <v>51</v>
      </c>
      <c r="H57" s="3" t="s">
        <v>51</v>
      </c>
      <c r="I57" s="3" t="s">
        <v>51</v>
      </c>
      <c r="J57" s="3" t="s">
        <v>51</v>
      </c>
      <c r="K57" s="3" t="s">
        <v>51</v>
      </c>
      <c r="L57" s="3" t="s">
        <v>51</v>
      </c>
      <c r="M57" s="3" t="s">
        <v>51</v>
      </c>
    </row>
    <row r="58" spans="1:13" x14ac:dyDescent="0.2">
      <c r="A58" s="20" t="s">
        <v>50</v>
      </c>
      <c r="B58" s="21" t="s">
        <v>216</v>
      </c>
      <c r="C58" s="22">
        <f>SUM(C49:C57)</f>
        <v>92205.6</v>
      </c>
      <c r="D58" s="22">
        <f t="shared" ref="D58:M58" si="3">SUM(D49:D57)</f>
        <v>30427.920000000002</v>
      </c>
      <c r="E58" s="5">
        <f>SUM(E49:E57)</f>
        <v>0</v>
      </c>
      <c r="F58" s="5">
        <f t="shared" si="3"/>
        <v>417.83000000000004</v>
      </c>
      <c r="G58" s="5">
        <f t="shared" si="3"/>
        <v>123051.35</v>
      </c>
      <c r="H58" s="5">
        <f t="shared" si="3"/>
        <v>22220.14</v>
      </c>
      <c r="I58" s="5">
        <f t="shared" si="3"/>
        <v>-0.09</v>
      </c>
      <c r="J58" s="5">
        <f t="shared" si="3"/>
        <v>10603.679999999998</v>
      </c>
      <c r="K58" s="5">
        <f t="shared" si="3"/>
        <v>417.83000000000004</v>
      </c>
      <c r="L58" s="5">
        <f t="shared" si="3"/>
        <v>59148.35</v>
      </c>
      <c r="M58" s="5">
        <f t="shared" si="3"/>
        <v>63903</v>
      </c>
    </row>
    <row r="59" spans="1:13" x14ac:dyDescent="0.2">
      <c r="A59" s="16"/>
      <c r="B59" s="16"/>
      <c r="C59" s="17"/>
      <c r="D59" s="17"/>
    </row>
    <row r="60" spans="1:13" x14ac:dyDescent="0.2">
      <c r="A60" s="23" t="s">
        <v>95</v>
      </c>
      <c r="B60" s="16"/>
      <c r="C60" s="17"/>
      <c r="D60" s="17"/>
    </row>
    <row r="61" spans="1:13" x14ac:dyDescent="0.2">
      <c r="A61" s="16" t="s">
        <v>96</v>
      </c>
      <c r="B61" s="16" t="s">
        <v>97</v>
      </c>
      <c r="C61" s="17">
        <v>14287.35</v>
      </c>
      <c r="D61" s="17">
        <v>4714.84</v>
      </c>
      <c r="E61" s="1">
        <v>0</v>
      </c>
      <c r="F61" s="1">
        <v>74.22</v>
      </c>
      <c r="G61" s="1">
        <v>19076.41</v>
      </c>
      <c r="H61" s="1">
        <v>3457.27</v>
      </c>
      <c r="I61" s="1">
        <v>0.02</v>
      </c>
      <c r="J61" s="1">
        <v>1643.05</v>
      </c>
      <c r="K61" s="1">
        <v>74.22</v>
      </c>
      <c r="L61" s="1">
        <v>12043.81</v>
      </c>
      <c r="M61" s="1">
        <v>7032.6</v>
      </c>
    </row>
    <row r="62" spans="1:13" x14ac:dyDescent="0.2">
      <c r="A62" s="16" t="s">
        <v>98</v>
      </c>
      <c r="B62" s="16" t="s">
        <v>99</v>
      </c>
      <c r="C62" s="17">
        <v>10989</v>
      </c>
      <c r="D62" s="17">
        <v>3626.39</v>
      </c>
      <c r="E62" s="1">
        <v>0</v>
      </c>
      <c r="F62" s="1">
        <v>53.35</v>
      </c>
      <c r="G62" s="1">
        <v>14668.74</v>
      </c>
      <c r="H62" s="1">
        <v>2425.5</v>
      </c>
      <c r="I62" s="1">
        <v>-0.06</v>
      </c>
      <c r="J62" s="1">
        <v>1263.74</v>
      </c>
      <c r="K62" s="1">
        <v>53.35</v>
      </c>
      <c r="L62" s="1">
        <v>8412.34</v>
      </c>
      <c r="M62" s="1">
        <v>6256.4</v>
      </c>
    </row>
    <row r="63" spans="1:13" x14ac:dyDescent="0.2">
      <c r="A63" s="16" t="s">
        <v>100</v>
      </c>
      <c r="B63" s="16" t="s">
        <v>101</v>
      </c>
      <c r="C63" s="17">
        <v>10989</v>
      </c>
      <c r="D63" s="17">
        <v>3626.39</v>
      </c>
      <c r="E63" s="1">
        <v>0</v>
      </c>
      <c r="F63" s="1">
        <v>53.35</v>
      </c>
      <c r="G63" s="1">
        <v>14668.74</v>
      </c>
      <c r="H63" s="1">
        <v>2425.5</v>
      </c>
      <c r="I63" s="1">
        <v>-0.05</v>
      </c>
      <c r="J63" s="1">
        <v>1263.74</v>
      </c>
      <c r="K63" s="1">
        <v>53.35</v>
      </c>
      <c r="L63" s="1">
        <v>8271.5400000000009</v>
      </c>
      <c r="M63" s="1">
        <v>6397.2</v>
      </c>
    </row>
    <row r="64" spans="1:13" x14ac:dyDescent="0.2">
      <c r="A64" s="16" t="s">
        <v>102</v>
      </c>
      <c r="B64" s="16" t="s">
        <v>103</v>
      </c>
      <c r="C64" s="17">
        <v>14287.35</v>
      </c>
      <c r="D64" s="17">
        <v>4714.84</v>
      </c>
      <c r="E64" s="1">
        <v>0</v>
      </c>
      <c r="F64" s="1">
        <v>74.22</v>
      </c>
      <c r="G64" s="1">
        <v>19076.41</v>
      </c>
      <c r="H64" s="1">
        <v>3457.27</v>
      </c>
      <c r="I64" s="1">
        <v>7.0000000000000007E-2</v>
      </c>
      <c r="J64" s="1">
        <v>1643.05</v>
      </c>
      <c r="K64" s="1">
        <v>74.22</v>
      </c>
      <c r="L64" s="1">
        <v>11062.61</v>
      </c>
      <c r="M64" s="1">
        <v>8013.8</v>
      </c>
    </row>
    <row r="65" spans="1:13" x14ac:dyDescent="0.2">
      <c r="A65" s="16" t="s">
        <v>104</v>
      </c>
      <c r="B65" s="16" t="s">
        <v>105</v>
      </c>
      <c r="C65" s="17">
        <v>10989</v>
      </c>
      <c r="D65" s="17">
        <v>3626.39</v>
      </c>
      <c r="E65" s="1">
        <v>0</v>
      </c>
      <c r="F65" s="1">
        <v>53.35</v>
      </c>
      <c r="G65" s="1">
        <v>14668.74</v>
      </c>
      <c r="H65" s="1">
        <v>2425.5</v>
      </c>
      <c r="I65" s="1">
        <v>-0.05</v>
      </c>
      <c r="J65" s="1">
        <v>1263.74</v>
      </c>
      <c r="K65" s="1">
        <v>53.35</v>
      </c>
      <c r="L65" s="1">
        <v>3742.54</v>
      </c>
      <c r="M65" s="1">
        <v>10926.2</v>
      </c>
    </row>
    <row r="66" spans="1:13" x14ac:dyDescent="0.2">
      <c r="A66" s="16" t="s">
        <v>106</v>
      </c>
      <c r="B66" s="16" t="s">
        <v>107</v>
      </c>
      <c r="C66" s="17">
        <v>14287.35</v>
      </c>
      <c r="D66" s="17">
        <v>4714.84</v>
      </c>
      <c r="E66" s="1">
        <v>0</v>
      </c>
      <c r="F66" s="1">
        <v>74.22</v>
      </c>
      <c r="G66" s="1">
        <v>19076.41</v>
      </c>
      <c r="H66" s="1">
        <v>3457.27</v>
      </c>
      <c r="I66" s="1">
        <v>-0.13</v>
      </c>
      <c r="J66" s="1">
        <v>1643.05</v>
      </c>
      <c r="K66" s="1">
        <v>74.22</v>
      </c>
      <c r="L66" s="1">
        <v>5174.41</v>
      </c>
      <c r="M66" s="1">
        <v>13902</v>
      </c>
    </row>
    <row r="67" spans="1:13" x14ac:dyDescent="0.2">
      <c r="A67" s="16" t="s">
        <v>108</v>
      </c>
      <c r="B67" s="16" t="s">
        <v>109</v>
      </c>
      <c r="C67" s="17">
        <v>27003.3</v>
      </c>
      <c r="D67" s="17">
        <v>8911.06</v>
      </c>
      <c r="E67" s="1">
        <v>0</v>
      </c>
      <c r="F67" s="1">
        <v>118.5</v>
      </c>
      <c r="G67" s="1">
        <v>36032.86</v>
      </c>
      <c r="H67" s="1">
        <v>8384.01</v>
      </c>
      <c r="I67" s="1">
        <v>-0.02</v>
      </c>
      <c r="J67" s="1">
        <v>3105.37</v>
      </c>
      <c r="K67" s="1">
        <v>118.5</v>
      </c>
      <c r="L67" s="1">
        <v>11607.86</v>
      </c>
      <c r="M67" s="1">
        <v>24425</v>
      </c>
    </row>
    <row r="68" spans="1:13" x14ac:dyDescent="0.2">
      <c r="A68" s="16" t="s">
        <v>110</v>
      </c>
      <c r="B68" s="16" t="s">
        <v>111</v>
      </c>
      <c r="C68" s="17">
        <v>10989</v>
      </c>
      <c r="D68" s="17">
        <v>3626.39</v>
      </c>
      <c r="E68" s="1">
        <v>0</v>
      </c>
      <c r="F68" s="1">
        <v>53.35</v>
      </c>
      <c r="G68" s="1">
        <v>14668.74</v>
      </c>
      <c r="H68" s="1">
        <v>2425.5</v>
      </c>
      <c r="I68" s="1">
        <v>-0.05</v>
      </c>
      <c r="J68" s="1">
        <v>1263.74</v>
      </c>
      <c r="K68" s="1">
        <v>53.35</v>
      </c>
      <c r="L68" s="1">
        <v>9025.94</v>
      </c>
      <c r="M68" s="1">
        <v>5642.8</v>
      </c>
    </row>
    <row r="69" spans="1:13" s="3" customFormat="1" x14ac:dyDescent="0.2">
      <c r="A69" s="18"/>
      <c r="B69" s="19"/>
      <c r="C69" s="18" t="s">
        <v>51</v>
      </c>
      <c r="D69" s="18" t="s">
        <v>51</v>
      </c>
      <c r="E69" s="3" t="s">
        <v>51</v>
      </c>
      <c r="F69" s="3" t="s">
        <v>51</v>
      </c>
      <c r="G69" s="3" t="s">
        <v>51</v>
      </c>
      <c r="H69" s="3" t="s">
        <v>51</v>
      </c>
      <c r="I69" s="3" t="s">
        <v>51</v>
      </c>
      <c r="J69" s="3" t="s">
        <v>51</v>
      </c>
      <c r="K69" s="3" t="s">
        <v>51</v>
      </c>
      <c r="L69" s="3" t="s">
        <v>51</v>
      </c>
      <c r="M69" s="3" t="s">
        <v>51</v>
      </c>
    </row>
    <row r="70" spans="1:13" x14ac:dyDescent="0.2">
      <c r="A70" s="20" t="s">
        <v>50</v>
      </c>
      <c r="B70" s="21" t="s">
        <v>216</v>
      </c>
      <c r="C70" s="22">
        <f>SUM(C61:C69)</f>
        <v>113821.35</v>
      </c>
      <c r="D70" s="22">
        <f t="shared" ref="D70:M70" si="4">SUM(D61:D69)</f>
        <v>37561.14</v>
      </c>
      <c r="E70" s="5">
        <f>SUM(E61:E69)</f>
        <v>0</v>
      </c>
      <c r="F70" s="5">
        <f t="shared" si="4"/>
        <v>554.56000000000006</v>
      </c>
      <c r="G70" s="5">
        <f t="shared" si="4"/>
        <v>151937.04999999999</v>
      </c>
      <c r="H70" s="5">
        <f t="shared" si="4"/>
        <v>28457.82</v>
      </c>
      <c r="I70" s="5">
        <f t="shared" si="4"/>
        <v>-0.27</v>
      </c>
      <c r="J70" s="5">
        <f t="shared" si="4"/>
        <v>13089.479999999998</v>
      </c>
      <c r="K70" s="5">
        <f t="shared" si="4"/>
        <v>554.56000000000006</v>
      </c>
      <c r="L70" s="5">
        <f t="shared" si="4"/>
        <v>69341.05</v>
      </c>
      <c r="M70" s="5">
        <f t="shared" si="4"/>
        <v>82596</v>
      </c>
    </row>
    <row r="71" spans="1:13" x14ac:dyDescent="0.2">
      <c r="A71" s="16"/>
      <c r="B71" s="16"/>
      <c r="C71" s="17"/>
      <c r="D71" s="17"/>
    </row>
    <row r="72" spans="1:13" x14ac:dyDescent="0.2">
      <c r="A72" s="23" t="s">
        <v>112</v>
      </c>
      <c r="B72" s="16"/>
      <c r="C72" s="17"/>
      <c r="D72" s="17"/>
    </row>
    <row r="73" spans="1:13" x14ac:dyDescent="0.2">
      <c r="A73" s="16" t="s">
        <v>113</v>
      </c>
      <c r="B73" s="16" t="s">
        <v>114</v>
      </c>
      <c r="C73" s="17">
        <v>27003.3</v>
      </c>
      <c r="D73" s="17">
        <v>8911.06</v>
      </c>
      <c r="E73" s="1">
        <v>0</v>
      </c>
      <c r="F73" s="1">
        <v>118.5</v>
      </c>
      <c r="G73" s="1">
        <v>36032.86</v>
      </c>
      <c r="H73" s="1">
        <v>8384.01</v>
      </c>
      <c r="I73" s="1">
        <v>-0.02</v>
      </c>
      <c r="J73" s="1">
        <v>3105.37</v>
      </c>
      <c r="K73" s="1">
        <v>118.5</v>
      </c>
      <c r="L73" s="1">
        <v>15607.86</v>
      </c>
      <c r="M73" s="1">
        <v>20425</v>
      </c>
    </row>
    <row r="74" spans="1:13" x14ac:dyDescent="0.2">
      <c r="A74" s="16" t="s">
        <v>115</v>
      </c>
      <c r="B74" s="16" t="s">
        <v>116</v>
      </c>
      <c r="C74" s="17">
        <v>10989</v>
      </c>
      <c r="D74" s="17">
        <v>3626.39</v>
      </c>
      <c r="E74" s="1">
        <v>0</v>
      </c>
      <c r="F74" s="1">
        <v>53.35</v>
      </c>
      <c r="G74" s="1">
        <v>14668.74</v>
      </c>
      <c r="H74" s="1">
        <v>2425.5</v>
      </c>
      <c r="I74" s="1">
        <v>-0.05</v>
      </c>
      <c r="J74" s="1">
        <v>1263.74</v>
      </c>
      <c r="K74" s="1">
        <v>53.35</v>
      </c>
      <c r="L74" s="1">
        <v>7264.54</v>
      </c>
      <c r="M74" s="1">
        <v>7404.2</v>
      </c>
    </row>
    <row r="75" spans="1:13" x14ac:dyDescent="0.2">
      <c r="A75" s="16" t="s">
        <v>117</v>
      </c>
      <c r="B75" s="16" t="s">
        <v>118</v>
      </c>
      <c r="C75" s="17">
        <v>14287.35</v>
      </c>
      <c r="D75" s="17">
        <v>4714.84</v>
      </c>
      <c r="E75" s="1">
        <v>0</v>
      </c>
      <c r="F75" s="1">
        <v>74.22</v>
      </c>
      <c r="G75" s="1">
        <v>19076.41</v>
      </c>
      <c r="H75" s="1">
        <v>3457.27</v>
      </c>
      <c r="I75" s="1">
        <v>-0.13</v>
      </c>
      <c r="J75" s="1">
        <v>1643.05</v>
      </c>
      <c r="K75" s="1">
        <v>74.22</v>
      </c>
      <c r="L75" s="1">
        <v>5174.41</v>
      </c>
      <c r="M75" s="1">
        <v>13902</v>
      </c>
    </row>
    <row r="76" spans="1:13" x14ac:dyDescent="0.2">
      <c r="A76" s="16" t="s">
        <v>119</v>
      </c>
      <c r="B76" s="16" t="s">
        <v>120</v>
      </c>
      <c r="C76" s="17">
        <v>10989</v>
      </c>
      <c r="D76" s="17">
        <v>3626.39</v>
      </c>
      <c r="E76" s="1">
        <v>0</v>
      </c>
      <c r="F76" s="1">
        <v>53.35</v>
      </c>
      <c r="G76" s="1">
        <v>14668.74</v>
      </c>
      <c r="H76" s="1">
        <v>2425.5</v>
      </c>
      <c r="I76" s="1">
        <v>-0.05</v>
      </c>
      <c r="J76" s="1">
        <v>1263.74</v>
      </c>
      <c r="K76" s="1">
        <v>53.35</v>
      </c>
      <c r="L76" s="1">
        <v>3742.54</v>
      </c>
      <c r="M76" s="1">
        <v>10926.2</v>
      </c>
    </row>
    <row r="77" spans="1:13" s="3" customFormat="1" x14ac:dyDescent="0.2">
      <c r="A77" s="18"/>
      <c r="B77" s="19"/>
      <c r="C77" s="18" t="s">
        <v>51</v>
      </c>
      <c r="D77" s="18" t="s">
        <v>51</v>
      </c>
      <c r="E77" s="3" t="s">
        <v>51</v>
      </c>
      <c r="F77" s="3" t="s">
        <v>51</v>
      </c>
      <c r="G77" s="3" t="s">
        <v>51</v>
      </c>
      <c r="H77" s="3" t="s">
        <v>51</v>
      </c>
      <c r="I77" s="3" t="s">
        <v>51</v>
      </c>
      <c r="J77" s="3" t="s">
        <v>51</v>
      </c>
      <c r="K77" s="3" t="s">
        <v>51</v>
      </c>
      <c r="L77" s="3" t="s">
        <v>51</v>
      </c>
      <c r="M77" s="3" t="s">
        <v>51</v>
      </c>
    </row>
    <row r="78" spans="1:13" x14ac:dyDescent="0.2">
      <c r="A78" s="20" t="s">
        <v>50</v>
      </c>
      <c r="B78" s="21" t="s">
        <v>217</v>
      </c>
      <c r="C78" s="22">
        <f>SUM(C73:C77)</f>
        <v>63268.65</v>
      </c>
      <c r="D78" s="22">
        <f t="shared" ref="D78:M78" si="5">SUM(D73:D77)</f>
        <v>20878.68</v>
      </c>
      <c r="E78" s="5">
        <f>SUM(E73:E77)</f>
        <v>0</v>
      </c>
      <c r="F78" s="5">
        <f t="shared" si="5"/>
        <v>299.42</v>
      </c>
      <c r="G78" s="5">
        <f t="shared" si="5"/>
        <v>84446.75</v>
      </c>
      <c r="H78" s="5">
        <f t="shared" si="5"/>
        <v>16692.28</v>
      </c>
      <c r="I78" s="5">
        <f t="shared" si="5"/>
        <v>-0.25</v>
      </c>
      <c r="J78" s="5">
        <f t="shared" si="5"/>
        <v>7275.9</v>
      </c>
      <c r="K78" s="5">
        <f t="shared" si="5"/>
        <v>299.42</v>
      </c>
      <c r="L78" s="5">
        <f t="shared" si="5"/>
        <v>31789.350000000002</v>
      </c>
      <c r="M78" s="5">
        <f t="shared" si="5"/>
        <v>52657.399999999994</v>
      </c>
    </row>
    <row r="79" spans="1:13" x14ac:dyDescent="0.2">
      <c r="A79" s="16"/>
      <c r="B79" s="16"/>
      <c r="C79" s="17"/>
      <c r="D79" s="17"/>
    </row>
    <row r="80" spans="1:13" x14ac:dyDescent="0.2">
      <c r="A80" s="23" t="s">
        <v>121</v>
      </c>
      <c r="B80" s="16"/>
      <c r="C80" s="17"/>
      <c r="D80" s="17"/>
    </row>
    <row r="81" spans="1:13" x14ac:dyDescent="0.2">
      <c r="A81" s="16" t="s">
        <v>122</v>
      </c>
      <c r="B81" s="16" t="s">
        <v>123</v>
      </c>
      <c r="C81" s="17">
        <v>14287.35</v>
      </c>
      <c r="D81" s="17">
        <v>4714.84</v>
      </c>
      <c r="E81" s="1">
        <v>0</v>
      </c>
      <c r="F81" s="1">
        <v>74.22</v>
      </c>
      <c r="G81" s="1">
        <v>19076.41</v>
      </c>
      <c r="H81" s="1">
        <v>3457.27</v>
      </c>
      <c r="I81" s="1">
        <v>7.0000000000000007E-2</v>
      </c>
      <c r="J81" s="1">
        <v>1643.05</v>
      </c>
      <c r="K81" s="1">
        <v>74.22</v>
      </c>
      <c r="L81" s="1">
        <v>11769.61</v>
      </c>
      <c r="M81" s="1">
        <v>7306.8</v>
      </c>
    </row>
    <row r="82" spans="1:13" x14ac:dyDescent="0.2">
      <c r="A82" s="16" t="s">
        <v>124</v>
      </c>
      <c r="B82" s="16" t="s">
        <v>125</v>
      </c>
      <c r="C82" s="17">
        <v>14287.35</v>
      </c>
      <c r="D82" s="17">
        <v>4714.84</v>
      </c>
      <c r="E82" s="1">
        <v>0</v>
      </c>
      <c r="F82" s="1">
        <v>74.22</v>
      </c>
      <c r="G82" s="1">
        <v>19076.41</v>
      </c>
      <c r="H82" s="1">
        <v>3457.27</v>
      </c>
      <c r="I82" s="1">
        <v>7.0000000000000007E-2</v>
      </c>
      <c r="J82" s="1">
        <v>1643.05</v>
      </c>
      <c r="K82" s="1">
        <v>74.22</v>
      </c>
      <c r="L82" s="1">
        <v>5174.6099999999997</v>
      </c>
      <c r="M82" s="1">
        <v>13901.8</v>
      </c>
    </row>
    <row r="83" spans="1:13" x14ac:dyDescent="0.2">
      <c r="A83" s="16" t="s">
        <v>126</v>
      </c>
      <c r="B83" s="16" t="s">
        <v>127</v>
      </c>
      <c r="C83" s="17">
        <v>14287.35</v>
      </c>
      <c r="D83" s="17">
        <v>4714.84</v>
      </c>
      <c r="E83" s="1">
        <v>0</v>
      </c>
      <c r="F83" s="1">
        <v>74.22</v>
      </c>
      <c r="G83" s="1">
        <v>19076.41</v>
      </c>
      <c r="H83" s="1">
        <v>3457.27</v>
      </c>
      <c r="I83" s="1">
        <v>7.0000000000000007E-2</v>
      </c>
      <c r="J83" s="1">
        <v>1643.05</v>
      </c>
      <c r="K83" s="1">
        <v>74.22</v>
      </c>
      <c r="L83" s="1">
        <v>12043.61</v>
      </c>
      <c r="M83" s="1">
        <v>7032.8</v>
      </c>
    </row>
    <row r="84" spans="1:13" x14ac:dyDescent="0.2">
      <c r="A84" s="16" t="s">
        <v>128</v>
      </c>
      <c r="B84" s="16" t="s">
        <v>129</v>
      </c>
      <c r="C84" s="17">
        <v>27003.3</v>
      </c>
      <c r="D84" s="17">
        <v>8911.06</v>
      </c>
      <c r="E84" s="1">
        <v>0</v>
      </c>
      <c r="F84" s="1">
        <v>118.5</v>
      </c>
      <c r="G84" s="1">
        <v>36032.86</v>
      </c>
      <c r="H84" s="1">
        <v>8384.01</v>
      </c>
      <c r="I84" s="1">
        <v>0.18</v>
      </c>
      <c r="J84" s="1">
        <v>3105.37</v>
      </c>
      <c r="K84" s="1">
        <v>118.5</v>
      </c>
      <c r="L84" s="1">
        <v>11608.06</v>
      </c>
      <c r="M84" s="1">
        <v>24424.799999999999</v>
      </c>
    </row>
    <row r="85" spans="1:13" s="3" customFormat="1" x14ac:dyDescent="0.2">
      <c r="A85" s="18"/>
      <c r="B85" s="19"/>
      <c r="C85" s="18" t="s">
        <v>51</v>
      </c>
      <c r="D85" s="18" t="s">
        <v>51</v>
      </c>
      <c r="E85" s="3" t="s">
        <v>51</v>
      </c>
      <c r="F85" s="3" t="s">
        <v>51</v>
      </c>
      <c r="G85" s="3" t="s">
        <v>51</v>
      </c>
      <c r="H85" s="3" t="s">
        <v>51</v>
      </c>
      <c r="I85" s="3" t="s">
        <v>51</v>
      </c>
      <c r="J85" s="3" t="s">
        <v>51</v>
      </c>
      <c r="K85" s="3" t="s">
        <v>51</v>
      </c>
      <c r="L85" s="3" t="s">
        <v>51</v>
      </c>
      <c r="M85" s="3" t="s">
        <v>51</v>
      </c>
    </row>
    <row r="86" spans="1:13" x14ac:dyDescent="0.2">
      <c r="A86" s="20" t="s">
        <v>50</v>
      </c>
      <c r="B86" s="21" t="s">
        <v>217</v>
      </c>
      <c r="C86" s="22">
        <f>SUM(C81:C85)</f>
        <v>69865.350000000006</v>
      </c>
      <c r="D86" s="22">
        <f t="shared" ref="D86:M86" si="6">SUM(D81:D85)</f>
        <v>23055.58</v>
      </c>
      <c r="E86" s="5">
        <f>SUM(E81:E85)</f>
        <v>0</v>
      </c>
      <c r="F86" s="5">
        <f t="shared" si="6"/>
        <v>341.15999999999997</v>
      </c>
      <c r="G86" s="5">
        <f t="shared" si="6"/>
        <v>93262.09</v>
      </c>
      <c r="H86" s="5">
        <f t="shared" si="6"/>
        <v>18755.82</v>
      </c>
      <c r="I86" s="5">
        <f t="shared" si="6"/>
        <v>0.39</v>
      </c>
      <c r="J86" s="5">
        <f t="shared" si="6"/>
        <v>8034.5199999999995</v>
      </c>
      <c r="K86" s="5">
        <f t="shared" si="6"/>
        <v>341.15999999999997</v>
      </c>
      <c r="L86" s="5">
        <f t="shared" si="6"/>
        <v>40595.89</v>
      </c>
      <c r="M86" s="5">
        <f t="shared" si="6"/>
        <v>52666.2</v>
      </c>
    </row>
    <row r="87" spans="1:13" x14ac:dyDescent="0.2">
      <c r="A87" s="16"/>
      <c r="B87" s="16"/>
      <c r="C87" s="17"/>
      <c r="D87" s="17"/>
    </row>
    <row r="88" spans="1:13" x14ac:dyDescent="0.2">
      <c r="A88" s="23" t="s">
        <v>130</v>
      </c>
      <c r="B88" s="16"/>
      <c r="C88" s="17"/>
      <c r="D88" s="17"/>
    </row>
    <row r="89" spans="1:13" x14ac:dyDescent="0.2">
      <c r="A89" s="16" t="s">
        <v>131</v>
      </c>
      <c r="B89" s="16" t="s">
        <v>132</v>
      </c>
      <c r="C89" s="17">
        <v>27003.3</v>
      </c>
      <c r="D89" s="17">
        <v>8911.06</v>
      </c>
      <c r="E89" s="1">
        <v>0</v>
      </c>
      <c r="F89" s="1">
        <v>118.5</v>
      </c>
      <c r="G89" s="1">
        <v>36032.86</v>
      </c>
      <c r="H89" s="1">
        <v>8384.01</v>
      </c>
      <c r="I89" s="1">
        <v>-0.02</v>
      </c>
      <c r="J89" s="1">
        <v>3105.37</v>
      </c>
      <c r="K89" s="1">
        <v>118.5</v>
      </c>
      <c r="L89" s="1">
        <v>24590.86</v>
      </c>
      <c r="M89" s="1">
        <v>11442</v>
      </c>
    </row>
    <row r="90" spans="1:13" x14ac:dyDescent="0.2">
      <c r="A90" s="16" t="s">
        <v>133</v>
      </c>
      <c r="B90" s="16" t="s">
        <v>134</v>
      </c>
      <c r="C90" s="17">
        <v>14287.35</v>
      </c>
      <c r="D90" s="17">
        <v>4714.84</v>
      </c>
      <c r="E90" s="1">
        <v>0</v>
      </c>
      <c r="F90" s="1">
        <v>74.22</v>
      </c>
      <c r="G90" s="1">
        <v>19076.41</v>
      </c>
      <c r="H90" s="1">
        <v>3457.27</v>
      </c>
      <c r="I90" s="1">
        <v>7.0000000000000007E-2</v>
      </c>
      <c r="J90" s="1">
        <v>1643.05</v>
      </c>
      <c r="K90" s="1">
        <v>74.22</v>
      </c>
      <c r="L90" s="1">
        <v>5174.6099999999997</v>
      </c>
      <c r="M90" s="1">
        <v>13901.8</v>
      </c>
    </row>
    <row r="91" spans="1:13" x14ac:dyDescent="0.2">
      <c r="A91" s="16" t="s">
        <v>135</v>
      </c>
      <c r="B91" s="16" t="s">
        <v>136</v>
      </c>
      <c r="C91" s="17">
        <v>10989</v>
      </c>
      <c r="D91" s="17">
        <v>3626.39</v>
      </c>
      <c r="E91" s="1">
        <v>0</v>
      </c>
      <c r="F91" s="1">
        <v>53.35</v>
      </c>
      <c r="G91" s="1">
        <v>14668.74</v>
      </c>
      <c r="H91" s="1">
        <v>2425.5</v>
      </c>
      <c r="I91" s="1">
        <v>0.15</v>
      </c>
      <c r="J91" s="1">
        <v>1263.74</v>
      </c>
      <c r="K91" s="1">
        <v>53.35</v>
      </c>
      <c r="L91" s="1">
        <v>4042.74</v>
      </c>
      <c r="M91" s="1">
        <v>10626</v>
      </c>
    </row>
    <row r="92" spans="1:13" s="3" customFormat="1" x14ac:dyDescent="0.2">
      <c r="A92" s="18"/>
      <c r="B92" s="19"/>
      <c r="C92" s="18" t="s">
        <v>51</v>
      </c>
      <c r="D92" s="18" t="s">
        <v>51</v>
      </c>
      <c r="E92" s="3" t="s">
        <v>51</v>
      </c>
      <c r="F92" s="3" t="s">
        <v>51</v>
      </c>
      <c r="G92" s="3" t="s">
        <v>51</v>
      </c>
      <c r="H92" s="3" t="s">
        <v>51</v>
      </c>
      <c r="I92" s="3" t="s">
        <v>51</v>
      </c>
      <c r="J92" s="3" t="s">
        <v>51</v>
      </c>
      <c r="K92" s="3" t="s">
        <v>51</v>
      </c>
      <c r="L92" s="3" t="s">
        <v>51</v>
      </c>
      <c r="M92" s="3" t="s">
        <v>51</v>
      </c>
    </row>
    <row r="93" spans="1:13" x14ac:dyDescent="0.2">
      <c r="A93" s="20" t="s">
        <v>50</v>
      </c>
      <c r="B93" s="21" t="s">
        <v>218</v>
      </c>
      <c r="C93" s="22">
        <f>SUM(C89:C92)</f>
        <v>52279.65</v>
      </c>
      <c r="D93" s="22">
        <f t="shared" ref="D93:M93" si="7">SUM(D89:D92)</f>
        <v>17252.29</v>
      </c>
      <c r="E93" s="5">
        <f>SUM(E89:E92)</f>
        <v>0</v>
      </c>
      <c r="F93" s="5">
        <f t="shared" si="7"/>
        <v>246.07</v>
      </c>
      <c r="G93" s="5">
        <f t="shared" si="7"/>
        <v>69778.010000000009</v>
      </c>
      <c r="H93" s="5">
        <f t="shared" si="7"/>
        <v>14266.78</v>
      </c>
      <c r="I93" s="5">
        <f t="shared" si="7"/>
        <v>0.2</v>
      </c>
      <c r="J93" s="5">
        <f t="shared" si="7"/>
        <v>6012.16</v>
      </c>
      <c r="K93" s="5">
        <f t="shared" si="7"/>
        <v>246.07</v>
      </c>
      <c r="L93" s="5">
        <f t="shared" si="7"/>
        <v>33808.21</v>
      </c>
      <c r="M93" s="5">
        <f t="shared" si="7"/>
        <v>35969.800000000003</v>
      </c>
    </row>
    <row r="94" spans="1:13" x14ac:dyDescent="0.2">
      <c r="A94" s="16"/>
      <c r="B94" s="16"/>
      <c r="C94" s="17"/>
      <c r="D94" s="17"/>
    </row>
    <row r="95" spans="1:13" x14ac:dyDescent="0.2">
      <c r="A95" s="23" t="s">
        <v>137</v>
      </c>
      <c r="B95" s="16"/>
      <c r="C95" s="17"/>
      <c r="D95" s="17"/>
    </row>
    <row r="96" spans="1:13" x14ac:dyDescent="0.2">
      <c r="A96" s="16" t="s">
        <v>138</v>
      </c>
      <c r="B96" s="16" t="s">
        <v>139</v>
      </c>
      <c r="C96" s="17">
        <v>27003.3</v>
      </c>
      <c r="D96" s="17">
        <v>8911.06</v>
      </c>
      <c r="E96" s="1">
        <v>0</v>
      </c>
      <c r="F96" s="1">
        <v>118.5</v>
      </c>
      <c r="G96" s="1">
        <v>36032.86</v>
      </c>
      <c r="H96" s="1">
        <v>8384.01</v>
      </c>
      <c r="I96" s="1">
        <v>0.04</v>
      </c>
      <c r="J96" s="1">
        <v>3105.37</v>
      </c>
      <c r="K96" s="1">
        <v>118.5</v>
      </c>
      <c r="L96" s="1">
        <v>15723.26</v>
      </c>
      <c r="M96" s="1">
        <v>20309.599999999999</v>
      </c>
    </row>
    <row r="97" spans="1:13" x14ac:dyDescent="0.2">
      <c r="A97" s="16" t="s">
        <v>140</v>
      </c>
      <c r="B97" s="16" t="s">
        <v>141</v>
      </c>
      <c r="C97" s="17">
        <v>14287.35</v>
      </c>
      <c r="D97" s="17">
        <v>4714.84</v>
      </c>
      <c r="E97" s="1">
        <v>0</v>
      </c>
      <c r="F97" s="1">
        <v>74.22</v>
      </c>
      <c r="G97" s="1">
        <v>19076.41</v>
      </c>
      <c r="H97" s="1">
        <v>3451.12</v>
      </c>
      <c r="I97" s="1">
        <v>0.02</v>
      </c>
      <c r="J97" s="1">
        <v>1643.05</v>
      </c>
      <c r="K97" s="1">
        <v>74.22</v>
      </c>
      <c r="L97" s="1">
        <v>5168.41</v>
      </c>
      <c r="M97" s="1">
        <v>13908</v>
      </c>
    </row>
    <row r="98" spans="1:13" x14ac:dyDescent="0.2">
      <c r="A98" s="16" t="s">
        <v>142</v>
      </c>
      <c r="B98" s="16" t="s">
        <v>143</v>
      </c>
      <c r="C98" s="17">
        <v>14287.35</v>
      </c>
      <c r="D98" s="17">
        <v>4714.84</v>
      </c>
      <c r="E98" s="1">
        <v>0</v>
      </c>
      <c r="F98" s="1">
        <v>74.22</v>
      </c>
      <c r="G98" s="1">
        <v>19076.41</v>
      </c>
      <c r="H98" s="1">
        <v>3451.12</v>
      </c>
      <c r="I98" s="1">
        <v>0.02</v>
      </c>
      <c r="J98" s="1">
        <v>1643.05</v>
      </c>
      <c r="K98" s="1">
        <v>74.22</v>
      </c>
      <c r="L98" s="1">
        <v>5168.41</v>
      </c>
      <c r="M98" s="1">
        <v>13908</v>
      </c>
    </row>
    <row r="99" spans="1:13" x14ac:dyDescent="0.2">
      <c r="A99" s="16" t="s">
        <v>144</v>
      </c>
      <c r="B99" s="16" t="s">
        <v>145</v>
      </c>
      <c r="C99" s="17">
        <v>14287.35</v>
      </c>
      <c r="D99" s="17">
        <v>4714.84</v>
      </c>
      <c r="E99" s="1">
        <v>0</v>
      </c>
      <c r="F99" s="1">
        <v>74.22</v>
      </c>
      <c r="G99" s="1">
        <v>19076.41</v>
      </c>
      <c r="H99" s="1">
        <v>3457.27</v>
      </c>
      <c r="I99" s="1">
        <v>-0.13</v>
      </c>
      <c r="J99" s="1">
        <v>1643.05</v>
      </c>
      <c r="K99" s="1">
        <v>74.22</v>
      </c>
      <c r="L99" s="1">
        <v>5174.41</v>
      </c>
      <c r="M99" s="1">
        <v>13902</v>
      </c>
    </row>
    <row r="100" spans="1:13" x14ac:dyDescent="0.2">
      <c r="A100" s="16" t="s">
        <v>146</v>
      </c>
      <c r="B100" s="16" t="s">
        <v>147</v>
      </c>
      <c r="C100" s="17">
        <v>19294.95</v>
      </c>
      <c r="D100" s="17">
        <v>6367.35</v>
      </c>
      <c r="E100" s="1">
        <v>0</v>
      </c>
      <c r="F100" s="1">
        <v>105.89</v>
      </c>
      <c r="G100" s="1">
        <v>25768.19</v>
      </c>
      <c r="H100" s="1">
        <v>5017.58</v>
      </c>
      <c r="I100" s="1">
        <v>-0.01</v>
      </c>
      <c r="J100" s="1">
        <v>2218.9299999999998</v>
      </c>
      <c r="K100" s="1">
        <v>105.89</v>
      </c>
      <c r="L100" s="1">
        <v>7342.39</v>
      </c>
      <c r="M100" s="1">
        <v>18425.8</v>
      </c>
    </row>
    <row r="101" spans="1:13" x14ac:dyDescent="0.2">
      <c r="A101" s="16" t="s">
        <v>148</v>
      </c>
      <c r="B101" s="16" t="s">
        <v>149</v>
      </c>
      <c r="C101" s="17">
        <v>10171.35</v>
      </c>
      <c r="D101" s="17">
        <v>0</v>
      </c>
      <c r="E101" s="1">
        <v>3038.19</v>
      </c>
      <c r="F101" s="1">
        <v>46.67</v>
      </c>
      <c r="G101" s="1">
        <v>13256.21</v>
      </c>
      <c r="H101" s="1">
        <v>2100.98</v>
      </c>
      <c r="I101" s="1">
        <v>0.06</v>
      </c>
      <c r="J101" s="1">
        <v>1169.7</v>
      </c>
      <c r="K101" s="1">
        <v>46.67</v>
      </c>
      <c r="L101" s="1">
        <v>3317.41</v>
      </c>
      <c r="M101" s="1">
        <v>9938.7999999999993</v>
      </c>
    </row>
    <row r="102" spans="1:13" x14ac:dyDescent="0.2">
      <c r="A102" s="16" t="s">
        <v>150</v>
      </c>
      <c r="B102" s="16" t="s">
        <v>151</v>
      </c>
      <c r="C102" s="17">
        <v>10171.35</v>
      </c>
      <c r="D102" s="17">
        <v>0</v>
      </c>
      <c r="E102" s="1">
        <v>3038.19</v>
      </c>
      <c r="F102" s="1">
        <v>46.67</v>
      </c>
      <c r="G102" s="1">
        <v>13256.21</v>
      </c>
      <c r="H102" s="1">
        <v>2100.98</v>
      </c>
      <c r="I102" s="1">
        <v>0.06</v>
      </c>
      <c r="J102" s="1">
        <v>1169.7</v>
      </c>
      <c r="K102" s="1">
        <v>46.67</v>
      </c>
      <c r="L102" s="1">
        <v>3317.41</v>
      </c>
      <c r="M102" s="1">
        <v>9938.7999999999993</v>
      </c>
    </row>
    <row r="103" spans="1:13" x14ac:dyDescent="0.2">
      <c r="A103" s="16" t="s">
        <v>152</v>
      </c>
      <c r="B103" s="16" t="s">
        <v>153</v>
      </c>
      <c r="C103" s="17">
        <v>10171.35</v>
      </c>
      <c r="D103" s="17">
        <v>0</v>
      </c>
      <c r="E103" s="1">
        <v>3038.19</v>
      </c>
      <c r="F103" s="1">
        <v>46.67</v>
      </c>
      <c r="G103" s="1">
        <v>13256.21</v>
      </c>
      <c r="H103" s="1">
        <v>2100.98</v>
      </c>
      <c r="I103" s="1">
        <v>0.06</v>
      </c>
      <c r="J103" s="1">
        <v>1169.7</v>
      </c>
      <c r="K103" s="1">
        <v>46.67</v>
      </c>
      <c r="L103" s="1">
        <v>3317.41</v>
      </c>
      <c r="M103" s="1">
        <v>9938.7999999999993</v>
      </c>
    </row>
    <row r="104" spans="1:13" x14ac:dyDescent="0.2">
      <c r="A104" s="16" t="s">
        <v>154</v>
      </c>
      <c r="B104" s="16" t="s">
        <v>155</v>
      </c>
      <c r="C104" s="17">
        <v>7823.25</v>
      </c>
      <c r="D104" s="17">
        <v>0</v>
      </c>
      <c r="E104" s="1">
        <v>2336.8000000000002</v>
      </c>
      <c r="F104" s="1">
        <v>32.159999999999997</v>
      </c>
      <c r="G104" s="1">
        <v>10192.209999999999</v>
      </c>
      <c r="H104" s="1">
        <v>859.35</v>
      </c>
      <c r="I104" s="1">
        <v>0.1</v>
      </c>
      <c r="J104" s="1">
        <v>0</v>
      </c>
      <c r="K104" s="1">
        <v>32.159999999999997</v>
      </c>
      <c r="L104" s="1">
        <v>891.61</v>
      </c>
      <c r="M104" s="1">
        <v>9300.6</v>
      </c>
    </row>
    <row r="105" spans="1:13" x14ac:dyDescent="0.2">
      <c r="A105" s="16" t="s">
        <v>156</v>
      </c>
      <c r="B105" s="16" t="s">
        <v>157</v>
      </c>
      <c r="C105" s="17">
        <v>7823.25</v>
      </c>
      <c r="D105" s="17">
        <v>0</v>
      </c>
      <c r="E105" s="1">
        <v>2336.8000000000002</v>
      </c>
      <c r="F105" s="1">
        <v>32.159999999999997</v>
      </c>
      <c r="G105" s="1">
        <v>10192.209999999999</v>
      </c>
      <c r="H105" s="1">
        <v>859.35</v>
      </c>
      <c r="I105" s="1">
        <v>0.1</v>
      </c>
      <c r="J105" s="1">
        <v>0</v>
      </c>
      <c r="K105" s="1">
        <v>32.159999999999997</v>
      </c>
      <c r="L105" s="1">
        <v>891.61</v>
      </c>
      <c r="M105" s="1">
        <v>9300.6</v>
      </c>
    </row>
    <row r="106" spans="1:13" x14ac:dyDescent="0.2">
      <c r="A106" s="16" t="s">
        <v>158</v>
      </c>
      <c r="B106" s="16" t="s">
        <v>159</v>
      </c>
      <c r="C106" s="17">
        <v>7823.25</v>
      </c>
      <c r="D106" s="17">
        <v>0</v>
      </c>
      <c r="E106" s="1">
        <v>2336.8000000000002</v>
      </c>
      <c r="F106" s="1">
        <v>32.159999999999997</v>
      </c>
      <c r="G106" s="1">
        <v>10192.209999999999</v>
      </c>
      <c r="H106" s="1">
        <v>859.35</v>
      </c>
      <c r="I106" s="1">
        <v>0.1</v>
      </c>
      <c r="J106" s="1">
        <v>0</v>
      </c>
      <c r="K106" s="1">
        <v>32.159999999999997</v>
      </c>
      <c r="L106" s="1">
        <v>891.61</v>
      </c>
      <c r="M106" s="1">
        <v>9300.6</v>
      </c>
    </row>
    <row r="107" spans="1:13" x14ac:dyDescent="0.2">
      <c r="A107" s="16" t="s">
        <v>160</v>
      </c>
      <c r="B107" s="16" t="s">
        <v>161</v>
      </c>
      <c r="C107" s="17">
        <v>7823.25</v>
      </c>
      <c r="D107" s="17">
        <v>0</v>
      </c>
      <c r="E107" s="1">
        <v>2336.8000000000002</v>
      </c>
      <c r="F107" s="1">
        <v>32.159999999999997</v>
      </c>
      <c r="G107" s="1">
        <v>10192.209999999999</v>
      </c>
      <c r="H107" s="1">
        <v>859.35</v>
      </c>
      <c r="I107" s="1">
        <v>0.1</v>
      </c>
      <c r="J107" s="1">
        <v>0</v>
      </c>
      <c r="K107" s="1">
        <v>32.159999999999997</v>
      </c>
      <c r="L107" s="1">
        <v>891.61</v>
      </c>
      <c r="M107" s="1">
        <v>9300.6</v>
      </c>
    </row>
    <row r="108" spans="1:13" x14ac:dyDescent="0.2">
      <c r="A108" s="16" t="s">
        <v>162</v>
      </c>
      <c r="B108" s="16" t="s">
        <v>163</v>
      </c>
      <c r="C108" s="17">
        <v>7823.25</v>
      </c>
      <c r="D108" s="17">
        <v>0</v>
      </c>
      <c r="E108" s="1">
        <v>2336.8000000000002</v>
      </c>
      <c r="F108" s="1">
        <v>32.159999999999997</v>
      </c>
      <c r="G108" s="1">
        <v>10192.209999999999</v>
      </c>
      <c r="H108" s="1">
        <v>859.35</v>
      </c>
      <c r="I108" s="1">
        <v>0.1</v>
      </c>
      <c r="J108" s="1">
        <v>0</v>
      </c>
      <c r="K108" s="1">
        <v>32.159999999999997</v>
      </c>
      <c r="L108" s="1">
        <v>891.61</v>
      </c>
      <c r="M108" s="1">
        <v>9300.6</v>
      </c>
    </row>
    <row r="109" spans="1:13" x14ac:dyDescent="0.2">
      <c r="A109" s="16" t="s">
        <v>164</v>
      </c>
      <c r="B109" s="16" t="s">
        <v>165</v>
      </c>
      <c r="C109" s="17">
        <v>7823.25</v>
      </c>
      <c r="D109" s="17">
        <v>0</v>
      </c>
      <c r="E109" s="1">
        <v>2336.8000000000002</v>
      </c>
      <c r="F109" s="1">
        <v>32.159999999999997</v>
      </c>
      <c r="G109" s="1">
        <v>10192.209999999999</v>
      </c>
      <c r="H109" s="1">
        <v>859.35</v>
      </c>
      <c r="I109" s="1">
        <v>0.1</v>
      </c>
      <c r="J109" s="1">
        <v>0</v>
      </c>
      <c r="K109" s="1">
        <v>32.159999999999997</v>
      </c>
      <c r="L109" s="1">
        <v>891.61</v>
      </c>
      <c r="M109" s="1">
        <v>9300.6</v>
      </c>
    </row>
    <row r="110" spans="1:13" s="3" customFormat="1" x14ac:dyDescent="0.2">
      <c r="A110" s="18"/>
      <c r="B110" s="19"/>
      <c r="C110" s="18" t="s">
        <v>51</v>
      </c>
      <c r="D110" s="18" t="s">
        <v>51</v>
      </c>
      <c r="E110" s="3" t="s">
        <v>51</v>
      </c>
      <c r="F110" s="3" t="s">
        <v>51</v>
      </c>
      <c r="G110" s="3" t="s">
        <v>51</v>
      </c>
      <c r="H110" s="3" t="s">
        <v>51</v>
      </c>
      <c r="I110" s="3" t="s">
        <v>51</v>
      </c>
      <c r="J110" s="3" t="s">
        <v>51</v>
      </c>
      <c r="K110" s="3" t="s">
        <v>51</v>
      </c>
      <c r="L110" s="3" t="s">
        <v>51</v>
      </c>
      <c r="M110" s="3" t="s">
        <v>51</v>
      </c>
    </row>
    <row r="111" spans="1:13" x14ac:dyDescent="0.2">
      <c r="A111" s="20" t="s">
        <v>50</v>
      </c>
      <c r="B111" s="21" t="s">
        <v>219</v>
      </c>
      <c r="C111" s="22">
        <f>SUM(C96:C110)</f>
        <v>166613.85000000003</v>
      </c>
      <c r="D111" s="22">
        <f t="shared" ref="D111:M111" si="8">SUM(D96:D110)</f>
        <v>29422.93</v>
      </c>
      <c r="E111" s="5">
        <f>SUM(E96:E110)</f>
        <v>23135.369999999995</v>
      </c>
      <c r="F111" s="5">
        <f t="shared" si="8"/>
        <v>780.01999999999975</v>
      </c>
      <c r="G111" s="5">
        <f t="shared" si="8"/>
        <v>219952.16999999995</v>
      </c>
      <c r="H111" s="5">
        <f t="shared" si="8"/>
        <v>35220.139999999992</v>
      </c>
      <c r="I111" s="5">
        <f t="shared" si="8"/>
        <v>0.72</v>
      </c>
      <c r="J111" s="5">
        <f t="shared" si="8"/>
        <v>13762.550000000003</v>
      </c>
      <c r="K111" s="5">
        <f t="shared" si="8"/>
        <v>780.01999999999975</v>
      </c>
      <c r="L111" s="5">
        <f t="shared" si="8"/>
        <v>53878.770000000004</v>
      </c>
      <c r="M111" s="5">
        <f t="shared" si="8"/>
        <v>166073.40000000002</v>
      </c>
    </row>
    <row r="112" spans="1:13" x14ac:dyDescent="0.2">
      <c r="A112" s="16"/>
      <c r="B112" s="16"/>
      <c r="C112" s="17"/>
      <c r="D112" s="17"/>
    </row>
    <row r="113" spans="1:13" x14ac:dyDescent="0.2">
      <c r="A113" s="23" t="s">
        <v>166</v>
      </c>
      <c r="B113" s="16"/>
      <c r="C113" s="17"/>
      <c r="D113" s="17"/>
    </row>
    <row r="114" spans="1:13" x14ac:dyDescent="0.2">
      <c r="A114" s="16" t="s">
        <v>167</v>
      </c>
      <c r="B114" s="16" t="s">
        <v>168</v>
      </c>
      <c r="C114" s="17">
        <v>24303</v>
      </c>
      <c r="D114" s="17">
        <v>8019.99</v>
      </c>
      <c r="E114" s="1">
        <v>0</v>
      </c>
      <c r="F114" s="1">
        <v>119.56</v>
      </c>
      <c r="G114" s="1">
        <v>32442.55</v>
      </c>
      <c r="H114" s="1">
        <v>7306.62</v>
      </c>
      <c r="I114" s="1">
        <v>-0.06</v>
      </c>
      <c r="J114" s="1">
        <v>2794.85</v>
      </c>
      <c r="K114" s="1">
        <v>119.56</v>
      </c>
      <c r="L114" s="1">
        <v>15235.55</v>
      </c>
      <c r="M114" s="1">
        <v>17207</v>
      </c>
    </row>
    <row r="115" spans="1:13" x14ac:dyDescent="0.2">
      <c r="A115" s="16" t="s">
        <v>169</v>
      </c>
      <c r="B115" s="16" t="s">
        <v>170</v>
      </c>
      <c r="C115" s="17">
        <v>14287.35</v>
      </c>
      <c r="D115" s="17">
        <v>4714.84</v>
      </c>
      <c r="E115" s="1">
        <v>0</v>
      </c>
      <c r="F115" s="1">
        <v>74.22</v>
      </c>
      <c r="G115" s="1">
        <v>19076.41</v>
      </c>
      <c r="H115" s="1">
        <v>3457.27</v>
      </c>
      <c r="I115" s="1">
        <v>7.0000000000000007E-2</v>
      </c>
      <c r="J115" s="1">
        <v>1643.05</v>
      </c>
      <c r="K115" s="1">
        <v>74.22</v>
      </c>
      <c r="L115" s="1">
        <v>7921.61</v>
      </c>
      <c r="M115" s="1">
        <v>11154.8</v>
      </c>
    </row>
    <row r="116" spans="1:13" x14ac:dyDescent="0.2">
      <c r="A116" s="16" t="s">
        <v>171</v>
      </c>
      <c r="B116" s="16" t="s">
        <v>172</v>
      </c>
      <c r="C116" s="17">
        <v>14287.35</v>
      </c>
      <c r="D116" s="17">
        <v>4714.84</v>
      </c>
      <c r="E116" s="1">
        <v>0</v>
      </c>
      <c r="F116" s="1">
        <v>74.22</v>
      </c>
      <c r="G116" s="1">
        <v>19076.41</v>
      </c>
      <c r="H116" s="1">
        <v>3457.27</v>
      </c>
      <c r="I116" s="1">
        <v>-0.02</v>
      </c>
      <c r="J116" s="1">
        <v>1643.05</v>
      </c>
      <c r="K116" s="1">
        <v>74.22</v>
      </c>
      <c r="L116" s="1">
        <v>8096.01</v>
      </c>
      <c r="M116" s="1">
        <v>10980.4</v>
      </c>
    </row>
    <row r="117" spans="1:13" x14ac:dyDescent="0.2">
      <c r="A117" s="16" t="s">
        <v>173</v>
      </c>
      <c r="B117" s="16" t="s">
        <v>174</v>
      </c>
      <c r="C117" s="17">
        <v>14287.35</v>
      </c>
      <c r="D117" s="17">
        <v>4714.84</v>
      </c>
      <c r="E117" s="1">
        <v>0</v>
      </c>
      <c r="F117" s="1">
        <v>74.22</v>
      </c>
      <c r="G117" s="1">
        <v>19076.41</v>
      </c>
      <c r="H117" s="1">
        <v>3457.27</v>
      </c>
      <c r="I117" s="1">
        <v>7.0000000000000007E-2</v>
      </c>
      <c r="J117" s="1">
        <v>1643.05</v>
      </c>
      <c r="K117" s="1">
        <v>74.22</v>
      </c>
      <c r="L117" s="1">
        <v>8445.61</v>
      </c>
      <c r="M117" s="1">
        <v>10630.8</v>
      </c>
    </row>
    <row r="118" spans="1:13" s="3" customFormat="1" x14ac:dyDescent="0.2">
      <c r="A118" s="18"/>
      <c r="B118" s="19"/>
      <c r="C118" s="18" t="s">
        <v>51</v>
      </c>
      <c r="D118" s="18" t="s">
        <v>51</v>
      </c>
      <c r="E118" s="3" t="s">
        <v>51</v>
      </c>
      <c r="F118" s="3" t="s">
        <v>51</v>
      </c>
      <c r="G118" s="3" t="s">
        <v>51</v>
      </c>
      <c r="H118" s="3" t="s">
        <v>51</v>
      </c>
      <c r="I118" s="3" t="s">
        <v>51</v>
      </c>
      <c r="J118" s="3" t="s">
        <v>51</v>
      </c>
      <c r="K118" s="3" t="s">
        <v>51</v>
      </c>
      <c r="L118" s="3" t="s">
        <v>51</v>
      </c>
      <c r="M118" s="3" t="s">
        <v>51</v>
      </c>
    </row>
    <row r="119" spans="1:13" x14ac:dyDescent="0.2">
      <c r="A119" s="20" t="s">
        <v>50</v>
      </c>
      <c r="B119" s="21" t="s">
        <v>217</v>
      </c>
      <c r="C119" s="22">
        <f>SUM(C114:C118)</f>
        <v>67165.05</v>
      </c>
      <c r="D119" s="22">
        <f t="shared" ref="D119:M119" si="9">SUM(D114:D118)</f>
        <v>22164.51</v>
      </c>
      <c r="E119" s="5">
        <f>SUM(E114:E118)</f>
        <v>0</v>
      </c>
      <c r="F119" s="5">
        <f t="shared" si="9"/>
        <v>342.22</v>
      </c>
      <c r="G119" s="5">
        <f t="shared" si="9"/>
        <v>89671.78</v>
      </c>
      <c r="H119" s="5">
        <f t="shared" si="9"/>
        <v>17678.43</v>
      </c>
      <c r="I119" s="5">
        <f t="shared" si="9"/>
        <v>6.0000000000000012E-2</v>
      </c>
      <c r="J119" s="5">
        <f t="shared" si="9"/>
        <v>7724</v>
      </c>
      <c r="K119" s="5">
        <f t="shared" si="9"/>
        <v>342.22</v>
      </c>
      <c r="L119" s="5">
        <f t="shared" si="9"/>
        <v>39698.78</v>
      </c>
      <c r="M119" s="5">
        <f t="shared" si="9"/>
        <v>49973</v>
      </c>
    </row>
    <row r="120" spans="1:13" s="8" customFormat="1" x14ac:dyDescent="0.2">
      <c r="A120" s="20"/>
      <c r="B120" s="16"/>
      <c r="C120" s="22"/>
      <c r="D120" s="22"/>
      <c r="E120" s="9"/>
      <c r="F120" s="9"/>
      <c r="G120" s="9"/>
      <c r="H120" s="9"/>
      <c r="I120" s="9"/>
      <c r="J120" s="9"/>
      <c r="K120" s="9"/>
      <c r="L120" s="9"/>
      <c r="M120" s="9"/>
    </row>
    <row r="121" spans="1:13" s="8" customFormat="1" x14ac:dyDescent="0.2">
      <c r="A121" s="20"/>
      <c r="B121" s="16"/>
      <c r="C121" s="22"/>
      <c r="D121" s="22"/>
      <c r="E121" s="9"/>
      <c r="F121" s="9"/>
      <c r="G121" s="9"/>
      <c r="H121" s="9"/>
      <c r="I121" s="9"/>
      <c r="J121" s="9"/>
      <c r="K121" s="9"/>
      <c r="L121" s="9"/>
      <c r="M121" s="9"/>
    </row>
    <row r="122" spans="1:13" s="8" customFormat="1" x14ac:dyDescent="0.2">
      <c r="A122" s="20"/>
      <c r="B122" s="16"/>
      <c r="C122" s="22"/>
      <c r="D122" s="22"/>
      <c r="E122" s="9"/>
      <c r="F122" s="9"/>
      <c r="G122" s="9"/>
      <c r="H122" s="9"/>
      <c r="I122" s="9"/>
      <c r="J122" s="9"/>
      <c r="K122" s="9"/>
      <c r="L122" s="9"/>
      <c r="M122" s="9"/>
    </row>
    <row r="123" spans="1:13" x14ac:dyDescent="0.2">
      <c r="A123" s="16"/>
      <c r="B123" s="16"/>
      <c r="C123" s="17"/>
      <c r="D123" s="17"/>
    </row>
    <row r="124" spans="1:13" x14ac:dyDescent="0.2">
      <c r="A124" s="23" t="s">
        <v>178</v>
      </c>
      <c r="B124" s="16"/>
      <c r="C124" s="17"/>
      <c r="D124" s="17"/>
    </row>
    <row r="125" spans="1:13" x14ac:dyDescent="0.2">
      <c r="A125" s="16" t="s">
        <v>179</v>
      </c>
      <c r="B125" s="16" t="s">
        <v>180</v>
      </c>
      <c r="C125" s="17">
        <v>27003.3</v>
      </c>
      <c r="D125" s="17">
        <v>8911.06</v>
      </c>
      <c r="E125" s="1">
        <v>0</v>
      </c>
      <c r="F125" s="1">
        <v>118.5</v>
      </c>
      <c r="G125" s="1">
        <v>36032.86</v>
      </c>
      <c r="H125" s="1">
        <v>8384.01</v>
      </c>
      <c r="I125" s="1">
        <v>-0.02</v>
      </c>
      <c r="J125" s="1">
        <v>3105.37</v>
      </c>
      <c r="K125" s="1">
        <v>118.5</v>
      </c>
      <c r="L125" s="1">
        <v>11607.86</v>
      </c>
      <c r="M125" s="1">
        <v>24425</v>
      </c>
    </row>
    <row r="126" spans="1:13" s="3" customFormat="1" x14ac:dyDescent="0.2">
      <c r="A126" s="18"/>
      <c r="B126" s="19"/>
      <c r="C126" s="18" t="s">
        <v>51</v>
      </c>
      <c r="D126" s="18" t="s">
        <v>51</v>
      </c>
      <c r="E126" s="3" t="s">
        <v>51</v>
      </c>
      <c r="F126" s="3" t="s">
        <v>51</v>
      </c>
      <c r="G126" s="3" t="s">
        <v>51</v>
      </c>
      <c r="H126" s="3" t="s">
        <v>51</v>
      </c>
      <c r="I126" s="3" t="s">
        <v>51</v>
      </c>
      <c r="J126" s="3" t="s">
        <v>51</v>
      </c>
      <c r="K126" s="3" t="s">
        <v>51</v>
      </c>
      <c r="L126" s="3" t="s">
        <v>51</v>
      </c>
      <c r="M126" s="3" t="s">
        <v>51</v>
      </c>
    </row>
    <row r="127" spans="1:13" x14ac:dyDescent="0.2">
      <c r="A127" s="20" t="s">
        <v>50</v>
      </c>
      <c r="B127" s="21" t="s">
        <v>220</v>
      </c>
      <c r="C127" s="22">
        <f>SUM(C125:C126)</f>
        <v>27003.3</v>
      </c>
      <c r="D127" s="22">
        <f t="shared" ref="D127:M127" si="10">SUM(D125:D126)</f>
        <v>8911.06</v>
      </c>
      <c r="E127" s="5">
        <f>SUM(E125:E126)</f>
        <v>0</v>
      </c>
      <c r="F127" s="5">
        <f t="shared" si="10"/>
        <v>118.5</v>
      </c>
      <c r="G127" s="5">
        <f t="shared" si="10"/>
        <v>36032.86</v>
      </c>
      <c r="H127" s="5">
        <f t="shared" si="10"/>
        <v>8384.01</v>
      </c>
      <c r="I127" s="5">
        <f t="shared" si="10"/>
        <v>-0.02</v>
      </c>
      <c r="J127" s="5">
        <f t="shared" si="10"/>
        <v>3105.37</v>
      </c>
      <c r="K127" s="5">
        <f t="shared" si="10"/>
        <v>118.5</v>
      </c>
      <c r="L127" s="5">
        <f t="shared" si="10"/>
        <v>11607.86</v>
      </c>
      <c r="M127" s="5">
        <f t="shared" si="10"/>
        <v>24425</v>
      </c>
    </row>
    <row r="128" spans="1:13" x14ac:dyDescent="0.2">
      <c r="A128" s="16"/>
      <c r="B128" s="16"/>
      <c r="C128" s="17"/>
      <c r="D128" s="17"/>
    </row>
    <row r="129" spans="1:13" x14ac:dyDescent="0.2">
      <c r="A129" s="23" t="s">
        <v>175</v>
      </c>
      <c r="B129" s="16"/>
      <c r="C129" s="17"/>
      <c r="D129" s="17"/>
    </row>
    <row r="130" spans="1:13" x14ac:dyDescent="0.2">
      <c r="A130" s="16" t="s">
        <v>181</v>
      </c>
      <c r="B130" s="16" t="s">
        <v>182</v>
      </c>
      <c r="C130" s="17">
        <v>24303</v>
      </c>
      <c r="D130" s="17">
        <v>8019.99</v>
      </c>
      <c r="E130" s="1">
        <v>0</v>
      </c>
      <c r="F130" s="1">
        <v>119.56</v>
      </c>
      <c r="G130" s="1">
        <v>32442.55</v>
      </c>
      <c r="H130" s="1">
        <v>7306.62</v>
      </c>
      <c r="I130" s="1">
        <v>-0.08</v>
      </c>
      <c r="J130" s="1">
        <v>2794.85</v>
      </c>
      <c r="K130" s="1">
        <v>119.56</v>
      </c>
      <c r="L130" s="1">
        <v>13559.95</v>
      </c>
      <c r="M130" s="1">
        <v>18882.599999999999</v>
      </c>
    </row>
    <row r="131" spans="1:13" x14ac:dyDescent="0.2">
      <c r="A131" s="16" t="s">
        <v>176</v>
      </c>
      <c r="B131" s="16" t="s">
        <v>177</v>
      </c>
      <c r="C131" s="17">
        <v>10989</v>
      </c>
      <c r="D131" s="17">
        <v>3626.39</v>
      </c>
      <c r="E131" s="1">
        <v>0</v>
      </c>
      <c r="F131" s="1">
        <v>53.35</v>
      </c>
      <c r="G131" s="1">
        <v>14668.74</v>
      </c>
      <c r="H131" s="1">
        <v>2425.5</v>
      </c>
      <c r="I131" s="1">
        <v>-0.05</v>
      </c>
      <c r="J131" s="1">
        <v>1263.74</v>
      </c>
      <c r="K131" s="1">
        <v>53.35</v>
      </c>
      <c r="L131" s="1">
        <v>8723.14</v>
      </c>
      <c r="M131" s="1">
        <v>5945.6</v>
      </c>
    </row>
    <row r="132" spans="1:13" s="3" customFormat="1" x14ac:dyDescent="0.2">
      <c r="A132" s="18"/>
      <c r="B132" s="19"/>
      <c r="C132" s="18" t="s">
        <v>51</v>
      </c>
      <c r="D132" s="18" t="s">
        <v>51</v>
      </c>
      <c r="E132" s="3" t="s">
        <v>51</v>
      </c>
      <c r="F132" s="3" t="s">
        <v>51</v>
      </c>
      <c r="G132" s="3" t="s">
        <v>51</v>
      </c>
      <c r="H132" s="3" t="s">
        <v>51</v>
      </c>
      <c r="I132" s="3" t="s">
        <v>51</v>
      </c>
      <c r="J132" s="3" t="s">
        <v>51</v>
      </c>
      <c r="K132" s="3" t="s">
        <v>51</v>
      </c>
      <c r="L132" s="3" t="s">
        <v>51</v>
      </c>
      <c r="M132" s="3" t="s">
        <v>51</v>
      </c>
    </row>
    <row r="133" spans="1:13" x14ac:dyDescent="0.2">
      <c r="A133" s="20" t="s">
        <v>50</v>
      </c>
      <c r="B133" s="21" t="s">
        <v>221</v>
      </c>
      <c r="C133" s="22">
        <f>SUM(C130:C132)</f>
        <v>35292</v>
      </c>
      <c r="D133" s="22">
        <f t="shared" ref="D133:M133" si="11">SUM(D130:D132)</f>
        <v>11646.38</v>
      </c>
      <c r="E133" s="5">
        <f>SUM(E130:E132)</f>
        <v>0</v>
      </c>
      <c r="F133" s="5">
        <f t="shared" si="11"/>
        <v>172.91</v>
      </c>
      <c r="G133" s="5">
        <f t="shared" si="11"/>
        <v>47111.29</v>
      </c>
      <c r="H133" s="5">
        <f t="shared" si="11"/>
        <v>9732.119999999999</v>
      </c>
      <c r="I133" s="5">
        <f t="shared" si="11"/>
        <v>-0.13</v>
      </c>
      <c r="J133" s="5">
        <f t="shared" si="11"/>
        <v>4058.59</v>
      </c>
      <c r="K133" s="5">
        <f t="shared" si="11"/>
        <v>172.91</v>
      </c>
      <c r="L133" s="5">
        <f t="shared" si="11"/>
        <v>22283.09</v>
      </c>
      <c r="M133" s="5">
        <f t="shared" si="11"/>
        <v>24828.199999999997</v>
      </c>
    </row>
    <row r="134" spans="1:13" x14ac:dyDescent="0.2">
      <c r="A134" s="16"/>
      <c r="B134" s="16"/>
      <c r="C134" s="17"/>
      <c r="D134" s="17"/>
    </row>
    <row r="135" spans="1:13" x14ac:dyDescent="0.2">
      <c r="A135" s="23" t="s">
        <v>183</v>
      </c>
      <c r="B135" s="16"/>
      <c r="C135" s="17"/>
      <c r="D135" s="17"/>
    </row>
    <row r="136" spans="1:13" x14ac:dyDescent="0.2">
      <c r="A136" s="16" t="s">
        <v>184</v>
      </c>
      <c r="B136" s="16" t="s">
        <v>185</v>
      </c>
      <c r="C136" s="17">
        <v>24303</v>
      </c>
      <c r="D136" s="17">
        <v>8019.99</v>
      </c>
      <c r="E136" s="1">
        <v>0</v>
      </c>
      <c r="F136" s="1">
        <v>119.56</v>
      </c>
      <c r="G136" s="1">
        <v>32442.55</v>
      </c>
      <c r="H136" s="1">
        <v>7306.62</v>
      </c>
      <c r="I136" s="1">
        <v>-0.08</v>
      </c>
      <c r="J136" s="1">
        <v>2794.85</v>
      </c>
      <c r="K136" s="1">
        <v>119.56</v>
      </c>
      <c r="L136" s="1">
        <v>17320.95</v>
      </c>
      <c r="M136" s="1">
        <v>15121.6</v>
      </c>
    </row>
    <row r="137" spans="1:13" s="3" customFormat="1" x14ac:dyDescent="0.2">
      <c r="A137" s="18"/>
      <c r="B137" s="19"/>
      <c r="C137" s="18" t="s">
        <v>51</v>
      </c>
      <c r="D137" s="18" t="s">
        <v>51</v>
      </c>
      <c r="E137" s="3" t="s">
        <v>51</v>
      </c>
      <c r="F137" s="3" t="s">
        <v>51</v>
      </c>
      <c r="G137" s="3" t="s">
        <v>51</v>
      </c>
      <c r="H137" s="3" t="s">
        <v>51</v>
      </c>
      <c r="I137" s="3" t="s">
        <v>51</v>
      </c>
      <c r="J137" s="3" t="s">
        <v>51</v>
      </c>
      <c r="K137" s="3" t="s">
        <v>51</v>
      </c>
      <c r="L137" s="3" t="s">
        <v>51</v>
      </c>
      <c r="M137" s="3" t="s">
        <v>51</v>
      </c>
    </row>
    <row r="138" spans="1:13" x14ac:dyDescent="0.2">
      <c r="A138" s="20" t="s">
        <v>50</v>
      </c>
      <c r="B138" s="21" t="s">
        <v>220</v>
      </c>
      <c r="C138" s="22">
        <f>SUM(C136:C137)</f>
        <v>24303</v>
      </c>
      <c r="D138" s="22">
        <f t="shared" ref="D138:M138" si="12">SUM(D136:D137)</f>
        <v>8019.99</v>
      </c>
      <c r="E138" s="5">
        <f>SUM(E136:E137)</f>
        <v>0</v>
      </c>
      <c r="F138" s="5">
        <f t="shared" si="12"/>
        <v>119.56</v>
      </c>
      <c r="G138" s="5">
        <f t="shared" si="12"/>
        <v>32442.55</v>
      </c>
      <c r="H138" s="5">
        <f t="shared" si="12"/>
        <v>7306.62</v>
      </c>
      <c r="I138" s="5">
        <f t="shared" si="12"/>
        <v>-0.08</v>
      </c>
      <c r="J138" s="5">
        <f t="shared" si="12"/>
        <v>2794.85</v>
      </c>
      <c r="K138" s="5">
        <f t="shared" si="12"/>
        <v>119.56</v>
      </c>
      <c r="L138" s="5">
        <f t="shared" si="12"/>
        <v>17320.95</v>
      </c>
      <c r="M138" s="5">
        <f t="shared" si="12"/>
        <v>15121.6</v>
      </c>
    </row>
    <row r="139" spans="1:13" x14ac:dyDescent="0.2">
      <c r="A139" s="16"/>
      <c r="B139" s="16"/>
      <c r="C139" s="17"/>
      <c r="D139" s="17"/>
    </row>
    <row r="140" spans="1:13" x14ac:dyDescent="0.2">
      <c r="A140" s="23" t="s">
        <v>186</v>
      </c>
      <c r="B140" s="16"/>
      <c r="C140" s="17"/>
      <c r="D140" s="17"/>
    </row>
    <row r="141" spans="1:13" x14ac:dyDescent="0.2">
      <c r="A141" s="16" t="s">
        <v>187</v>
      </c>
      <c r="B141" s="16" t="s">
        <v>188</v>
      </c>
      <c r="C141" s="17">
        <v>14287.35</v>
      </c>
      <c r="D141" s="17">
        <v>4714.84</v>
      </c>
      <c r="E141" s="1">
        <v>0</v>
      </c>
      <c r="F141" s="1">
        <v>74.22</v>
      </c>
      <c r="G141" s="1">
        <v>19076.41</v>
      </c>
      <c r="H141" s="1">
        <v>3457.27</v>
      </c>
      <c r="I141" s="1">
        <v>7.0000000000000007E-2</v>
      </c>
      <c r="J141" s="1">
        <v>1643.05</v>
      </c>
      <c r="K141" s="1">
        <v>74.22</v>
      </c>
      <c r="L141" s="1">
        <v>10836.61</v>
      </c>
      <c r="M141" s="1">
        <v>8239.7999999999993</v>
      </c>
    </row>
    <row r="142" spans="1:13" x14ac:dyDescent="0.2">
      <c r="A142" s="16" t="s">
        <v>189</v>
      </c>
      <c r="B142" s="16" t="s">
        <v>190</v>
      </c>
      <c r="C142" s="17">
        <v>10989</v>
      </c>
      <c r="D142" s="17">
        <v>3626.39</v>
      </c>
      <c r="E142" s="1">
        <v>0</v>
      </c>
      <c r="F142" s="1">
        <v>53.35</v>
      </c>
      <c r="G142" s="1">
        <v>14668.74</v>
      </c>
      <c r="H142" s="1">
        <v>2425.5</v>
      </c>
      <c r="I142" s="1">
        <v>0.1</v>
      </c>
      <c r="J142" s="1">
        <v>1263.74</v>
      </c>
      <c r="K142" s="1">
        <v>53.35</v>
      </c>
      <c r="L142" s="1">
        <v>9026.14</v>
      </c>
      <c r="M142" s="1">
        <v>5642.6</v>
      </c>
    </row>
    <row r="143" spans="1:13" x14ac:dyDescent="0.2">
      <c r="A143" s="16" t="s">
        <v>191</v>
      </c>
      <c r="B143" s="16" t="s">
        <v>192</v>
      </c>
      <c r="C143" s="17">
        <v>27003.3</v>
      </c>
      <c r="D143" s="17">
        <v>8911.06</v>
      </c>
      <c r="E143" s="1">
        <v>0</v>
      </c>
      <c r="F143" s="1">
        <v>118.5</v>
      </c>
      <c r="G143" s="1">
        <v>36032.86</v>
      </c>
      <c r="H143" s="1">
        <v>8384.01</v>
      </c>
      <c r="I143" s="1">
        <v>-0.02</v>
      </c>
      <c r="J143" s="1">
        <v>3105.37</v>
      </c>
      <c r="K143" s="1">
        <v>118.5</v>
      </c>
      <c r="L143" s="1">
        <v>11607.86</v>
      </c>
      <c r="M143" s="1">
        <v>24425</v>
      </c>
    </row>
    <row r="144" spans="1:13" x14ac:dyDescent="0.2">
      <c r="A144" s="16" t="s">
        <v>193</v>
      </c>
      <c r="B144" s="16" t="s">
        <v>194</v>
      </c>
      <c r="C144" s="17">
        <v>10989</v>
      </c>
      <c r="D144" s="17">
        <v>3626.39</v>
      </c>
      <c r="E144" s="1">
        <v>0</v>
      </c>
      <c r="F144" s="1">
        <v>53.35</v>
      </c>
      <c r="G144" s="1">
        <v>14668.74</v>
      </c>
      <c r="H144" s="1">
        <v>2425.5</v>
      </c>
      <c r="I144" s="1">
        <v>-0.05</v>
      </c>
      <c r="J144" s="1">
        <v>1263.74</v>
      </c>
      <c r="K144" s="1">
        <v>53.35</v>
      </c>
      <c r="L144" s="1">
        <v>3742.54</v>
      </c>
      <c r="M144" s="1">
        <v>10926.2</v>
      </c>
    </row>
    <row r="145" spans="1:13" x14ac:dyDescent="0.2">
      <c r="A145" s="16" t="s">
        <v>195</v>
      </c>
      <c r="B145" s="16" t="s">
        <v>196</v>
      </c>
      <c r="C145" s="17">
        <v>14287.35</v>
      </c>
      <c r="D145" s="17">
        <v>4714.84</v>
      </c>
      <c r="E145" s="1">
        <v>0</v>
      </c>
      <c r="F145" s="1">
        <v>74.22</v>
      </c>
      <c r="G145" s="1">
        <v>19076.41</v>
      </c>
      <c r="H145" s="1">
        <v>3457.27</v>
      </c>
      <c r="I145" s="1">
        <v>7.0000000000000007E-2</v>
      </c>
      <c r="J145" s="1">
        <v>1643.05</v>
      </c>
      <c r="K145" s="1">
        <v>74.22</v>
      </c>
      <c r="L145" s="1">
        <v>5174.6099999999997</v>
      </c>
      <c r="M145" s="1">
        <v>13901.8</v>
      </c>
    </row>
    <row r="146" spans="1:13" x14ac:dyDescent="0.2">
      <c r="A146" s="16" t="s">
        <v>197</v>
      </c>
      <c r="B146" s="16" t="s">
        <v>198</v>
      </c>
      <c r="C146" s="17">
        <v>10989</v>
      </c>
      <c r="D146" s="17">
        <v>3626.39</v>
      </c>
      <c r="E146" s="1">
        <v>0</v>
      </c>
      <c r="F146" s="1">
        <v>53.35</v>
      </c>
      <c r="G146" s="1">
        <v>14668.74</v>
      </c>
      <c r="H146" s="1">
        <v>2425.5</v>
      </c>
      <c r="I146" s="1">
        <v>-0.05</v>
      </c>
      <c r="J146" s="1">
        <v>1263.74</v>
      </c>
      <c r="K146" s="1">
        <v>53.35</v>
      </c>
      <c r="L146" s="1">
        <v>3742.54</v>
      </c>
      <c r="M146" s="1">
        <v>10926.2</v>
      </c>
    </row>
    <row r="147" spans="1:13" s="3" customFormat="1" x14ac:dyDescent="0.2">
      <c r="A147" s="18"/>
      <c r="B147" s="19"/>
      <c r="C147" s="18" t="s">
        <v>51</v>
      </c>
      <c r="D147" s="18" t="s">
        <v>51</v>
      </c>
      <c r="E147" s="3" t="s">
        <v>51</v>
      </c>
      <c r="F147" s="3" t="s">
        <v>51</v>
      </c>
      <c r="G147" s="3" t="s">
        <v>51</v>
      </c>
      <c r="H147" s="3" t="s">
        <v>51</v>
      </c>
      <c r="I147" s="3" t="s">
        <v>51</v>
      </c>
      <c r="J147" s="3" t="s">
        <v>51</v>
      </c>
      <c r="K147" s="3" t="s">
        <v>51</v>
      </c>
      <c r="L147" s="3" t="s">
        <v>51</v>
      </c>
      <c r="M147" s="3" t="s">
        <v>51</v>
      </c>
    </row>
    <row r="148" spans="1:13" x14ac:dyDescent="0.2">
      <c r="A148" s="20" t="s">
        <v>50</v>
      </c>
      <c r="B148" s="21" t="s">
        <v>215</v>
      </c>
      <c r="C148" s="22">
        <f>SUM(C141:C147)</f>
        <v>88545</v>
      </c>
      <c r="D148" s="22">
        <f t="shared" ref="D148:M148" si="13">SUM(D141:D147)</f>
        <v>29219.91</v>
      </c>
      <c r="E148" s="5">
        <f>SUM(E141:E147)</f>
        <v>0</v>
      </c>
      <c r="F148" s="5">
        <f t="shared" si="13"/>
        <v>426.99</v>
      </c>
      <c r="G148" s="5">
        <f t="shared" si="13"/>
        <v>118191.90000000002</v>
      </c>
      <c r="H148" s="5">
        <f t="shared" si="13"/>
        <v>22575.05</v>
      </c>
      <c r="I148" s="5">
        <f t="shared" si="13"/>
        <v>0.12000000000000004</v>
      </c>
      <c r="J148" s="5">
        <f t="shared" si="13"/>
        <v>10182.689999999999</v>
      </c>
      <c r="K148" s="5">
        <f t="shared" si="13"/>
        <v>426.99</v>
      </c>
      <c r="L148" s="5">
        <f t="shared" si="13"/>
        <v>44130.3</v>
      </c>
      <c r="M148" s="5">
        <f t="shared" si="13"/>
        <v>74061.600000000006</v>
      </c>
    </row>
    <row r="149" spans="1:13" x14ac:dyDescent="0.2">
      <c r="A149" s="16"/>
      <c r="B149" s="16"/>
      <c r="C149" s="17"/>
      <c r="D149" s="17"/>
    </row>
    <row r="150" spans="1:13" x14ac:dyDescent="0.2">
      <c r="A150" s="23" t="s">
        <v>199</v>
      </c>
      <c r="B150" s="16"/>
      <c r="C150" s="17"/>
      <c r="D150" s="17"/>
    </row>
    <row r="151" spans="1:13" x14ac:dyDescent="0.2">
      <c r="A151" s="16" t="s">
        <v>200</v>
      </c>
      <c r="B151" s="16" t="s">
        <v>201</v>
      </c>
      <c r="C151" s="17">
        <v>24303</v>
      </c>
      <c r="D151" s="17">
        <v>8019.99</v>
      </c>
      <c r="E151" s="1">
        <v>0</v>
      </c>
      <c r="F151" s="1">
        <v>119.56</v>
      </c>
      <c r="G151" s="1">
        <v>32442.55</v>
      </c>
      <c r="H151" s="1">
        <v>7306.62</v>
      </c>
      <c r="I151" s="1">
        <v>0.12</v>
      </c>
      <c r="J151" s="1">
        <v>2794.85</v>
      </c>
      <c r="K151" s="1">
        <v>119.56</v>
      </c>
      <c r="L151" s="1">
        <v>10221.15</v>
      </c>
      <c r="M151" s="1">
        <v>22221.4</v>
      </c>
    </row>
    <row r="152" spans="1:13" s="3" customFormat="1" x14ac:dyDescent="0.2">
      <c r="A152" s="18"/>
      <c r="B152" s="19"/>
      <c r="C152" s="18" t="s">
        <v>51</v>
      </c>
      <c r="D152" s="18" t="s">
        <v>51</v>
      </c>
      <c r="E152" s="3" t="s">
        <v>51</v>
      </c>
      <c r="F152" s="3" t="s">
        <v>51</v>
      </c>
      <c r="G152" s="3" t="s">
        <v>51</v>
      </c>
      <c r="H152" s="3" t="s">
        <v>51</v>
      </c>
      <c r="I152" s="3" t="s">
        <v>51</v>
      </c>
      <c r="J152" s="3" t="s">
        <v>51</v>
      </c>
      <c r="K152" s="3" t="s">
        <v>51</v>
      </c>
      <c r="L152" s="3" t="s">
        <v>51</v>
      </c>
      <c r="M152" s="3" t="s">
        <v>51</v>
      </c>
    </row>
    <row r="153" spans="1:13" x14ac:dyDescent="0.2">
      <c r="A153" s="20" t="s">
        <v>50</v>
      </c>
      <c r="B153" s="21" t="s">
        <v>220</v>
      </c>
      <c r="C153" s="22">
        <f>SUM(C151:C152)</f>
        <v>24303</v>
      </c>
      <c r="D153" s="22">
        <f t="shared" ref="D153:M153" si="14">SUM(D151:D152)</f>
        <v>8019.99</v>
      </c>
      <c r="E153" s="5">
        <f>SUM(E151:E152)</f>
        <v>0</v>
      </c>
      <c r="F153" s="5">
        <f t="shared" si="14"/>
        <v>119.56</v>
      </c>
      <c r="G153" s="5">
        <f t="shared" si="14"/>
        <v>32442.55</v>
      </c>
      <c r="H153" s="5">
        <f t="shared" si="14"/>
        <v>7306.62</v>
      </c>
      <c r="I153" s="5">
        <f t="shared" si="14"/>
        <v>0.12</v>
      </c>
      <c r="J153" s="5">
        <f t="shared" si="14"/>
        <v>2794.85</v>
      </c>
      <c r="K153" s="5">
        <f t="shared" si="14"/>
        <v>119.56</v>
      </c>
      <c r="L153" s="5">
        <f t="shared" si="14"/>
        <v>10221.15</v>
      </c>
      <c r="M153" s="5">
        <f t="shared" si="14"/>
        <v>22221.4</v>
      </c>
    </row>
    <row r="154" spans="1:13" x14ac:dyDescent="0.2">
      <c r="A154" s="16"/>
      <c r="B154" s="16"/>
      <c r="C154" s="17"/>
      <c r="D154" s="17"/>
    </row>
    <row r="155" spans="1:13" x14ac:dyDescent="0.2">
      <c r="A155" s="23" t="s">
        <v>202</v>
      </c>
      <c r="B155" s="16"/>
      <c r="C155" s="17"/>
      <c r="D155" s="17"/>
    </row>
    <row r="156" spans="1:13" x14ac:dyDescent="0.2">
      <c r="A156" s="16" t="s">
        <v>203</v>
      </c>
      <c r="B156" s="16" t="s">
        <v>204</v>
      </c>
      <c r="C156" s="17">
        <v>24303</v>
      </c>
      <c r="D156" s="17">
        <v>8019.99</v>
      </c>
      <c r="E156" s="1">
        <v>0</v>
      </c>
      <c r="F156" s="1">
        <v>119.56</v>
      </c>
      <c r="G156" s="1">
        <v>32442.55</v>
      </c>
      <c r="H156" s="1">
        <v>7306.62</v>
      </c>
      <c r="I156" s="1">
        <v>-0.08</v>
      </c>
      <c r="J156" s="1">
        <v>2794.85</v>
      </c>
      <c r="K156" s="1">
        <v>119.56</v>
      </c>
      <c r="L156" s="1">
        <v>10220.950000000001</v>
      </c>
      <c r="M156" s="1">
        <v>22221.599999999999</v>
      </c>
    </row>
    <row r="157" spans="1:13" s="3" customFormat="1" x14ac:dyDescent="0.2">
      <c r="A157" s="18"/>
      <c r="B157" s="19"/>
      <c r="C157" s="18" t="s">
        <v>51</v>
      </c>
      <c r="D157" s="18" t="s">
        <v>51</v>
      </c>
      <c r="E157" s="3" t="s">
        <v>51</v>
      </c>
      <c r="F157" s="3" t="s">
        <v>51</v>
      </c>
      <c r="G157" s="3" t="s">
        <v>51</v>
      </c>
      <c r="H157" s="3" t="s">
        <v>51</v>
      </c>
      <c r="I157" s="3" t="s">
        <v>51</v>
      </c>
      <c r="J157" s="3" t="s">
        <v>51</v>
      </c>
      <c r="K157" s="3" t="s">
        <v>51</v>
      </c>
      <c r="L157" s="3" t="s">
        <v>51</v>
      </c>
      <c r="M157" s="3" t="s">
        <v>51</v>
      </c>
    </row>
    <row r="158" spans="1:13" x14ac:dyDescent="0.2">
      <c r="A158" s="20" t="s">
        <v>50</v>
      </c>
      <c r="B158" s="21" t="s">
        <v>220</v>
      </c>
      <c r="C158" s="22">
        <f>SUM(C156:C157)</f>
        <v>24303</v>
      </c>
      <c r="D158" s="22">
        <f t="shared" ref="D158:M158" si="15">SUM(D156:D157)</f>
        <v>8019.99</v>
      </c>
      <c r="E158" s="5">
        <f>SUM(E156:E157)</f>
        <v>0</v>
      </c>
      <c r="F158" s="5">
        <f t="shared" si="15"/>
        <v>119.56</v>
      </c>
      <c r="G158" s="5">
        <f t="shared" si="15"/>
        <v>32442.55</v>
      </c>
      <c r="H158" s="5">
        <f t="shared" si="15"/>
        <v>7306.62</v>
      </c>
      <c r="I158" s="5">
        <f t="shared" si="15"/>
        <v>-0.08</v>
      </c>
      <c r="J158" s="5">
        <f t="shared" si="15"/>
        <v>2794.85</v>
      </c>
      <c r="K158" s="5">
        <f t="shared" si="15"/>
        <v>119.56</v>
      </c>
      <c r="L158" s="5">
        <f t="shared" si="15"/>
        <v>10220.950000000001</v>
      </c>
      <c r="M158" s="5">
        <f t="shared" si="15"/>
        <v>22221.599999999999</v>
      </c>
    </row>
    <row r="159" spans="1:13" x14ac:dyDescent="0.2">
      <c r="A159" s="16"/>
      <c r="B159" s="16"/>
      <c r="C159" s="17"/>
      <c r="D159" s="17"/>
    </row>
    <row r="160" spans="1:13" x14ac:dyDescent="0.2">
      <c r="A160" s="23" t="s">
        <v>205</v>
      </c>
      <c r="B160" s="16"/>
      <c r="C160" s="17"/>
      <c r="D160" s="17"/>
    </row>
    <row r="161" spans="1:13" x14ac:dyDescent="0.2">
      <c r="A161" s="16" t="s">
        <v>206</v>
      </c>
      <c r="B161" s="16" t="s">
        <v>207</v>
      </c>
      <c r="C161" s="17">
        <v>24303</v>
      </c>
      <c r="D161" s="17">
        <v>8019.99</v>
      </c>
      <c r="E161" s="1">
        <v>0</v>
      </c>
      <c r="F161" s="1">
        <v>119.56</v>
      </c>
      <c r="G161" s="1">
        <v>32442.55</v>
      </c>
      <c r="H161" s="1">
        <v>7306.62</v>
      </c>
      <c r="I161" s="1">
        <v>-0.04</v>
      </c>
      <c r="J161" s="1">
        <v>2794.85</v>
      </c>
      <c r="K161" s="1">
        <v>119.56</v>
      </c>
      <c r="L161" s="1">
        <v>16021.55</v>
      </c>
      <c r="M161" s="1">
        <v>16421</v>
      </c>
    </row>
    <row r="162" spans="1:13" s="3" customFormat="1" x14ac:dyDescent="0.2">
      <c r="A162" s="18"/>
      <c r="B162" s="19"/>
      <c r="C162" s="18" t="s">
        <v>51</v>
      </c>
      <c r="D162" s="18" t="s">
        <v>51</v>
      </c>
      <c r="E162" s="3" t="s">
        <v>51</v>
      </c>
      <c r="F162" s="3" t="s">
        <v>51</v>
      </c>
      <c r="G162" s="3" t="s">
        <v>51</v>
      </c>
      <c r="H162" s="3" t="s">
        <v>51</v>
      </c>
      <c r="I162" s="3" t="s">
        <v>51</v>
      </c>
      <c r="J162" s="3" t="s">
        <v>51</v>
      </c>
      <c r="K162" s="3" t="s">
        <v>51</v>
      </c>
      <c r="L162" s="3" t="s">
        <v>51</v>
      </c>
      <c r="M162" s="3" t="s">
        <v>51</v>
      </c>
    </row>
    <row r="163" spans="1:13" x14ac:dyDescent="0.2">
      <c r="A163" s="20" t="s">
        <v>50</v>
      </c>
      <c r="B163" s="21" t="s">
        <v>220</v>
      </c>
      <c r="C163" s="22">
        <f>SUM(C161:C162)</f>
        <v>24303</v>
      </c>
      <c r="D163" s="22">
        <f t="shared" ref="D163:M163" si="16">SUM(D161:D162)</f>
        <v>8019.99</v>
      </c>
      <c r="E163" s="5">
        <f>SUM(E161:E162)</f>
        <v>0</v>
      </c>
      <c r="F163" s="5">
        <f t="shared" si="16"/>
        <v>119.56</v>
      </c>
      <c r="G163" s="5">
        <f t="shared" si="16"/>
        <v>32442.55</v>
      </c>
      <c r="H163" s="5">
        <f t="shared" si="16"/>
        <v>7306.62</v>
      </c>
      <c r="I163" s="5">
        <f t="shared" si="16"/>
        <v>-0.04</v>
      </c>
      <c r="J163" s="5">
        <f t="shared" si="16"/>
        <v>2794.85</v>
      </c>
      <c r="K163" s="5">
        <f t="shared" si="16"/>
        <v>119.56</v>
      </c>
      <c r="L163" s="5">
        <f t="shared" si="16"/>
        <v>16021.55</v>
      </c>
      <c r="M163" s="5">
        <f t="shared" si="16"/>
        <v>16421</v>
      </c>
    </row>
    <row r="164" spans="1:13" x14ac:dyDescent="0.2">
      <c r="A164" s="16"/>
      <c r="B164" s="16"/>
      <c r="C164" s="17"/>
      <c r="D164" s="17"/>
    </row>
    <row r="165" spans="1:13" s="3" customFormat="1" x14ac:dyDescent="0.2">
      <c r="A165" s="19"/>
      <c r="B165" s="19"/>
      <c r="C165" s="18" t="s">
        <v>208</v>
      </c>
      <c r="D165" s="18" t="s">
        <v>208</v>
      </c>
      <c r="E165" s="3" t="s">
        <v>208</v>
      </c>
      <c r="F165" s="3" t="s">
        <v>208</v>
      </c>
      <c r="G165" s="3" t="s">
        <v>208</v>
      </c>
      <c r="H165" s="3" t="s">
        <v>208</v>
      </c>
      <c r="I165" s="3" t="s">
        <v>208</v>
      </c>
      <c r="J165" s="3" t="s">
        <v>208</v>
      </c>
      <c r="K165" s="3" t="s">
        <v>208</v>
      </c>
      <c r="L165" s="3" t="s">
        <v>208</v>
      </c>
      <c r="M165" s="3" t="s">
        <v>208</v>
      </c>
    </row>
    <row r="166" spans="1:13" x14ac:dyDescent="0.2">
      <c r="A166" s="20" t="s">
        <v>209</v>
      </c>
      <c r="B166" s="21">
        <f t="shared" ref="B166:M166" si="17">+B26+B36+B46+B58+B70+B78+B86+B93+B111+B119+B127+B133+B138+B148+B153+B158+B163</f>
        <v>88</v>
      </c>
      <c r="C166" s="22">
        <f t="shared" si="17"/>
        <v>1648387.8000000003</v>
      </c>
      <c r="D166" s="22">
        <f t="shared" si="17"/>
        <v>369887.89999999997</v>
      </c>
      <c r="E166" s="5">
        <f t="shared" si="17"/>
        <v>23135.369999999995</v>
      </c>
      <c r="F166" s="5">
        <f t="shared" si="17"/>
        <v>6506.630000000001</v>
      </c>
      <c r="G166" s="5">
        <f t="shared" si="17"/>
        <v>2047917.7000000004</v>
      </c>
      <c r="H166" s="5">
        <f t="shared" si="17"/>
        <v>429073.24000000005</v>
      </c>
      <c r="I166" s="5">
        <f t="shared" si="17"/>
        <v>0.67</v>
      </c>
      <c r="J166" s="5">
        <f t="shared" si="17"/>
        <v>184166.63000000003</v>
      </c>
      <c r="K166" s="5">
        <f t="shared" si="17"/>
        <v>6506.630000000001</v>
      </c>
      <c r="L166" s="5">
        <f t="shared" si="17"/>
        <v>874606.29999999993</v>
      </c>
      <c r="M166" s="5">
        <f t="shared" si="17"/>
        <v>1173311.3999999999</v>
      </c>
    </row>
    <row r="167" spans="1:13" x14ac:dyDescent="0.2">
      <c r="A167" s="16"/>
      <c r="B167" s="16"/>
      <c r="C167" s="17"/>
      <c r="D167" s="17"/>
    </row>
  </sheetData>
  <autoFilter ref="A5:M163"/>
  <mergeCells count="4">
    <mergeCell ref="K1:M1"/>
    <mergeCell ref="A2:M2"/>
    <mergeCell ref="A3:M3"/>
    <mergeCell ref="A4:M4"/>
  </mergeCells>
  <conditionalFormatting sqref="A1:B4 B25:D25 B35:D35 B45:D45 B57:D57 B69:D69 B77:D77 B85:D85 B92:D92 B110:D110 B118:D118 B126:D126 B132:D132 B137:D137 B147:D147 B152:D152 B157:D157 B162:D162 A5:D24 A163:D166 A158:D161 A153:D156 A148:D151 A138:D146 A133:D136 A127:D131 A119:D125 A111:D117 A93:D109 A86:D91 A78:D84 A70:D76 A58:D68 A46:D56 A36:D44 A26:D34 G1:XFD4 E5:XFD166 A167:XFD1048576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2021-01-28T01:52:18Z</cp:lastPrinted>
  <dcterms:created xsi:type="dcterms:W3CDTF">2021-01-28T01:22:31Z</dcterms:created>
  <dcterms:modified xsi:type="dcterms:W3CDTF">2021-03-01T21:14:11Z</dcterms:modified>
</cp:coreProperties>
</file>