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90" windowWidth="24915" windowHeight="13350"/>
  </bookViews>
  <sheets>
    <sheet name="TODOS 2QOCT2020 EVENTUAL" sheetId="1" r:id="rId1"/>
  </sheets>
  <definedNames>
    <definedName name="_xlnm.Print_Titles" localSheetId="0">'TODOS 2QOCT2020 EVENTUAL'!$1:$5</definedName>
  </definedNames>
  <calcPr calcId="145621"/>
</workbook>
</file>

<file path=xl/calcChain.xml><?xml version="1.0" encoding="utf-8"?>
<calcChain xmlns="http://schemas.openxmlformats.org/spreadsheetml/2006/main">
  <c r="D184" i="1" l="1"/>
  <c r="E184" i="1"/>
  <c r="F184" i="1"/>
  <c r="G184" i="1"/>
  <c r="H184" i="1"/>
  <c r="I184" i="1"/>
  <c r="J184" i="1"/>
  <c r="K184" i="1"/>
  <c r="L184" i="1"/>
  <c r="M184" i="1"/>
  <c r="N184" i="1"/>
  <c r="D174" i="1"/>
  <c r="E174" i="1"/>
  <c r="F174" i="1"/>
  <c r="G174" i="1"/>
  <c r="H174" i="1"/>
  <c r="I174" i="1"/>
  <c r="J174" i="1"/>
  <c r="K174" i="1"/>
  <c r="L174" i="1"/>
  <c r="M174" i="1"/>
  <c r="N174" i="1"/>
  <c r="D165" i="1"/>
  <c r="E165" i="1"/>
  <c r="F165" i="1"/>
  <c r="G165" i="1"/>
  <c r="H165" i="1"/>
  <c r="I165" i="1"/>
  <c r="J165" i="1"/>
  <c r="K165" i="1"/>
  <c r="L165" i="1"/>
  <c r="M165" i="1"/>
  <c r="N165" i="1"/>
  <c r="D146" i="1"/>
  <c r="E146" i="1"/>
  <c r="F146" i="1"/>
  <c r="G146" i="1"/>
  <c r="H146" i="1"/>
  <c r="I146" i="1"/>
  <c r="J146" i="1"/>
  <c r="K146" i="1"/>
  <c r="L146" i="1"/>
  <c r="M146" i="1"/>
  <c r="N146" i="1"/>
  <c r="D138" i="1"/>
  <c r="E138" i="1"/>
  <c r="F138" i="1"/>
  <c r="G138" i="1"/>
  <c r="H138" i="1"/>
  <c r="I138" i="1"/>
  <c r="J138" i="1"/>
  <c r="K138" i="1"/>
  <c r="L138" i="1"/>
  <c r="M138" i="1"/>
  <c r="N138" i="1"/>
  <c r="D130" i="1"/>
  <c r="E130" i="1"/>
  <c r="F130" i="1"/>
  <c r="G130" i="1"/>
  <c r="H130" i="1"/>
  <c r="I130" i="1"/>
  <c r="J130" i="1"/>
  <c r="K130" i="1"/>
  <c r="L130" i="1"/>
  <c r="M130" i="1"/>
  <c r="N130" i="1"/>
  <c r="D120" i="1"/>
  <c r="E120" i="1"/>
  <c r="F120" i="1"/>
  <c r="G120" i="1"/>
  <c r="H120" i="1"/>
  <c r="I120" i="1"/>
  <c r="J120" i="1"/>
  <c r="K120" i="1"/>
  <c r="L120" i="1"/>
  <c r="M120" i="1"/>
  <c r="N120" i="1"/>
  <c r="D111" i="1"/>
  <c r="E111" i="1"/>
  <c r="F111" i="1"/>
  <c r="G111" i="1"/>
  <c r="H111" i="1"/>
  <c r="I111" i="1"/>
  <c r="J111" i="1"/>
  <c r="K111" i="1"/>
  <c r="L111" i="1"/>
  <c r="M111" i="1"/>
  <c r="N111" i="1"/>
  <c r="D94" i="1"/>
  <c r="E94" i="1"/>
  <c r="F94" i="1"/>
  <c r="G94" i="1"/>
  <c r="H94" i="1"/>
  <c r="I94" i="1"/>
  <c r="J94" i="1"/>
  <c r="K94" i="1"/>
  <c r="L94" i="1"/>
  <c r="M94" i="1"/>
  <c r="N94" i="1"/>
  <c r="D86" i="1"/>
  <c r="E86" i="1"/>
  <c r="F86" i="1"/>
  <c r="G86" i="1"/>
  <c r="H86" i="1"/>
  <c r="I86" i="1"/>
  <c r="J86" i="1"/>
  <c r="K86" i="1"/>
  <c r="L86" i="1"/>
  <c r="M86" i="1"/>
  <c r="N86" i="1"/>
  <c r="D78" i="1"/>
  <c r="E78" i="1"/>
  <c r="F78" i="1"/>
  <c r="G78" i="1"/>
  <c r="H78" i="1"/>
  <c r="I78" i="1"/>
  <c r="J78" i="1"/>
  <c r="K78" i="1"/>
  <c r="L78" i="1"/>
  <c r="M78" i="1"/>
  <c r="N78" i="1"/>
  <c r="D67" i="1"/>
  <c r="E67" i="1"/>
  <c r="F67" i="1"/>
  <c r="G67" i="1"/>
  <c r="H67" i="1"/>
  <c r="I67" i="1"/>
  <c r="J67" i="1"/>
  <c r="K67" i="1"/>
  <c r="L67" i="1"/>
  <c r="M67" i="1"/>
  <c r="N67" i="1"/>
  <c r="D50" i="1"/>
  <c r="E50" i="1"/>
  <c r="F50" i="1"/>
  <c r="G50" i="1"/>
  <c r="H50" i="1"/>
  <c r="I50" i="1"/>
  <c r="J50" i="1"/>
  <c r="K50" i="1"/>
  <c r="L50" i="1"/>
  <c r="M50" i="1"/>
  <c r="N50" i="1"/>
  <c r="D31" i="1"/>
  <c r="E31" i="1"/>
  <c r="F31" i="1"/>
  <c r="G31" i="1"/>
  <c r="H31" i="1"/>
  <c r="I31" i="1"/>
  <c r="J31" i="1"/>
  <c r="K31" i="1"/>
  <c r="L31" i="1"/>
  <c r="M31" i="1"/>
  <c r="N31" i="1"/>
  <c r="D21" i="1"/>
  <c r="E21" i="1"/>
  <c r="F21" i="1"/>
  <c r="G21" i="1"/>
  <c r="H21" i="1"/>
  <c r="I21" i="1"/>
  <c r="J21" i="1"/>
  <c r="K21" i="1"/>
  <c r="L21" i="1"/>
  <c r="M21" i="1"/>
  <c r="N21" i="1"/>
  <c r="D9" i="1"/>
  <c r="D187" i="1" s="1"/>
  <c r="E9" i="1"/>
  <c r="E187" i="1" s="1"/>
  <c r="F9" i="1"/>
  <c r="F187" i="1" s="1"/>
  <c r="G9" i="1"/>
  <c r="G187" i="1" s="1"/>
  <c r="H9" i="1"/>
  <c r="H187" i="1" s="1"/>
  <c r="I9" i="1"/>
  <c r="I187" i="1" s="1"/>
  <c r="J9" i="1"/>
  <c r="J187" i="1" s="1"/>
  <c r="K9" i="1"/>
  <c r="K187" i="1" s="1"/>
  <c r="L9" i="1"/>
  <c r="L187" i="1" s="1"/>
  <c r="M9" i="1"/>
  <c r="M187" i="1" s="1"/>
  <c r="N9" i="1"/>
  <c r="N187" i="1" s="1"/>
  <c r="C111" i="1"/>
  <c r="C86" i="1"/>
  <c r="C78" i="1"/>
  <c r="C67" i="1"/>
  <c r="C50" i="1"/>
  <c r="C31" i="1"/>
  <c r="C21" i="1"/>
  <c r="C184" i="1"/>
  <c r="C174" i="1"/>
  <c r="C165" i="1"/>
  <c r="C146" i="1"/>
  <c r="C138" i="1"/>
  <c r="C130" i="1"/>
  <c r="C120" i="1"/>
  <c r="C94" i="1"/>
  <c r="C9" i="1"/>
  <c r="C187" i="1" s="1"/>
  <c r="B187" i="1" l="1"/>
</calcChain>
</file>

<file path=xl/sharedStrings.xml><?xml version="1.0" encoding="utf-8"?>
<sst xmlns="http://schemas.openxmlformats.org/spreadsheetml/2006/main" count="485" uniqueCount="268">
  <si>
    <t>Código</t>
  </si>
  <si>
    <t>Empleado</t>
  </si>
  <si>
    <t>Sueldo</t>
  </si>
  <si>
    <t>Tiempo extraordinario</t>
  </si>
  <si>
    <t>Retroactivo sueldo</t>
  </si>
  <si>
    <t>Cuotas IMSS pagadas por el patrón</t>
  </si>
  <si>
    <t>Retroactivo tiempo extraordinario</t>
  </si>
  <si>
    <t>*TOTAL* *PERCEPCIONES*</t>
  </si>
  <si>
    <t>I.S.R. (mes)</t>
  </si>
  <si>
    <t>Cuota obrera I.M.S.S.</t>
  </si>
  <si>
    <t>Ajuste al neto</t>
  </si>
  <si>
    <t>*TOTAL* *DEDUCCIONES*</t>
  </si>
  <si>
    <t>*NETO*</t>
  </si>
  <si>
    <t>Departamento 1 Presidencia</t>
  </si>
  <si>
    <t>011020003</t>
  </si>
  <si>
    <t>Marín Vázquez Luis Manuel</t>
  </si>
  <si>
    <t>Total Depto</t>
  </si>
  <si>
    <t xml:space="preserve">  -----------------------</t>
  </si>
  <si>
    <t>Departamento 3 Secretaría Ejecutiva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</si>
  <si>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</si>
  <si>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</si>
  <si>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</si>
  <si>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</si>
  <si>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</si>
  <si>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</si>
  <si>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150101042</t>
  </si>
  <si>
    <t>Rosales Ruíz Jorge Enrique</t>
  </si>
  <si>
    <t>180101045</t>
  </si>
  <si>
    <t>Quezada Malta Amado</t>
  </si>
  <si>
    <t>180101050</t>
  </si>
  <si>
    <t>Cárdenas Becerra Christian Dennis</t>
  </si>
  <si>
    <t>180116005</t>
  </si>
  <si>
    <t>Montiel Llamas Yesenia</t>
  </si>
  <si>
    <t>231020002</t>
  </si>
  <si>
    <t>Ortíz Espinoza Jorge Horacio</t>
  </si>
  <si>
    <t>Departamento 9 Contraloría General</t>
  </si>
  <si>
    <t>010820011</t>
  </si>
  <si>
    <t>Zavala Avalos Sergio Alberto</t>
  </si>
  <si>
    <t>010820028</t>
  </si>
  <si>
    <t>Alvarado Pelayo Daniel Alejandro</t>
  </si>
  <si>
    <t>161020002</t>
  </si>
  <si>
    <t>Vázquez Arias Luis Alberto</t>
  </si>
  <si>
    <t>161020003</t>
  </si>
  <si>
    <t>Pineda Vidrio Olimpia Judith</t>
  </si>
  <si>
    <t>161020004</t>
  </si>
  <si>
    <t>Zapata Zea Rosa Karina</t>
  </si>
  <si>
    <t>161020005</t>
  </si>
  <si>
    <t>Navarro Ramírez Gabriela Sarahi</t>
  </si>
  <si>
    <t>Departamento 11 Dirección Jurídica</t>
  </si>
  <si>
    <t>010920001</t>
  </si>
  <si>
    <t>Cossío Deschamps María De Lourdes Gabriela</t>
  </si>
  <si>
    <t>011020007</t>
  </si>
  <si>
    <t>Garces Jiménez Sandra Tatiana</t>
  </si>
  <si>
    <t>011020008</t>
  </si>
  <si>
    <t>Buenrostro Medina Francisco Javier</t>
  </si>
  <si>
    <t>011020009</t>
  </si>
  <si>
    <t>Sánchez Valenzuela Karla Veronica</t>
  </si>
  <si>
    <t>011020010</t>
  </si>
  <si>
    <t>Macias Macias Martha Alicia</t>
  </si>
  <si>
    <t>011020011</t>
  </si>
  <si>
    <t>Ibarra Tejeda Nadya Fabiola</t>
  </si>
  <si>
    <t>011020012</t>
  </si>
  <si>
    <t>Mora Joya Guillermo</t>
  </si>
  <si>
    <t>150113038</t>
  </si>
  <si>
    <t>Caudillo Vargas Aldo Alejandro</t>
  </si>
  <si>
    <t>150116086</t>
  </si>
  <si>
    <t>Guillen Salinas Jennifer Margarita</t>
  </si>
  <si>
    <t>150302178</t>
  </si>
  <si>
    <t>Mejía Díaz Citlalli Lucía</t>
  </si>
  <si>
    <t>180116036</t>
  </si>
  <si>
    <t>Sánchez Castellanos José Alberto</t>
  </si>
  <si>
    <t>180116040</t>
  </si>
  <si>
    <t>Vargas Aceves Rafael</t>
  </si>
  <si>
    <t>231020013</t>
  </si>
  <si>
    <t>Vera Preciado Felipe De Jesús</t>
  </si>
  <si>
    <t>231020E02</t>
  </si>
  <si>
    <t>García Maxemín Alicia</t>
  </si>
  <si>
    <t>231020E07</t>
  </si>
  <si>
    <t>Chacón Uranga Carmen Rosario</t>
  </si>
  <si>
    <t>Departamento 12 Organización  Electoral</t>
  </si>
  <si>
    <t>010820012</t>
  </si>
  <si>
    <t>Ulloa Trujillo Fatíma Esther</t>
  </si>
  <si>
    <t>010820013</t>
  </si>
  <si>
    <t>Preciado Esparza Ana Ruth</t>
  </si>
  <si>
    <t>011020013</t>
  </si>
  <si>
    <t>De La Torre Pérez Enrique</t>
  </si>
  <si>
    <t>011020014</t>
  </si>
  <si>
    <t>Buenrostro Serrano Adda Michelle Raquel</t>
  </si>
  <si>
    <t>011020015</t>
  </si>
  <si>
    <t>Ibarra López Héctor Alexis</t>
  </si>
  <si>
    <t>011020016</t>
  </si>
  <si>
    <t>González Anguiano Efrain</t>
  </si>
  <si>
    <t>150101039</t>
  </si>
  <si>
    <t>Rodríguez Salazar Evert Ivan</t>
  </si>
  <si>
    <t>150101040</t>
  </si>
  <si>
    <t>Torres López Luis Francisco</t>
  </si>
  <si>
    <t>161020001</t>
  </si>
  <si>
    <t>Renteria Mejía Sandra</t>
  </si>
  <si>
    <t>180101036</t>
  </si>
  <si>
    <t>Ramírez García Tania Lu</t>
  </si>
  <si>
    <t>18080101</t>
  </si>
  <si>
    <t>Sánchez Aguilera Juan Francisco</t>
  </si>
  <si>
    <t>180901003</t>
  </si>
  <si>
    <t>González Sánchez Magdabet Ezbaí</t>
  </si>
  <si>
    <t>190816010</t>
  </si>
  <si>
    <t>Zubieta Iñiguez Sandro Antonio</t>
  </si>
  <si>
    <t>Departamento 14 Unidad Técnica de Prerrogativas</t>
  </si>
  <si>
    <t>010820026</t>
  </si>
  <si>
    <t>Beas Barroso María Fernanda</t>
  </si>
  <si>
    <t>141201026</t>
  </si>
  <si>
    <t>Reyes Reyes Bertha Rocío</t>
  </si>
  <si>
    <t>180116052</t>
  </si>
  <si>
    <t xml:space="preserve">Cervantes Mendez Luis Gerardo </t>
  </si>
  <si>
    <t>190816005</t>
  </si>
  <si>
    <t>Guadalajara Gutiérrez Norma</t>
  </si>
  <si>
    <t>231020010</t>
  </si>
  <si>
    <t>Arce Lozoya Jefferson Geovanni</t>
  </si>
  <si>
    <t>231020011</t>
  </si>
  <si>
    <t>Murillo Andrade Ana Karen</t>
  </si>
  <si>
    <t>231020012</t>
  </si>
  <si>
    <t>Ceballos Ortega Fernando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</si>
  <si>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</si>
  <si>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</si>
  <si>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</si>
  <si>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</si>
  <si>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</si>
  <si>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</si>
  <si>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</si>
  <si>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180101030</t>
  </si>
  <si>
    <t>Ruíz Benítez Carolina</t>
  </si>
  <si>
    <t>Departamento 16 Unidad Técnica de Fiscalización</t>
  </si>
  <si>
    <t>010820023</t>
  </si>
  <si>
    <t>Melo Alcalá Lizette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</si>
  <si>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</si>
  <si>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</si>
  <si>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</si>
  <si>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</si>
  <si>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</si>
  <si>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</si>
  <si>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</si>
  <si>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01022001E</t>
  </si>
  <si>
    <t>González Corona Diana Sarahi</t>
  </si>
  <si>
    <t>01022002E</t>
  </si>
  <si>
    <t>Vargas López Tómas Alejandro</t>
  </si>
  <si>
    <t>01022003</t>
  </si>
  <si>
    <t>García Vallejo José Antonio</t>
  </si>
  <si>
    <t>01022004E</t>
  </si>
  <si>
    <t>Pérez Fuentes Carlos Alberto</t>
  </si>
  <si>
    <t>010820014</t>
  </si>
  <si>
    <t>González López Kevin Daniel</t>
  </si>
  <si>
    <t>010820015</t>
  </si>
  <si>
    <t>Meneses De La Sotarriba José Juan</t>
  </si>
  <si>
    <t>010820016</t>
  </si>
  <si>
    <t>González García Guillermo Emmanuel</t>
  </si>
  <si>
    <t>011020005</t>
  </si>
  <si>
    <t>Arroyo González Paula Elizabeth</t>
  </si>
  <si>
    <t>011020006</t>
  </si>
  <si>
    <t>Acosta León Gabriela</t>
  </si>
  <si>
    <t>150116102</t>
  </si>
  <si>
    <t>Mojarro Orozco Christian</t>
  </si>
  <si>
    <t>150116108</t>
  </si>
  <si>
    <t>Masuoka Shiguematsu Alberto Ruyichi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</si>
  <si>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</si>
  <si>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</si>
  <si>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</si>
  <si>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</si>
  <si>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</si>
  <si>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</si>
  <si>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</si>
  <si>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</si>
  <si>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</si>
  <si>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010820019</t>
  </si>
  <si>
    <t>Lugo Torres Angélica</t>
  </si>
  <si>
    <t>231020006</t>
  </si>
  <si>
    <t>Chávez Jasso Pablo</t>
  </si>
  <si>
    <t>231020007</t>
  </si>
  <si>
    <t>Pérez De Alba Esteban</t>
  </si>
  <si>
    <t>Departamento 27 Dirección de Educación Cívica</t>
  </si>
  <si>
    <t>010820021</t>
  </si>
  <si>
    <t>Valencia García María Paloma</t>
  </si>
  <si>
    <t>010820022</t>
  </si>
  <si>
    <t>Gaytán Mascareño Sergio</t>
  </si>
  <si>
    <t>180101056</t>
  </si>
  <si>
    <t>Gallego Valdés Ana Laura</t>
  </si>
  <si>
    <t>231020001</t>
  </si>
  <si>
    <t>Valencia Barragán Javier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</si>
  <si>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</si>
  <si>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</si>
  <si>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</si>
  <si>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</si>
  <si>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</si>
  <si>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</si>
  <si>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</si>
  <si>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</si>
  <si>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</si>
  <si>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</si>
  <si>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</si>
  <si>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</si>
  <si>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</si>
  <si>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</si>
  <si>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</si>
  <si>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</si>
  <si>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</si>
  <si>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</si>
  <si>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180101060</t>
  </si>
  <si>
    <t>Castro Fregoso Graciela Olivia</t>
  </si>
  <si>
    <t>Departamento 35 Dir de Administración y Finanzas</t>
  </si>
  <si>
    <t>010820203</t>
  </si>
  <si>
    <t>González  Estrada Jimena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</si>
  <si>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</si>
  <si>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</si>
  <si>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</si>
  <si>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</si>
  <si>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</si>
  <si>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</si>
  <si>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160820201</t>
  </si>
  <si>
    <t>Plascencia  Cárdenas Alejandro</t>
  </si>
  <si>
    <t>180101012</t>
  </si>
  <si>
    <t>Arrezola Jiménez Vicente</t>
  </si>
  <si>
    <t>180101035</t>
  </si>
  <si>
    <t>Ramírez Gallardo Juan Carlos</t>
  </si>
  <si>
    <t>190816002</t>
  </si>
  <si>
    <t>Cervantes Pulido Andrea</t>
  </si>
  <si>
    <t>190816011</t>
  </si>
  <si>
    <t>Morillón Arceo Héctor Antonio</t>
  </si>
  <si>
    <t>231020E01</t>
  </si>
  <si>
    <t>Camacho Rodríguez Carlos Alberto</t>
  </si>
  <si>
    <t>231020E03</t>
  </si>
  <si>
    <t>Aguirre Partida Netzahualcoyotl</t>
  </si>
  <si>
    <t>231020E04</t>
  </si>
  <si>
    <t>Maldonado Párraga Jesús</t>
  </si>
  <si>
    <t>231020E05</t>
  </si>
  <si>
    <t>León Pérez César</t>
  </si>
  <si>
    <t>231020E06</t>
  </si>
  <si>
    <t>Partida Uribe Christian Fernando</t>
  </si>
  <si>
    <t>231020E08</t>
  </si>
  <si>
    <t>Mojica Prado Mónica Alejandra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</si>
  <si>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</si>
  <si>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</si>
  <si>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</si>
  <si>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</si>
  <si>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</si>
  <si>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160820202</t>
  </si>
  <si>
    <t>Muñoz Ramírez José Alberto</t>
  </si>
  <si>
    <t>180101006</t>
  </si>
  <si>
    <t>Mandujano Pérez Armando Valdemar</t>
  </si>
  <si>
    <t>231020005</t>
  </si>
  <si>
    <t>Campos Rosas Luis José</t>
  </si>
  <si>
    <t>Departamento 37 Dir de Genero  y no Discriminación</t>
  </si>
  <si>
    <t>010820010</t>
  </si>
  <si>
    <t>Cervantes Castañeda Andrea Carolina</t>
  </si>
  <si>
    <t>010820206</t>
  </si>
  <si>
    <t>Torres Fuentes Elanie Margaret</t>
  </si>
  <si>
    <t>010820207</t>
  </si>
  <si>
    <t>Espejo Gil Samaniego Marina Fernanda</t>
  </si>
  <si>
    <t>010820208</t>
  </si>
  <si>
    <t>Hernández Angeles Diego</t>
  </si>
  <si>
    <t>010820209</t>
  </si>
  <si>
    <t>Cardiel Ramos Margarita Del Refugio</t>
  </si>
  <si>
    <t>180101043</t>
  </si>
  <si>
    <t>Papias Santana Zaida</t>
  </si>
  <si>
    <t xml:space="preserve">  =============</t>
  </si>
  <si>
    <t>Total Gral.</t>
  </si>
  <si>
    <t xml:space="preserve">    Reg. Pat. IMSS:  R1326894380</t>
  </si>
  <si>
    <t>INSTITUTO ELECTORAL Y DE PARTICIPACION CIUDADANA DEL ESTADO DE JALISCO</t>
  </si>
  <si>
    <t>TODOS</t>
  </si>
  <si>
    <t>Percepción Quincenal 20 del 16/10/2020 al 31/10/2020 ADMINISTRATIVO EVENTUAL</t>
  </si>
  <si>
    <t>SPE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</si>
</sst>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8"/>
      <name val="Trebuchet MS"/>
      <family val="2"/>
    </font>
    <font>
      <b/>
      <sz val="14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7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23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49" fontId="9" fillId="15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/>
    <xf numFmtId="164" fontId="8" fillId="0" borderId="0" xfId="0" applyNumberFormat="1" applyFont="1"/>
    <xf numFmtId="164" fontId="9" fillId="15" borderId="2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/>
    <xf numFmtId="49" fontId="8" fillId="0" borderId="0" xfId="0" applyNumberFormat="1" applyFont="1"/>
    <xf numFmtId="0" fontId="7" fillId="0" borderId="0" xfId="0" applyNumberFormat="1" applyFont="1" applyAlignment="1">
      <alignment horizontal="right"/>
    </xf>
    <xf numFmtId="164" fontId="2" fillId="0" borderId="0" xfId="0" applyNumberFormat="1" applyFont="1"/>
    <xf numFmtId="164" fontId="3" fillId="0" borderId="0" xfId="0" applyNumberFormat="1" applyFont="1"/>
    <xf numFmtId="0" fontId="8" fillId="0" borderId="0" xfId="0" applyNumberFormat="1" applyFont="1" applyAlignment="1">
      <alignment horizontal="center" vertical="center"/>
    </xf>
    <xf numFmtId="164" fontId="13" fillId="0" borderId="0" xfId="0" applyNumberFormat="1" applyFont="1"/>
    <xf numFmtId="49" fontId="10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164" fontId="12" fillId="0" borderId="0" xfId="0" applyNumberFormat="1" applyFont="1" applyAlignment="1">
      <alignment horizontal="center"/>
    </xf>
    <xf numFmtId="49" fontId="12" fillId="0" borderId="3" xfId="0" applyNumberFormat="1" applyFont="1" applyBorder="1" applyAlignment="1">
      <alignment horizontal="center"/>
    </xf>
  </cellXfs>
  <cellStyles count="177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5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2" xfId="175"/>
    <cellStyle name="Normal 13" xfId="176"/>
    <cellStyle name="Normal 14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4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abSelected="1" workbookViewId="0">
      <pane xSplit="2" ySplit="5" topLeftCell="C93" activePane="bottomRight" state="frozen"/>
      <selection pane="topRight" activeCell="C1" sqref="C1"/>
      <selection pane="bottomLeft" activeCell="A9" sqref="A9"/>
      <selection pane="bottomRight" activeCell="E104" sqref="E104"/>
    </sheetView>
  </sheetViews>
  <sheetFormatPr baseColWidth="10" defaultRowHeight="11.25" x14ac:dyDescent="0.2"/>
  <cols>
    <col min="1" max="1" width="12.28515625" style="2" customWidth="1"/>
    <col min="2" max="2" width="29.85546875" style="1" customWidth="1"/>
    <col min="3" max="3" width="15.7109375" style="1" customWidth="1"/>
    <col min="4" max="4" width="14.42578125" style="1" customWidth="1"/>
    <col min="5" max="5" width="11.85546875" style="1" customWidth="1"/>
    <col min="6" max="6" width="15.42578125" style="1" customWidth="1"/>
    <col min="7" max="7" width="14.7109375" style="1" customWidth="1"/>
    <col min="8" max="8" width="14.140625" style="1" customWidth="1"/>
    <col min="9" max="9" width="10.28515625" style="1" customWidth="1"/>
    <col min="10" max="10" width="10.28515625" style="15" customWidth="1"/>
    <col min="11" max="11" width="12.7109375" style="1" customWidth="1"/>
    <col min="12" max="12" width="9.42578125" style="1" customWidth="1"/>
    <col min="13" max="13" width="15.7109375" style="1" customWidth="1"/>
    <col min="14" max="14" width="13.42578125" style="1" customWidth="1"/>
    <col min="15" max="16384" width="11.42578125" style="1"/>
  </cols>
  <sheetData>
    <row r="1" spans="1:14" ht="18" customHeight="1" x14ac:dyDescent="0.3">
      <c r="F1"/>
      <c r="G1"/>
      <c r="H1"/>
      <c r="I1" s="19" t="s">
        <v>263</v>
      </c>
      <c r="J1" s="19"/>
      <c r="K1" s="19"/>
      <c r="L1" s="19"/>
      <c r="M1" s="19"/>
      <c r="N1" s="19"/>
    </row>
    <row r="2" spans="1:14" ht="24.95" customHeight="1" x14ac:dyDescent="0.2">
      <c r="A2" s="20" t="s">
        <v>264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8.75" x14ac:dyDescent="0.3">
      <c r="A3" s="21" t="s">
        <v>266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8.75" x14ac:dyDescent="0.3">
      <c r="A4" s="22" t="s">
        <v>265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s="3" customFormat="1" ht="40.5" x14ac:dyDescent="0.2">
      <c r="A5" s="6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267</v>
      </c>
      <c r="K5" s="10" t="s">
        <v>9</v>
      </c>
      <c r="L5" s="10" t="s">
        <v>10</v>
      </c>
      <c r="M5" s="10" t="s">
        <v>11</v>
      </c>
      <c r="N5" s="10" t="s">
        <v>12</v>
      </c>
    </row>
    <row r="6" spans="1:14" ht="13.5" x14ac:dyDescent="0.3">
      <c r="A6" s="13" t="s">
        <v>13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3.5" x14ac:dyDescent="0.3">
      <c r="A7" s="8" t="s">
        <v>14</v>
      </c>
      <c r="B7" s="12" t="s">
        <v>15</v>
      </c>
      <c r="C7" s="12">
        <v>10171.32</v>
      </c>
      <c r="D7" s="12">
        <v>3038.19</v>
      </c>
      <c r="E7" s="12">
        <v>10171.32</v>
      </c>
      <c r="F7" s="12">
        <v>93.33</v>
      </c>
      <c r="G7" s="12">
        <v>3038.19</v>
      </c>
      <c r="H7" s="12">
        <v>26512.35</v>
      </c>
      <c r="I7" s="12">
        <v>4397.1000000000004</v>
      </c>
      <c r="J7" s="12">
        <v>0</v>
      </c>
      <c r="K7" s="12">
        <v>93.33</v>
      </c>
      <c r="L7" s="12">
        <v>-0.08</v>
      </c>
      <c r="M7" s="12">
        <v>4490.3500000000004</v>
      </c>
      <c r="N7" s="12">
        <v>22022</v>
      </c>
    </row>
    <row r="8" spans="1:14" s="4" customFormat="1" ht="13.5" x14ac:dyDescent="0.3">
      <c r="B8" s="14"/>
      <c r="C8" s="11" t="s">
        <v>17</v>
      </c>
      <c r="D8" s="11" t="s">
        <v>17</v>
      </c>
      <c r="E8" s="11" t="s">
        <v>17</v>
      </c>
      <c r="F8" s="11" t="s">
        <v>17</v>
      </c>
      <c r="G8" s="11" t="s">
        <v>17</v>
      </c>
      <c r="H8" s="11" t="s">
        <v>17</v>
      </c>
      <c r="I8" s="11" t="s">
        <v>17</v>
      </c>
      <c r="J8" s="11" t="s">
        <v>17</v>
      </c>
      <c r="K8" s="11" t="s">
        <v>17</v>
      </c>
      <c r="L8" s="11" t="s">
        <v>17</v>
      </c>
      <c r="M8" s="11" t="s">
        <v>17</v>
      </c>
      <c r="N8" s="11" t="s">
        <v>17</v>
      </c>
    </row>
    <row r="9" spans="1:14" ht="13.5" x14ac:dyDescent="0.3">
      <c r="A9" s="5" t="s">
        <v>16</v>
      </c>
      <c r="B9" s="17">
        <v>1</v>
      </c>
      <c r="C9" s="9">
        <f>+C7</f>
        <v>10171.32</v>
      </c>
      <c r="D9" s="9">
        <f t="shared" ref="D9:N9" si="0">+D7</f>
        <v>3038.19</v>
      </c>
      <c r="E9" s="9">
        <f t="shared" si="0"/>
        <v>10171.32</v>
      </c>
      <c r="F9" s="9">
        <f t="shared" si="0"/>
        <v>93.33</v>
      </c>
      <c r="G9" s="9">
        <f t="shared" si="0"/>
        <v>3038.19</v>
      </c>
      <c r="H9" s="9">
        <f t="shared" si="0"/>
        <v>26512.35</v>
      </c>
      <c r="I9" s="9">
        <f t="shared" si="0"/>
        <v>4397.1000000000004</v>
      </c>
      <c r="J9" s="9">
        <f t="shared" si="0"/>
        <v>0</v>
      </c>
      <c r="K9" s="9">
        <f t="shared" si="0"/>
        <v>93.33</v>
      </c>
      <c r="L9" s="9">
        <f t="shared" si="0"/>
        <v>-0.08</v>
      </c>
      <c r="M9" s="9">
        <f t="shared" si="0"/>
        <v>4490.3500000000004</v>
      </c>
      <c r="N9" s="9">
        <f t="shared" si="0"/>
        <v>22022</v>
      </c>
    </row>
    <row r="10" spans="1:14" ht="13.5" x14ac:dyDescent="0.3">
      <c r="A10" s="8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3.5" x14ac:dyDescent="0.3">
      <c r="A11" s="13" t="s">
        <v>18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3.5" x14ac:dyDescent="0.3">
      <c r="A12" s="8" t="s">
        <v>19</v>
      </c>
      <c r="B12" s="12" t="s">
        <v>20</v>
      </c>
      <c r="C12" s="12">
        <v>7823.2</v>
      </c>
      <c r="D12" s="12">
        <v>2336.8000000000002</v>
      </c>
      <c r="E12" s="12">
        <v>0</v>
      </c>
      <c r="F12" s="12">
        <v>32.159999999999997</v>
      </c>
      <c r="G12" s="12">
        <v>0</v>
      </c>
      <c r="H12" s="12">
        <v>10192.16</v>
      </c>
      <c r="I12" s="12">
        <v>1523.45</v>
      </c>
      <c r="J12" s="12">
        <v>0</v>
      </c>
      <c r="K12" s="12">
        <v>32.159999999999997</v>
      </c>
      <c r="L12" s="12">
        <v>-0.05</v>
      </c>
      <c r="M12" s="12">
        <v>1555.56</v>
      </c>
      <c r="N12" s="12">
        <v>8636.6</v>
      </c>
    </row>
    <row r="13" spans="1:14" ht="13.5" x14ac:dyDescent="0.3">
      <c r="A13" s="8" t="s">
        <v>21</v>
      </c>
      <c r="B13" s="12" t="s">
        <v>22</v>
      </c>
      <c r="C13" s="12">
        <v>10171.32</v>
      </c>
      <c r="D13" s="12">
        <v>3038.19</v>
      </c>
      <c r="E13" s="12">
        <v>0</v>
      </c>
      <c r="F13" s="12">
        <v>46.67</v>
      </c>
      <c r="G13" s="12">
        <v>0</v>
      </c>
      <c r="H13" s="12">
        <v>13256.18</v>
      </c>
      <c r="I13" s="12">
        <v>2198.5500000000002</v>
      </c>
      <c r="J13" s="12">
        <v>0</v>
      </c>
      <c r="K13" s="12">
        <v>46.67</v>
      </c>
      <c r="L13" s="12">
        <v>-0.04</v>
      </c>
      <c r="M13" s="12">
        <v>2245.1799999999998</v>
      </c>
      <c r="N13" s="12">
        <v>11011</v>
      </c>
    </row>
    <row r="14" spans="1:14" ht="13.5" x14ac:dyDescent="0.3">
      <c r="A14" s="8" t="s">
        <v>23</v>
      </c>
      <c r="B14" s="12" t="s">
        <v>24</v>
      </c>
      <c r="C14" s="12">
        <v>7823.2</v>
      </c>
      <c r="D14" s="12">
        <v>2336.8000000000002</v>
      </c>
      <c r="E14" s="12">
        <v>7823.2</v>
      </c>
      <c r="F14" s="12">
        <v>64.33</v>
      </c>
      <c r="G14" s="12">
        <v>2336.8000000000002</v>
      </c>
      <c r="H14" s="12">
        <v>20384.330000000002</v>
      </c>
      <c r="I14" s="12">
        <v>3046.9</v>
      </c>
      <c r="J14" s="12">
        <v>0</v>
      </c>
      <c r="K14" s="12">
        <v>64.33</v>
      </c>
      <c r="L14" s="12">
        <v>0.1</v>
      </c>
      <c r="M14" s="12">
        <v>3111.33</v>
      </c>
      <c r="N14" s="12">
        <v>17273</v>
      </c>
    </row>
    <row r="15" spans="1:14" ht="13.5" x14ac:dyDescent="0.3">
      <c r="A15" s="8" t="s">
        <v>25</v>
      </c>
      <c r="B15" s="12" t="s">
        <v>26</v>
      </c>
      <c r="C15" s="12">
        <v>4693.92</v>
      </c>
      <c r="D15" s="12">
        <v>1402.08</v>
      </c>
      <c r="E15" s="12">
        <v>0</v>
      </c>
      <c r="F15" s="12">
        <v>18.68</v>
      </c>
      <c r="G15" s="12">
        <v>0</v>
      </c>
      <c r="H15" s="12">
        <v>6114.68</v>
      </c>
      <c r="I15" s="12">
        <v>122.72</v>
      </c>
      <c r="J15" s="12">
        <v>0</v>
      </c>
      <c r="K15" s="12">
        <v>18.68</v>
      </c>
      <c r="L15" s="12">
        <v>0.08</v>
      </c>
      <c r="M15" s="12">
        <v>141.47999999999999</v>
      </c>
      <c r="N15" s="12">
        <v>5973.2</v>
      </c>
    </row>
    <row r="16" spans="1:14" ht="13.5" x14ac:dyDescent="0.3">
      <c r="A16" s="8" t="s">
        <v>27</v>
      </c>
      <c r="B16" s="12" t="s">
        <v>28</v>
      </c>
      <c r="C16" s="12">
        <v>10171.32</v>
      </c>
      <c r="D16" s="12">
        <v>3038.19</v>
      </c>
      <c r="E16" s="12">
        <v>0</v>
      </c>
      <c r="F16" s="12">
        <v>46.67</v>
      </c>
      <c r="G16" s="12">
        <v>0</v>
      </c>
      <c r="H16" s="12">
        <v>13256.18</v>
      </c>
      <c r="I16" s="12">
        <v>2198.5500000000002</v>
      </c>
      <c r="J16" s="12">
        <v>0</v>
      </c>
      <c r="K16" s="12">
        <v>46.67</v>
      </c>
      <c r="L16" s="12">
        <v>-0.04</v>
      </c>
      <c r="M16" s="12">
        <v>2245.1799999999998</v>
      </c>
      <c r="N16" s="12">
        <v>11011</v>
      </c>
    </row>
    <row r="17" spans="1:14" ht="13.5" x14ac:dyDescent="0.3">
      <c r="A17" s="8" t="s">
        <v>29</v>
      </c>
      <c r="B17" s="12" t="s">
        <v>30</v>
      </c>
      <c r="C17" s="12">
        <v>7823.2</v>
      </c>
      <c r="D17" s="12">
        <v>2336.8000000000002</v>
      </c>
      <c r="E17" s="12">
        <v>0</v>
      </c>
      <c r="F17" s="12">
        <v>32.159999999999997</v>
      </c>
      <c r="G17" s="12">
        <v>0</v>
      </c>
      <c r="H17" s="12">
        <v>10192.16</v>
      </c>
      <c r="I17" s="12">
        <v>1523.45</v>
      </c>
      <c r="J17" s="12">
        <v>0</v>
      </c>
      <c r="K17" s="12">
        <v>32.159999999999997</v>
      </c>
      <c r="L17" s="12">
        <v>-0.05</v>
      </c>
      <c r="M17" s="12">
        <v>1555.56</v>
      </c>
      <c r="N17" s="12">
        <v>8636.6</v>
      </c>
    </row>
    <row r="18" spans="1:14" ht="13.5" x14ac:dyDescent="0.3">
      <c r="A18" s="8" t="s">
        <v>31</v>
      </c>
      <c r="B18" s="12" t="s">
        <v>32</v>
      </c>
      <c r="C18" s="12">
        <v>10171.32</v>
      </c>
      <c r="D18" s="12">
        <v>3038.19</v>
      </c>
      <c r="E18" s="12">
        <v>0</v>
      </c>
      <c r="F18" s="12">
        <v>46.67</v>
      </c>
      <c r="G18" s="12">
        <v>0</v>
      </c>
      <c r="H18" s="12">
        <v>13256.18</v>
      </c>
      <c r="I18" s="12">
        <v>2198.5500000000002</v>
      </c>
      <c r="J18" s="12">
        <v>0</v>
      </c>
      <c r="K18" s="12">
        <v>46.67</v>
      </c>
      <c r="L18" s="12">
        <v>-0.04</v>
      </c>
      <c r="M18" s="12">
        <v>2245.1799999999998</v>
      </c>
      <c r="N18" s="12">
        <v>11011</v>
      </c>
    </row>
    <row r="19" spans="1:14" ht="13.5" x14ac:dyDescent="0.3">
      <c r="A19" s="8" t="s">
        <v>33</v>
      </c>
      <c r="B19" s="12" t="s">
        <v>34</v>
      </c>
      <c r="C19" s="12">
        <v>6102.79</v>
      </c>
      <c r="D19" s="12">
        <v>1822.91</v>
      </c>
      <c r="E19" s="12">
        <v>0</v>
      </c>
      <c r="F19" s="12">
        <v>27.1</v>
      </c>
      <c r="G19" s="12">
        <v>0</v>
      </c>
      <c r="H19" s="12">
        <v>7952.8</v>
      </c>
      <c r="I19" s="12">
        <v>616.41999999999996</v>
      </c>
      <c r="J19" s="12">
        <v>0</v>
      </c>
      <c r="K19" s="12">
        <v>27.1</v>
      </c>
      <c r="L19" s="12">
        <v>0.08</v>
      </c>
      <c r="M19" s="12">
        <v>643.6</v>
      </c>
      <c r="N19" s="12">
        <v>7309.2</v>
      </c>
    </row>
    <row r="20" spans="1:14" s="4" customFormat="1" ht="13.5" x14ac:dyDescent="0.3">
      <c r="B20" s="11"/>
      <c r="C20" s="11" t="s">
        <v>17</v>
      </c>
      <c r="D20" s="11" t="s">
        <v>17</v>
      </c>
      <c r="E20" s="11" t="s">
        <v>17</v>
      </c>
      <c r="F20" s="11" t="s">
        <v>17</v>
      </c>
      <c r="G20" s="11" t="s">
        <v>17</v>
      </c>
      <c r="H20" s="11" t="s">
        <v>17</v>
      </c>
      <c r="I20" s="11" t="s">
        <v>17</v>
      </c>
      <c r="J20" s="11" t="s">
        <v>17</v>
      </c>
      <c r="K20" s="11" t="s">
        <v>17</v>
      </c>
      <c r="L20" s="11" t="s">
        <v>17</v>
      </c>
      <c r="M20" s="11" t="s">
        <v>17</v>
      </c>
      <c r="N20" s="11" t="s">
        <v>17</v>
      </c>
    </row>
    <row r="21" spans="1:14" ht="13.5" x14ac:dyDescent="0.3">
      <c r="A21" s="5" t="s">
        <v>16</v>
      </c>
      <c r="B21" s="17">
        <v>8</v>
      </c>
      <c r="C21" s="9">
        <f>SUM(C12:C19)</f>
        <v>64780.27</v>
      </c>
      <c r="D21" s="9">
        <f t="shared" ref="D21:N21" si="1">SUM(D12:D19)</f>
        <v>19349.96</v>
      </c>
      <c r="E21" s="9">
        <f t="shared" si="1"/>
        <v>7823.2</v>
      </c>
      <c r="F21" s="9">
        <f t="shared" si="1"/>
        <v>314.44</v>
      </c>
      <c r="G21" s="9">
        <f t="shared" si="1"/>
        <v>2336.8000000000002</v>
      </c>
      <c r="H21" s="9">
        <f t="shared" si="1"/>
        <v>94604.67</v>
      </c>
      <c r="I21" s="9">
        <f t="shared" si="1"/>
        <v>13428.590000000002</v>
      </c>
      <c r="J21" s="9">
        <f t="shared" si="1"/>
        <v>0</v>
      </c>
      <c r="K21" s="9">
        <f t="shared" si="1"/>
        <v>314.44</v>
      </c>
      <c r="L21" s="9">
        <f t="shared" si="1"/>
        <v>4.0000000000000008E-2</v>
      </c>
      <c r="M21" s="9">
        <f t="shared" si="1"/>
        <v>13743.07</v>
      </c>
      <c r="N21" s="9">
        <f t="shared" si="1"/>
        <v>80861.599999999991</v>
      </c>
    </row>
    <row r="22" spans="1:14" ht="13.5" x14ac:dyDescent="0.3">
      <c r="A22" s="8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13.5" x14ac:dyDescent="0.3">
      <c r="A23" s="13" t="s">
        <v>35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13.5" x14ac:dyDescent="0.3">
      <c r="A24" s="8" t="s">
        <v>36</v>
      </c>
      <c r="B24" s="12" t="s">
        <v>37</v>
      </c>
      <c r="C24" s="12">
        <v>10171.32</v>
      </c>
      <c r="D24" s="12">
        <v>3038.19</v>
      </c>
      <c r="E24" s="12">
        <v>0</v>
      </c>
      <c r="F24" s="12">
        <v>46.67</v>
      </c>
      <c r="G24" s="12">
        <v>0</v>
      </c>
      <c r="H24" s="12">
        <v>13256.18</v>
      </c>
      <c r="I24" s="12">
        <v>2198.5500000000002</v>
      </c>
      <c r="J24" s="12">
        <v>0</v>
      </c>
      <c r="K24" s="12">
        <v>46.67</v>
      </c>
      <c r="L24" s="12">
        <v>-0.04</v>
      </c>
      <c r="M24" s="12">
        <v>2245.1799999999998</v>
      </c>
      <c r="N24" s="12">
        <v>11011</v>
      </c>
    </row>
    <row r="25" spans="1:14" ht="13.5" x14ac:dyDescent="0.3">
      <c r="A25" s="8" t="s">
        <v>38</v>
      </c>
      <c r="B25" s="12" t="s">
        <v>39</v>
      </c>
      <c r="C25" s="12">
        <v>10171.32</v>
      </c>
      <c r="D25" s="12">
        <v>3038.19</v>
      </c>
      <c r="E25" s="12">
        <v>0</v>
      </c>
      <c r="F25" s="12">
        <v>46.67</v>
      </c>
      <c r="G25" s="12">
        <v>0</v>
      </c>
      <c r="H25" s="12">
        <v>13256.18</v>
      </c>
      <c r="I25" s="12">
        <v>2198.5500000000002</v>
      </c>
      <c r="J25" s="12">
        <v>0</v>
      </c>
      <c r="K25" s="12">
        <v>46.67</v>
      </c>
      <c r="L25" s="12">
        <v>-0.04</v>
      </c>
      <c r="M25" s="12">
        <v>2245.1799999999998</v>
      </c>
      <c r="N25" s="12">
        <v>11011</v>
      </c>
    </row>
    <row r="26" spans="1:14" ht="13.5" x14ac:dyDescent="0.3">
      <c r="A26" s="8" t="s">
        <v>40</v>
      </c>
      <c r="B26" s="12" t="s">
        <v>41</v>
      </c>
      <c r="C26" s="12">
        <v>10171.32</v>
      </c>
      <c r="D26" s="12">
        <v>3038.19</v>
      </c>
      <c r="E26" s="12">
        <v>0</v>
      </c>
      <c r="F26" s="12">
        <v>46.67</v>
      </c>
      <c r="G26" s="12">
        <v>0</v>
      </c>
      <c r="H26" s="12">
        <v>13256.18</v>
      </c>
      <c r="I26" s="12">
        <v>2198.5500000000002</v>
      </c>
      <c r="J26" s="12">
        <v>0</v>
      </c>
      <c r="K26" s="12">
        <v>46.67</v>
      </c>
      <c r="L26" s="12">
        <v>-0.04</v>
      </c>
      <c r="M26" s="12">
        <v>2245.1799999999998</v>
      </c>
      <c r="N26" s="12">
        <v>11011</v>
      </c>
    </row>
    <row r="27" spans="1:14" ht="13.5" x14ac:dyDescent="0.3">
      <c r="A27" s="8" t="s">
        <v>42</v>
      </c>
      <c r="B27" s="12" t="s">
        <v>43</v>
      </c>
      <c r="C27" s="12">
        <v>7823.2</v>
      </c>
      <c r="D27" s="12">
        <v>2336.8000000000002</v>
      </c>
      <c r="E27" s="12">
        <v>0</v>
      </c>
      <c r="F27" s="12">
        <v>32.159999999999997</v>
      </c>
      <c r="G27" s="12">
        <v>0</v>
      </c>
      <c r="H27" s="12">
        <v>10192.16</v>
      </c>
      <c r="I27" s="12">
        <v>1523.45</v>
      </c>
      <c r="J27" s="12">
        <v>0</v>
      </c>
      <c r="K27" s="12">
        <v>32.159999999999997</v>
      </c>
      <c r="L27" s="12">
        <v>-0.05</v>
      </c>
      <c r="M27" s="12">
        <v>1555.56</v>
      </c>
      <c r="N27" s="12">
        <v>8636.6</v>
      </c>
    </row>
    <row r="28" spans="1:14" ht="13.5" x14ac:dyDescent="0.3">
      <c r="A28" s="8" t="s">
        <v>44</v>
      </c>
      <c r="B28" s="12" t="s">
        <v>45</v>
      </c>
      <c r="C28" s="12">
        <v>7823.2</v>
      </c>
      <c r="D28" s="12">
        <v>2336.8000000000002</v>
      </c>
      <c r="E28" s="12">
        <v>0</v>
      </c>
      <c r="F28" s="12">
        <v>32.159999999999997</v>
      </c>
      <c r="G28" s="12">
        <v>0</v>
      </c>
      <c r="H28" s="12">
        <v>10192.16</v>
      </c>
      <c r="I28" s="12">
        <v>1523.45</v>
      </c>
      <c r="J28" s="12">
        <v>0</v>
      </c>
      <c r="K28" s="12">
        <v>32.159999999999997</v>
      </c>
      <c r="L28" s="12">
        <v>-0.05</v>
      </c>
      <c r="M28" s="12">
        <v>1555.56</v>
      </c>
      <c r="N28" s="12">
        <v>8636.6</v>
      </c>
    </row>
    <row r="29" spans="1:14" ht="13.5" x14ac:dyDescent="0.3">
      <c r="A29" s="8" t="s">
        <v>46</v>
      </c>
      <c r="B29" s="12" t="s">
        <v>47</v>
      </c>
      <c r="C29" s="12">
        <v>7823.2</v>
      </c>
      <c r="D29" s="12">
        <v>2336.8000000000002</v>
      </c>
      <c r="E29" s="12">
        <v>0</v>
      </c>
      <c r="F29" s="12">
        <v>32.159999999999997</v>
      </c>
      <c r="G29" s="12">
        <v>0</v>
      </c>
      <c r="H29" s="12">
        <v>10192.16</v>
      </c>
      <c r="I29" s="12">
        <v>1523.45</v>
      </c>
      <c r="J29" s="12">
        <v>0</v>
      </c>
      <c r="K29" s="12">
        <v>32.159999999999997</v>
      </c>
      <c r="L29" s="12">
        <v>-0.05</v>
      </c>
      <c r="M29" s="12">
        <v>1555.56</v>
      </c>
      <c r="N29" s="12">
        <v>8636.6</v>
      </c>
    </row>
    <row r="30" spans="1:14" s="4" customFormat="1" ht="13.5" x14ac:dyDescent="0.3">
      <c r="B30" s="11"/>
      <c r="C30" s="11" t="s">
        <v>17</v>
      </c>
      <c r="D30" s="11" t="s">
        <v>17</v>
      </c>
      <c r="E30" s="11" t="s">
        <v>17</v>
      </c>
      <c r="F30" s="11" t="s">
        <v>17</v>
      </c>
      <c r="G30" s="11" t="s">
        <v>17</v>
      </c>
      <c r="H30" s="11" t="s">
        <v>17</v>
      </c>
      <c r="I30" s="11" t="s">
        <v>17</v>
      </c>
      <c r="J30" s="11" t="s">
        <v>17</v>
      </c>
      <c r="K30" s="11" t="s">
        <v>17</v>
      </c>
      <c r="L30" s="11" t="s">
        <v>17</v>
      </c>
      <c r="M30" s="11" t="s">
        <v>17</v>
      </c>
      <c r="N30" s="11" t="s">
        <v>17</v>
      </c>
    </row>
    <row r="31" spans="1:14" ht="13.5" x14ac:dyDescent="0.3">
      <c r="A31" s="5" t="s">
        <v>16</v>
      </c>
      <c r="B31" s="17">
        <v>6</v>
      </c>
      <c r="C31" s="9">
        <f>SUM(C24:C29)</f>
        <v>53983.55999999999</v>
      </c>
      <c r="D31" s="9">
        <f t="shared" ref="D31:N31" si="2">SUM(D24:D29)</f>
        <v>16124.969999999998</v>
      </c>
      <c r="E31" s="9">
        <f t="shared" si="2"/>
        <v>0</v>
      </c>
      <c r="F31" s="9">
        <f t="shared" si="2"/>
        <v>236.48999999999998</v>
      </c>
      <c r="G31" s="9">
        <f t="shared" si="2"/>
        <v>0</v>
      </c>
      <c r="H31" s="9">
        <f t="shared" si="2"/>
        <v>70345.02</v>
      </c>
      <c r="I31" s="9">
        <f t="shared" si="2"/>
        <v>11166.000000000002</v>
      </c>
      <c r="J31" s="9">
        <f t="shared" si="2"/>
        <v>0</v>
      </c>
      <c r="K31" s="9">
        <f t="shared" si="2"/>
        <v>236.48999999999998</v>
      </c>
      <c r="L31" s="9">
        <f t="shared" si="2"/>
        <v>-0.26999999999999996</v>
      </c>
      <c r="M31" s="9">
        <f t="shared" si="2"/>
        <v>11402.219999999998</v>
      </c>
      <c r="N31" s="9">
        <f t="shared" si="2"/>
        <v>58942.799999999996</v>
      </c>
    </row>
    <row r="32" spans="1:14" ht="13.5" x14ac:dyDescent="0.3">
      <c r="A32" s="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ht="13.5" x14ac:dyDescent="0.3">
      <c r="A33" s="13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ht="13.5" x14ac:dyDescent="0.3">
      <c r="A34" s="8" t="s">
        <v>49</v>
      </c>
      <c r="B34" s="12" t="s">
        <v>50</v>
      </c>
      <c r="C34" s="12">
        <v>10171.32</v>
      </c>
      <c r="D34" s="12">
        <v>3038.19</v>
      </c>
      <c r="E34" s="12">
        <v>0</v>
      </c>
      <c r="F34" s="12">
        <v>46.67</v>
      </c>
      <c r="G34" s="12">
        <v>0</v>
      </c>
      <c r="H34" s="12">
        <v>13256.18</v>
      </c>
      <c r="I34" s="12">
        <v>2198.5500000000002</v>
      </c>
      <c r="J34" s="12">
        <v>0</v>
      </c>
      <c r="K34" s="12">
        <v>46.67</v>
      </c>
      <c r="L34" s="12">
        <v>-0.04</v>
      </c>
      <c r="M34" s="12">
        <v>2245.1799999999998</v>
      </c>
      <c r="N34" s="12">
        <v>11011</v>
      </c>
    </row>
    <row r="35" spans="1:14" ht="13.5" x14ac:dyDescent="0.3">
      <c r="A35" s="8" t="s">
        <v>51</v>
      </c>
      <c r="B35" s="12" t="s">
        <v>52</v>
      </c>
      <c r="C35" s="12">
        <v>7823.2</v>
      </c>
      <c r="D35" s="12">
        <v>2336.8000000000002</v>
      </c>
      <c r="E35" s="12">
        <v>7823.2</v>
      </c>
      <c r="F35" s="12">
        <v>64.33</v>
      </c>
      <c r="G35" s="12">
        <v>2336.8000000000002</v>
      </c>
      <c r="H35" s="12">
        <v>20384.330000000002</v>
      </c>
      <c r="I35" s="12">
        <v>3046.9</v>
      </c>
      <c r="J35" s="12">
        <v>0</v>
      </c>
      <c r="K35" s="12">
        <v>64.33</v>
      </c>
      <c r="L35" s="12">
        <v>0.1</v>
      </c>
      <c r="M35" s="12">
        <v>3111.33</v>
      </c>
      <c r="N35" s="12">
        <v>17273</v>
      </c>
    </row>
    <row r="36" spans="1:14" ht="13.5" x14ac:dyDescent="0.3">
      <c r="A36" s="8" t="s">
        <v>53</v>
      </c>
      <c r="B36" s="12" t="s">
        <v>54</v>
      </c>
      <c r="C36" s="12">
        <v>7823.2</v>
      </c>
      <c r="D36" s="12">
        <v>2336.8000000000002</v>
      </c>
      <c r="E36" s="12">
        <v>7823.2</v>
      </c>
      <c r="F36" s="12">
        <v>64.33</v>
      </c>
      <c r="G36" s="12">
        <v>2336.8000000000002</v>
      </c>
      <c r="H36" s="12">
        <v>20384.330000000002</v>
      </c>
      <c r="I36" s="12">
        <v>3046.9</v>
      </c>
      <c r="J36" s="12">
        <v>0</v>
      </c>
      <c r="K36" s="12">
        <v>64.33</v>
      </c>
      <c r="L36" s="12">
        <v>0.1</v>
      </c>
      <c r="M36" s="12">
        <v>3111.33</v>
      </c>
      <c r="N36" s="12">
        <v>17273</v>
      </c>
    </row>
    <row r="37" spans="1:14" ht="13.5" x14ac:dyDescent="0.3">
      <c r="A37" s="8" t="s">
        <v>55</v>
      </c>
      <c r="B37" s="12" t="s">
        <v>56</v>
      </c>
      <c r="C37" s="12">
        <v>7823.2</v>
      </c>
      <c r="D37" s="12">
        <v>2336.8000000000002</v>
      </c>
      <c r="E37" s="12">
        <v>7823.2</v>
      </c>
      <c r="F37" s="12">
        <v>64.33</v>
      </c>
      <c r="G37" s="12">
        <v>2336.8000000000002</v>
      </c>
      <c r="H37" s="12">
        <v>20384.330000000002</v>
      </c>
      <c r="I37" s="12">
        <v>3046.9</v>
      </c>
      <c r="J37" s="12">
        <v>0</v>
      </c>
      <c r="K37" s="12">
        <v>64.33</v>
      </c>
      <c r="L37" s="12">
        <v>0.1</v>
      </c>
      <c r="M37" s="12">
        <v>3111.33</v>
      </c>
      <c r="N37" s="12">
        <v>17273</v>
      </c>
    </row>
    <row r="38" spans="1:14" ht="13.5" x14ac:dyDescent="0.3">
      <c r="A38" s="8" t="s">
        <v>57</v>
      </c>
      <c r="B38" s="12" t="s">
        <v>58</v>
      </c>
      <c r="C38" s="12">
        <v>7823.2</v>
      </c>
      <c r="D38" s="12">
        <v>2336.8000000000002</v>
      </c>
      <c r="E38" s="12">
        <v>7823.2</v>
      </c>
      <c r="F38" s="12">
        <v>64.33</v>
      </c>
      <c r="G38" s="12">
        <v>2336.8000000000002</v>
      </c>
      <c r="H38" s="12">
        <v>20384.330000000002</v>
      </c>
      <c r="I38" s="12">
        <v>3046.9</v>
      </c>
      <c r="J38" s="12">
        <v>0</v>
      </c>
      <c r="K38" s="12">
        <v>64.33</v>
      </c>
      <c r="L38" s="12">
        <v>0.1</v>
      </c>
      <c r="M38" s="12">
        <v>3111.33</v>
      </c>
      <c r="N38" s="12">
        <v>17273</v>
      </c>
    </row>
    <row r="39" spans="1:14" ht="13.5" x14ac:dyDescent="0.3">
      <c r="A39" s="8" t="s">
        <v>59</v>
      </c>
      <c r="B39" s="12" t="s">
        <v>60</v>
      </c>
      <c r="C39" s="12">
        <v>7823.2</v>
      </c>
      <c r="D39" s="12">
        <v>2336.8000000000002</v>
      </c>
      <c r="E39" s="12">
        <v>7823.2</v>
      </c>
      <c r="F39" s="12">
        <v>64.33</v>
      </c>
      <c r="G39" s="12">
        <v>2336.8000000000002</v>
      </c>
      <c r="H39" s="12">
        <v>20384.330000000002</v>
      </c>
      <c r="I39" s="12">
        <v>3046.9</v>
      </c>
      <c r="J39" s="12">
        <v>0</v>
      </c>
      <c r="K39" s="12">
        <v>64.33</v>
      </c>
      <c r="L39" s="12">
        <v>0.1</v>
      </c>
      <c r="M39" s="12">
        <v>3111.33</v>
      </c>
      <c r="N39" s="12">
        <v>17273</v>
      </c>
    </row>
    <row r="40" spans="1:14" ht="13.5" x14ac:dyDescent="0.3">
      <c r="A40" s="8" t="s">
        <v>61</v>
      </c>
      <c r="B40" s="12" t="s">
        <v>62</v>
      </c>
      <c r="C40" s="12">
        <v>7823.2</v>
      </c>
      <c r="D40" s="12">
        <v>2336.8000000000002</v>
      </c>
      <c r="E40" s="12">
        <v>7823.2</v>
      </c>
      <c r="F40" s="12">
        <v>64.33</v>
      </c>
      <c r="G40" s="12">
        <v>2336.8000000000002</v>
      </c>
      <c r="H40" s="12">
        <v>20384.330000000002</v>
      </c>
      <c r="I40" s="12">
        <v>3046.9</v>
      </c>
      <c r="J40" s="12">
        <v>0</v>
      </c>
      <c r="K40" s="12">
        <v>64.33</v>
      </c>
      <c r="L40" s="12">
        <v>0.1</v>
      </c>
      <c r="M40" s="12">
        <v>3111.33</v>
      </c>
      <c r="N40" s="12">
        <v>17273</v>
      </c>
    </row>
    <row r="41" spans="1:14" ht="13.5" x14ac:dyDescent="0.3">
      <c r="A41" s="8" t="s">
        <v>63</v>
      </c>
      <c r="B41" s="12" t="s">
        <v>64</v>
      </c>
      <c r="C41" s="12">
        <v>10171.32</v>
      </c>
      <c r="D41" s="12">
        <v>3038.19</v>
      </c>
      <c r="E41" s="12">
        <v>0</v>
      </c>
      <c r="F41" s="12">
        <v>46.67</v>
      </c>
      <c r="G41" s="12">
        <v>0</v>
      </c>
      <c r="H41" s="12">
        <v>13256.18</v>
      </c>
      <c r="I41" s="12">
        <v>2198.5500000000002</v>
      </c>
      <c r="J41" s="12">
        <v>0</v>
      </c>
      <c r="K41" s="12">
        <v>46.67</v>
      </c>
      <c r="L41" s="12">
        <v>-0.04</v>
      </c>
      <c r="M41" s="12">
        <v>2245.1799999999998</v>
      </c>
      <c r="N41" s="12">
        <v>11011</v>
      </c>
    </row>
    <row r="42" spans="1:14" ht="13.5" x14ac:dyDescent="0.3">
      <c r="A42" s="8" t="s">
        <v>65</v>
      </c>
      <c r="B42" s="12" t="s">
        <v>66</v>
      </c>
      <c r="C42" s="12">
        <v>10171.32</v>
      </c>
      <c r="D42" s="12">
        <v>3038.19</v>
      </c>
      <c r="E42" s="12">
        <v>0</v>
      </c>
      <c r="F42" s="12">
        <v>46.67</v>
      </c>
      <c r="G42" s="12">
        <v>0</v>
      </c>
      <c r="H42" s="12">
        <v>13256.18</v>
      </c>
      <c r="I42" s="12">
        <v>2198.5500000000002</v>
      </c>
      <c r="J42" s="12">
        <v>0</v>
      </c>
      <c r="K42" s="12">
        <v>46.67</v>
      </c>
      <c r="L42" s="12">
        <v>-0.04</v>
      </c>
      <c r="M42" s="12">
        <v>2245.1799999999998</v>
      </c>
      <c r="N42" s="12">
        <v>11011</v>
      </c>
    </row>
    <row r="43" spans="1:14" ht="13.5" x14ac:dyDescent="0.3">
      <c r="A43" s="8" t="s">
        <v>67</v>
      </c>
      <c r="B43" s="12" t="s">
        <v>68</v>
      </c>
      <c r="C43" s="12">
        <v>7823.2</v>
      </c>
      <c r="D43" s="12">
        <v>2336.8000000000002</v>
      </c>
      <c r="E43" s="12">
        <v>7823.2</v>
      </c>
      <c r="F43" s="12">
        <v>64.33</v>
      </c>
      <c r="G43" s="12">
        <v>2336.8000000000002</v>
      </c>
      <c r="H43" s="12">
        <v>20384.330000000002</v>
      </c>
      <c r="I43" s="12">
        <v>3046.9</v>
      </c>
      <c r="J43" s="12">
        <v>0</v>
      </c>
      <c r="K43" s="12">
        <v>64.33</v>
      </c>
      <c r="L43" s="12">
        <v>-0.1</v>
      </c>
      <c r="M43" s="12">
        <v>3111.13</v>
      </c>
      <c r="N43" s="12">
        <v>17273.2</v>
      </c>
    </row>
    <row r="44" spans="1:14" ht="13.5" x14ac:dyDescent="0.3">
      <c r="A44" s="8" t="s">
        <v>69</v>
      </c>
      <c r="B44" s="12" t="s">
        <v>70</v>
      </c>
      <c r="C44" s="12">
        <v>10171.32</v>
      </c>
      <c r="D44" s="12">
        <v>3038.19</v>
      </c>
      <c r="E44" s="12">
        <v>0</v>
      </c>
      <c r="F44" s="12">
        <v>46.67</v>
      </c>
      <c r="G44" s="12">
        <v>0</v>
      </c>
      <c r="H44" s="12">
        <v>13256.18</v>
      </c>
      <c r="I44" s="12">
        <v>2198.5500000000002</v>
      </c>
      <c r="J44" s="12">
        <v>0</v>
      </c>
      <c r="K44" s="12">
        <v>46.67</v>
      </c>
      <c r="L44" s="12">
        <v>-0.04</v>
      </c>
      <c r="M44" s="12">
        <v>2245.1799999999998</v>
      </c>
      <c r="N44" s="12">
        <v>11011</v>
      </c>
    </row>
    <row r="45" spans="1:14" ht="13.5" x14ac:dyDescent="0.3">
      <c r="A45" s="8" t="s">
        <v>71</v>
      </c>
      <c r="B45" s="12" t="s">
        <v>72</v>
      </c>
      <c r="C45" s="12">
        <v>4693.92</v>
      </c>
      <c r="D45" s="12">
        <v>1402.08</v>
      </c>
      <c r="E45" s="12">
        <v>0</v>
      </c>
      <c r="F45" s="12">
        <v>18.68</v>
      </c>
      <c r="G45" s="12">
        <v>0</v>
      </c>
      <c r="H45" s="12">
        <v>6114.68</v>
      </c>
      <c r="I45" s="12">
        <v>122.72</v>
      </c>
      <c r="J45" s="12">
        <v>0</v>
      </c>
      <c r="K45" s="12">
        <v>18.68</v>
      </c>
      <c r="L45" s="12">
        <v>-0.12</v>
      </c>
      <c r="M45" s="12">
        <v>141.28</v>
      </c>
      <c r="N45" s="12">
        <v>5973.4</v>
      </c>
    </row>
    <row r="46" spans="1:14" ht="13.5" x14ac:dyDescent="0.3">
      <c r="A46" s="8" t="s">
        <v>73</v>
      </c>
      <c r="B46" s="12" t="s">
        <v>74</v>
      </c>
      <c r="C46" s="12">
        <v>4693.92</v>
      </c>
      <c r="D46" s="12">
        <v>1402.08</v>
      </c>
      <c r="E46" s="12">
        <v>0</v>
      </c>
      <c r="F46" s="12">
        <v>18.68</v>
      </c>
      <c r="G46" s="12">
        <v>0</v>
      </c>
      <c r="H46" s="12">
        <v>6114.68</v>
      </c>
      <c r="I46" s="12">
        <v>122.72</v>
      </c>
      <c r="J46" s="12">
        <v>0</v>
      </c>
      <c r="K46" s="12">
        <v>18.68</v>
      </c>
      <c r="L46" s="12">
        <v>0.08</v>
      </c>
      <c r="M46" s="12">
        <v>141.47999999999999</v>
      </c>
      <c r="N46" s="12">
        <v>5973.2</v>
      </c>
    </row>
    <row r="47" spans="1:14" ht="13.5" x14ac:dyDescent="0.3">
      <c r="A47" s="8" t="s">
        <v>75</v>
      </c>
      <c r="B47" s="12" t="s">
        <v>76</v>
      </c>
      <c r="C47" s="12">
        <v>4693.92</v>
      </c>
      <c r="D47" s="12">
        <v>1402.08</v>
      </c>
      <c r="E47" s="12">
        <v>0</v>
      </c>
      <c r="F47" s="12">
        <v>18.68</v>
      </c>
      <c r="G47" s="12">
        <v>0</v>
      </c>
      <c r="H47" s="12">
        <v>6114.68</v>
      </c>
      <c r="I47" s="12">
        <v>122.72</v>
      </c>
      <c r="J47" s="12">
        <v>0</v>
      </c>
      <c r="K47" s="12">
        <v>18.68</v>
      </c>
      <c r="L47" s="12">
        <v>0.08</v>
      </c>
      <c r="M47" s="12">
        <v>141.47999999999999</v>
      </c>
      <c r="N47" s="12">
        <v>5973.2</v>
      </c>
    </row>
    <row r="48" spans="1:14" ht="13.5" x14ac:dyDescent="0.3">
      <c r="A48" s="8" t="s">
        <v>77</v>
      </c>
      <c r="B48" s="12" t="s">
        <v>78</v>
      </c>
      <c r="C48" s="12">
        <v>4693.92</v>
      </c>
      <c r="D48" s="12">
        <v>1402.08</v>
      </c>
      <c r="E48" s="12">
        <v>0</v>
      </c>
      <c r="F48" s="12">
        <v>18.68</v>
      </c>
      <c r="G48" s="12">
        <v>0</v>
      </c>
      <c r="H48" s="12">
        <v>6114.68</v>
      </c>
      <c r="I48" s="12">
        <v>122.72</v>
      </c>
      <c r="J48" s="12">
        <v>0</v>
      </c>
      <c r="K48" s="12">
        <v>18.68</v>
      </c>
      <c r="L48" s="12">
        <v>0.08</v>
      </c>
      <c r="M48" s="12">
        <v>141.47999999999999</v>
      </c>
      <c r="N48" s="12">
        <v>5973.2</v>
      </c>
    </row>
    <row r="49" spans="1:14" s="4" customFormat="1" ht="13.5" x14ac:dyDescent="0.3">
      <c r="B49" s="11"/>
      <c r="C49" s="11" t="s">
        <v>17</v>
      </c>
      <c r="D49" s="11" t="s">
        <v>17</v>
      </c>
      <c r="E49" s="11" t="s">
        <v>17</v>
      </c>
      <c r="F49" s="11" t="s">
        <v>17</v>
      </c>
      <c r="G49" s="11" t="s">
        <v>17</v>
      </c>
      <c r="H49" s="11" t="s">
        <v>17</v>
      </c>
      <c r="I49" s="11" t="s">
        <v>17</v>
      </c>
      <c r="J49" s="11" t="s">
        <v>17</v>
      </c>
      <c r="K49" s="11" t="s">
        <v>17</v>
      </c>
      <c r="L49" s="11" t="s">
        <v>17</v>
      </c>
      <c r="M49" s="11" t="s">
        <v>17</v>
      </c>
      <c r="N49" s="11" t="s">
        <v>17</v>
      </c>
    </row>
    <row r="50" spans="1:14" ht="13.5" x14ac:dyDescent="0.3">
      <c r="A50" s="5" t="s">
        <v>16</v>
      </c>
      <c r="B50" s="17">
        <v>15</v>
      </c>
      <c r="C50" s="9">
        <f>SUM(C34:C48)</f>
        <v>114223.35999999999</v>
      </c>
      <c r="D50" s="9">
        <f t="shared" ref="D50:N50" si="3">SUM(D34:D48)</f>
        <v>34118.68</v>
      </c>
      <c r="E50" s="9">
        <f t="shared" si="3"/>
        <v>54762.399999999994</v>
      </c>
      <c r="F50" s="9">
        <f t="shared" si="3"/>
        <v>711.7099999999997</v>
      </c>
      <c r="G50" s="9">
        <f t="shared" si="3"/>
        <v>16357.599999999999</v>
      </c>
      <c r="H50" s="9">
        <f t="shared" si="3"/>
        <v>220173.75</v>
      </c>
      <c r="I50" s="9">
        <f t="shared" si="3"/>
        <v>30613.380000000005</v>
      </c>
      <c r="J50" s="9">
        <f t="shared" si="3"/>
        <v>0</v>
      </c>
      <c r="K50" s="9">
        <f t="shared" si="3"/>
        <v>711.7099999999997</v>
      </c>
      <c r="L50" s="9">
        <f t="shared" si="3"/>
        <v>0.45999999999999996</v>
      </c>
      <c r="M50" s="9">
        <f t="shared" si="3"/>
        <v>31325.550000000003</v>
      </c>
      <c r="N50" s="9">
        <f t="shared" si="3"/>
        <v>188848.20000000004</v>
      </c>
    </row>
    <row r="51" spans="1:14" ht="13.5" x14ac:dyDescent="0.3">
      <c r="A51" s="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14" ht="13.5" x14ac:dyDescent="0.3">
      <c r="A52" s="13" t="s">
        <v>79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1:14" ht="13.5" x14ac:dyDescent="0.3">
      <c r="A53" s="8" t="s">
        <v>80</v>
      </c>
      <c r="B53" s="12" t="s">
        <v>81</v>
      </c>
      <c r="C53" s="12">
        <v>10171.32</v>
      </c>
      <c r="D53" s="12">
        <v>3038.19</v>
      </c>
      <c r="E53" s="12">
        <v>0</v>
      </c>
      <c r="F53" s="12">
        <v>46.67</v>
      </c>
      <c r="G53" s="12">
        <v>0</v>
      </c>
      <c r="H53" s="12">
        <v>13256.18</v>
      </c>
      <c r="I53" s="12">
        <v>2198.5500000000002</v>
      </c>
      <c r="J53" s="12">
        <v>0</v>
      </c>
      <c r="K53" s="12">
        <v>46.67</v>
      </c>
      <c r="L53" s="12">
        <v>-0.04</v>
      </c>
      <c r="M53" s="12">
        <v>2245.1799999999998</v>
      </c>
      <c r="N53" s="12">
        <v>11011</v>
      </c>
    </row>
    <row r="54" spans="1:14" ht="13.5" x14ac:dyDescent="0.3">
      <c r="A54" s="8" t="s">
        <v>82</v>
      </c>
      <c r="B54" s="12" t="s">
        <v>83</v>
      </c>
      <c r="C54" s="12">
        <v>10171.32</v>
      </c>
      <c r="D54" s="12">
        <v>3038.19</v>
      </c>
      <c r="E54" s="12">
        <v>0</v>
      </c>
      <c r="F54" s="12">
        <v>46.67</v>
      </c>
      <c r="G54" s="12">
        <v>0</v>
      </c>
      <c r="H54" s="12">
        <v>13256.18</v>
      </c>
      <c r="I54" s="12">
        <v>2198.5500000000002</v>
      </c>
      <c r="J54" s="12">
        <v>0</v>
      </c>
      <c r="K54" s="12">
        <v>46.67</v>
      </c>
      <c r="L54" s="12">
        <v>-0.04</v>
      </c>
      <c r="M54" s="12">
        <v>2245.1799999999998</v>
      </c>
      <c r="N54" s="12">
        <v>11011</v>
      </c>
    </row>
    <row r="55" spans="1:14" ht="13.5" x14ac:dyDescent="0.3">
      <c r="A55" s="8" t="s">
        <v>84</v>
      </c>
      <c r="B55" s="12" t="s">
        <v>85</v>
      </c>
      <c r="C55" s="12">
        <v>10171.32</v>
      </c>
      <c r="D55" s="12">
        <v>3038.19</v>
      </c>
      <c r="E55" s="12">
        <v>10171.32</v>
      </c>
      <c r="F55" s="12">
        <v>93.33</v>
      </c>
      <c r="G55" s="12">
        <v>3038.19</v>
      </c>
      <c r="H55" s="12">
        <v>26512.35</v>
      </c>
      <c r="I55" s="12">
        <v>4397.1000000000004</v>
      </c>
      <c r="J55" s="12">
        <v>0</v>
      </c>
      <c r="K55" s="12">
        <v>93.33</v>
      </c>
      <c r="L55" s="12">
        <v>-0.08</v>
      </c>
      <c r="M55" s="12">
        <v>4490.3500000000004</v>
      </c>
      <c r="N55" s="12">
        <v>22022</v>
      </c>
    </row>
    <row r="56" spans="1:14" ht="13.5" x14ac:dyDescent="0.3">
      <c r="A56" s="8" t="s">
        <v>86</v>
      </c>
      <c r="B56" s="12" t="s">
        <v>87</v>
      </c>
      <c r="C56" s="12">
        <v>10171.32</v>
      </c>
      <c r="D56" s="12">
        <v>3038.19</v>
      </c>
      <c r="E56" s="12">
        <v>10171.32</v>
      </c>
      <c r="F56" s="12">
        <v>93.33</v>
      </c>
      <c r="G56" s="12">
        <v>3038.19</v>
      </c>
      <c r="H56" s="12">
        <v>26512.35</v>
      </c>
      <c r="I56" s="12">
        <v>4397.1000000000004</v>
      </c>
      <c r="J56" s="12">
        <v>0</v>
      </c>
      <c r="K56" s="12">
        <v>93.33</v>
      </c>
      <c r="L56" s="12">
        <v>-0.08</v>
      </c>
      <c r="M56" s="12">
        <v>4490.3500000000004</v>
      </c>
      <c r="N56" s="12">
        <v>22022</v>
      </c>
    </row>
    <row r="57" spans="1:14" ht="13.5" x14ac:dyDescent="0.3">
      <c r="A57" s="8" t="s">
        <v>88</v>
      </c>
      <c r="B57" s="12" t="s">
        <v>89</v>
      </c>
      <c r="C57" s="12">
        <v>10171.32</v>
      </c>
      <c r="D57" s="12">
        <v>3038.19</v>
      </c>
      <c r="E57" s="12">
        <v>10171.32</v>
      </c>
      <c r="F57" s="12">
        <v>93.33</v>
      </c>
      <c r="G57" s="12">
        <v>3038.19</v>
      </c>
      <c r="H57" s="12">
        <v>26512.35</v>
      </c>
      <c r="I57" s="12">
        <v>4397.1000000000004</v>
      </c>
      <c r="J57" s="12">
        <v>0</v>
      </c>
      <c r="K57" s="12">
        <v>93.33</v>
      </c>
      <c r="L57" s="12">
        <v>-0.08</v>
      </c>
      <c r="M57" s="12">
        <v>4490.3500000000004</v>
      </c>
      <c r="N57" s="12">
        <v>22022</v>
      </c>
    </row>
    <row r="58" spans="1:14" ht="13.5" x14ac:dyDescent="0.3">
      <c r="A58" s="8" t="s">
        <v>90</v>
      </c>
      <c r="B58" s="12" t="s">
        <v>91</v>
      </c>
      <c r="C58" s="12">
        <v>10171.32</v>
      </c>
      <c r="D58" s="12">
        <v>3038.19</v>
      </c>
      <c r="E58" s="12">
        <v>10171.32</v>
      </c>
      <c r="F58" s="12">
        <v>93.33</v>
      </c>
      <c r="G58" s="12">
        <v>3038.19</v>
      </c>
      <c r="H58" s="12">
        <v>26512.35</v>
      </c>
      <c r="I58" s="12">
        <v>4397.1000000000004</v>
      </c>
      <c r="J58" s="12">
        <v>0</v>
      </c>
      <c r="K58" s="12">
        <v>93.33</v>
      </c>
      <c r="L58" s="12">
        <v>-0.08</v>
      </c>
      <c r="M58" s="12">
        <v>4490.3500000000004</v>
      </c>
      <c r="N58" s="12">
        <v>22022</v>
      </c>
    </row>
    <row r="59" spans="1:14" ht="13.5" x14ac:dyDescent="0.3">
      <c r="A59" s="8" t="s">
        <v>92</v>
      </c>
      <c r="B59" s="12" t="s">
        <v>93</v>
      </c>
      <c r="C59" s="12">
        <v>10171.32</v>
      </c>
      <c r="D59" s="12">
        <v>3038.19</v>
      </c>
      <c r="E59" s="12">
        <v>0</v>
      </c>
      <c r="F59" s="12">
        <v>46.67</v>
      </c>
      <c r="G59" s="12">
        <v>0</v>
      </c>
      <c r="H59" s="12">
        <v>13256.18</v>
      </c>
      <c r="I59" s="12">
        <v>2198.5500000000002</v>
      </c>
      <c r="J59" s="12">
        <v>0</v>
      </c>
      <c r="K59" s="12">
        <v>46.67</v>
      </c>
      <c r="L59" s="12">
        <v>-0.04</v>
      </c>
      <c r="M59" s="12">
        <v>2245.1799999999998</v>
      </c>
      <c r="N59" s="12">
        <v>11011</v>
      </c>
    </row>
    <row r="60" spans="1:14" ht="13.5" x14ac:dyDescent="0.3">
      <c r="A60" s="8" t="s">
        <v>94</v>
      </c>
      <c r="B60" s="12" t="s">
        <v>95</v>
      </c>
      <c r="C60" s="12">
        <v>10171.32</v>
      </c>
      <c r="D60" s="12">
        <v>3038.19</v>
      </c>
      <c r="E60" s="12">
        <v>10171.32</v>
      </c>
      <c r="F60" s="12">
        <v>93.33</v>
      </c>
      <c r="G60" s="12">
        <v>3038.19</v>
      </c>
      <c r="H60" s="12">
        <v>26512.35</v>
      </c>
      <c r="I60" s="12">
        <v>4397.1000000000004</v>
      </c>
      <c r="J60" s="12">
        <v>0</v>
      </c>
      <c r="K60" s="12">
        <v>93.33</v>
      </c>
      <c r="L60" s="12">
        <v>-0.08</v>
      </c>
      <c r="M60" s="12">
        <v>4490.3500000000004</v>
      </c>
      <c r="N60" s="12">
        <v>22022</v>
      </c>
    </row>
    <row r="61" spans="1:14" ht="13.5" x14ac:dyDescent="0.3">
      <c r="A61" s="8" t="s">
        <v>96</v>
      </c>
      <c r="B61" s="12" t="s">
        <v>97</v>
      </c>
      <c r="C61" s="12">
        <v>10171.32</v>
      </c>
      <c r="D61" s="12">
        <v>3038.19</v>
      </c>
      <c r="E61" s="12">
        <v>0</v>
      </c>
      <c r="F61" s="12">
        <v>46.67</v>
      </c>
      <c r="G61" s="12">
        <v>0</v>
      </c>
      <c r="H61" s="12">
        <v>13256.18</v>
      </c>
      <c r="I61" s="12">
        <v>2198.5500000000002</v>
      </c>
      <c r="J61" s="12">
        <v>0</v>
      </c>
      <c r="K61" s="12">
        <v>46.67</v>
      </c>
      <c r="L61" s="12">
        <v>-0.04</v>
      </c>
      <c r="M61" s="12">
        <v>2245.1799999999998</v>
      </c>
      <c r="N61" s="12">
        <v>11011</v>
      </c>
    </row>
    <row r="62" spans="1:14" ht="13.5" x14ac:dyDescent="0.3">
      <c r="A62" s="8" t="s">
        <v>98</v>
      </c>
      <c r="B62" s="12" t="s">
        <v>99</v>
      </c>
      <c r="C62" s="12">
        <v>10171.32</v>
      </c>
      <c r="D62" s="12">
        <v>3038.19</v>
      </c>
      <c r="E62" s="12">
        <v>0</v>
      </c>
      <c r="F62" s="12">
        <v>46.67</v>
      </c>
      <c r="G62" s="12">
        <v>0</v>
      </c>
      <c r="H62" s="12">
        <v>13256.18</v>
      </c>
      <c r="I62" s="12">
        <v>2198.5500000000002</v>
      </c>
      <c r="J62" s="12">
        <v>0</v>
      </c>
      <c r="K62" s="12">
        <v>46.67</v>
      </c>
      <c r="L62" s="12">
        <v>-0.04</v>
      </c>
      <c r="M62" s="12">
        <v>2245.1799999999998</v>
      </c>
      <c r="N62" s="12">
        <v>11011</v>
      </c>
    </row>
    <row r="63" spans="1:14" ht="13.5" x14ac:dyDescent="0.3">
      <c r="A63" s="8" t="s">
        <v>100</v>
      </c>
      <c r="B63" s="12" t="s">
        <v>101</v>
      </c>
      <c r="C63" s="12">
        <v>10171.32</v>
      </c>
      <c r="D63" s="12">
        <v>3038.19</v>
      </c>
      <c r="E63" s="12">
        <v>10171.32</v>
      </c>
      <c r="F63" s="12">
        <v>93.33</v>
      </c>
      <c r="G63" s="12">
        <v>3038.19</v>
      </c>
      <c r="H63" s="12">
        <v>26512.35</v>
      </c>
      <c r="I63" s="12">
        <v>4397.1000000000004</v>
      </c>
      <c r="J63" s="12">
        <v>0</v>
      </c>
      <c r="K63" s="12">
        <v>93.33</v>
      </c>
      <c r="L63" s="12">
        <v>-0.28000000000000003</v>
      </c>
      <c r="M63" s="12">
        <v>4490.1499999999996</v>
      </c>
      <c r="N63" s="12">
        <v>22022.2</v>
      </c>
    </row>
    <row r="64" spans="1:14" ht="13.5" x14ac:dyDescent="0.3">
      <c r="A64" s="8" t="s">
        <v>102</v>
      </c>
      <c r="B64" s="12" t="s">
        <v>103</v>
      </c>
      <c r="C64" s="12">
        <v>10171.32</v>
      </c>
      <c r="D64" s="12">
        <v>3038.19</v>
      </c>
      <c r="E64" s="12">
        <v>10171.32</v>
      </c>
      <c r="F64" s="12">
        <v>93.33</v>
      </c>
      <c r="G64" s="12">
        <v>3038.19</v>
      </c>
      <c r="H64" s="12">
        <v>26512.35</v>
      </c>
      <c r="I64" s="12">
        <v>4397.1000000000004</v>
      </c>
      <c r="J64" s="12">
        <v>0</v>
      </c>
      <c r="K64" s="12">
        <v>93.33</v>
      </c>
      <c r="L64" s="12">
        <v>-0.08</v>
      </c>
      <c r="M64" s="12">
        <v>4490.3500000000004</v>
      </c>
      <c r="N64" s="12">
        <v>22022</v>
      </c>
    </row>
    <row r="65" spans="1:14" ht="13.5" x14ac:dyDescent="0.3">
      <c r="A65" s="8" t="s">
        <v>104</v>
      </c>
      <c r="B65" s="12" t="s">
        <v>105</v>
      </c>
      <c r="C65" s="12">
        <v>10171.32</v>
      </c>
      <c r="D65" s="12">
        <v>3038.19</v>
      </c>
      <c r="E65" s="12">
        <v>10171.32</v>
      </c>
      <c r="F65" s="12">
        <v>93.33</v>
      </c>
      <c r="G65" s="12">
        <v>3038.19</v>
      </c>
      <c r="H65" s="12">
        <v>26512.35</v>
      </c>
      <c r="I65" s="12">
        <v>4397.1000000000004</v>
      </c>
      <c r="J65" s="12">
        <v>0</v>
      </c>
      <c r="K65" s="12">
        <v>93.33</v>
      </c>
      <c r="L65" s="12">
        <v>-0.08</v>
      </c>
      <c r="M65" s="12">
        <v>4490.3500000000004</v>
      </c>
      <c r="N65" s="12">
        <v>22022</v>
      </c>
    </row>
    <row r="66" spans="1:14" s="4" customFormat="1" ht="13.5" x14ac:dyDescent="0.3">
      <c r="B66" s="11"/>
      <c r="C66" s="11" t="s">
        <v>17</v>
      </c>
      <c r="D66" s="11" t="s">
        <v>17</v>
      </c>
      <c r="E66" s="11" t="s">
        <v>17</v>
      </c>
      <c r="F66" s="11" t="s">
        <v>17</v>
      </c>
      <c r="G66" s="11" t="s">
        <v>17</v>
      </c>
      <c r="H66" s="11" t="s">
        <v>17</v>
      </c>
      <c r="I66" s="11" t="s">
        <v>17</v>
      </c>
      <c r="J66" s="11" t="s">
        <v>17</v>
      </c>
      <c r="K66" s="11" t="s">
        <v>17</v>
      </c>
      <c r="L66" s="11" t="s">
        <v>17</v>
      </c>
      <c r="M66" s="11" t="s">
        <v>17</v>
      </c>
      <c r="N66" s="11" t="s">
        <v>17</v>
      </c>
    </row>
    <row r="67" spans="1:14" ht="13.5" x14ac:dyDescent="0.3">
      <c r="A67" s="5" t="s">
        <v>16</v>
      </c>
      <c r="B67" s="17">
        <v>13</v>
      </c>
      <c r="C67" s="9">
        <f>SUM(C53:C65)</f>
        <v>132227.16000000003</v>
      </c>
      <c r="D67" s="9">
        <f t="shared" ref="D67:N67" si="4">SUM(D53:D65)</f>
        <v>39496.47</v>
      </c>
      <c r="E67" s="9">
        <f t="shared" si="4"/>
        <v>81370.559999999998</v>
      </c>
      <c r="F67" s="9">
        <f t="shared" si="4"/>
        <v>979.99</v>
      </c>
      <c r="G67" s="9">
        <f t="shared" si="4"/>
        <v>24305.519999999997</v>
      </c>
      <c r="H67" s="9">
        <f t="shared" si="4"/>
        <v>278379.7</v>
      </c>
      <c r="I67" s="9">
        <f t="shared" si="4"/>
        <v>46169.549999999996</v>
      </c>
      <c r="J67" s="9">
        <f t="shared" si="4"/>
        <v>0</v>
      </c>
      <c r="K67" s="9">
        <f t="shared" si="4"/>
        <v>979.99</v>
      </c>
      <c r="L67" s="9">
        <f t="shared" si="4"/>
        <v>-1.04</v>
      </c>
      <c r="M67" s="9">
        <f t="shared" si="4"/>
        <v>47148.5</v>
      </c>
      <c r="N67" s="9">
        <f t="shared" si="4"/>
        <v>231231.2</v>
      </c>
    </row>
    <row r="68" spans="1:14" ht="13.5" x14ac:dyDescent="0.3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1:14" ht="13.5" x14ac:dyDescent="0.3">
      <c r="A69" s="13" t="s">
        <v>106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spans="1:14" ht="13.5" x14ac:dyDescent="0.3">
      <c r="A70" s="8" t="s">
        <v>107</v>
      </c>
      <c r="B70" s="12" t="s">
        <v>108</v>
      </c>
      <c r="C70" s="12">
        <v>10171.32</v>
      </c>
      <c r="D70" s="12">
        <v>3038.19</v>
      </c>
      <c r="E70" s="12">
        <v>0</v>
      </c>
      <c r="F70" s="12">
        <v>46.67</v>
      </c>
      <c r="G70" s="12">
        <v>0</v>
      </c>
      <c r="H70" s="12">
        <v>13256.18</v>
      </c>
      <c r="I70" s="12">
        <v>2198.5500000000002</v>
      </c>
      <c r="J70" s="12">
        <v>0</v>
      </c>
      <c r="K70" s="12">
        <v>46.67</v>
      </c>
      <c r="L70" s="12">
        <v>-0.04</v>
      </c>
      <c r="M70" s="12">
        <v>2245.1799999999998</v>
      </c>
      <c r="N70" s="12">
        <v>11011</v>
      </c>
    </row>
    <row r="71" spans="1:14" ht="13.5" x14ac:dyDescent="0.3">
      <c r="A71" s="8" t="s">
        <v>109</v>
      </c>
      <c r="B71" s="12" t="s">
        <v>110</v>
      </c>
      <c r="C71" s="12">
        <v>4693.92</v>
      </c>
      <c r="D71" s="12">
        <v>1402.08</v>
      </c>
      <c r="E71" s="12">
        <v>0</v>
      </c>
      <c r="F71" s="12">
        <v>18.68</v>
      </c>
      <c r="G71" s="12">
        <v>0</v>
      </c>
      <c r="H71" s="12">
        <v>6114.68</v>
      </c>
      <c r="I71" s="12">
        <v>122.72</v>
      </c>
      <c r="J71" s="12">
        <v>0</v>
      </c>
      <c r="K71" s="12">
        <v>18.68</v>
      </c>
      <c r="L71" s="12">
        <v>0.08</v>
      </c>
      <c r="M71" s="12">
        <v>141.47999999999999</v>
      </c>
      <c r="N71" s="12">
        <v>5973.2</v>
      </c>
    </row>
    <row r="72" spans="1:14" ht="13.5" x14ac:dyDescent="0.3">
      <c r="A72" s="8" t="s">
        <v>111</v>
      </c>
      <c r="B72" s="12" t="s">
        <v>112</v>
      </c>
      <c r="C72" s="12">
        <v>7823.2</v>
      </c>
      <c r="D72" s="12">
        <v>2336.8000000000002</v>
      </c>
      <c r="E72" s="12">
        <v>0</v>
      </c>
      <c r="F72" s="12">
        <v>32.159999999999997</v>
      </c>
      <c r="G72" s="12">
        <v>0</v>
      </c>
      <c r="H72" s="12">
        <v>10192.16</v>
      </c>
      <c r="I72" s="12">
        <v>1523.45</v>
      </c>
      <c r="J72" s="12">
        <v>0</v>
      </c>
      <c r="K72" s="12">
        <v>32.159999999999997</v>
      </c>
      <c r="L72" s="12">
        <v>0.15</v>
      </c>
      <c r="M72" s="12">
        <v>1555.76</v>
      </c>
      <c r="N72" s="12">
        <v>8636.4</v>
      </c>
    </row>
    <row r="73" spans="1:14" ht="13.5" x14ac:dyDescent="0.3">
      <c r="A73" s="8" t="s">
        <v>113</v>
      </c>
      <c r="B73" s="12" t="s">
        <v>114</v>
      </c>
      <c r="C73" s="12">
        <v>10171.32</v>
      </c>
      <c r="D73" s="12">
        <v>3038.19</v>
      </c>
      <c r="E73" s="12">
        <v>0</v>
      </c>
      <c r="F73" s="12">
        <v>46.67</v>
      </c>
      <c r="G73" s="12">
        <v>0</v>
      </c>
      <c r="H73" s="12">
        <v>13256.18</v>
      </c>
      <c r="I73" s="12">
        <v>2198.5500000000002</v>
      </c>
      <c r="J73" s="12">
        <v>0</v>
      </c>
      <c r="K73" s="12">
        <v>46.67</v>
      </c>
      <c r="L73" s="12">
        <v>-0.04</v>
      </c>
      <c r="M73" s="12">
        <v>2245.1799999999998</v>
      </c>
      <c r="N73" s="12">
        <v>11011</v>
      </c>
    </row>
    <row r="74" spans="1:14" ht="13.5" x14ac:dyDescent="0.3">
      <c r="A74" s="8" t="s">
        <v>115</v>
      </c>
      <c r="B74" s="12" t="s">
        <v>116</v>
      </c>
      <c r="C74" s="12">
        <v>6102.79</v>
      </c>
      <c r="D74" s="12">
        <v>1822.91</v>
      </c>
      <c r="E74" s="12">
        <v>0</v>
      </c>
      <c r="F74" s="12">
        <v>27.1</v>
      </c>
      <c r="G74" s="12">
        <v>0</v>
      </c>
      <c r="H74" s="12">
        <v>7952.8</v>
      </c>
      <c r="I74" s="12">
        <v>616.41999999999996</v>
      </c>
      <c r="J74" s="12">
        <v>0</v>
      </c>
      <c r="K74" s="12">
        <v>27.1</v>
      </c>
      <c r="L74" s="12">
        <v>0.08</v>
      </c>
      <c r="M74" s="12">
        <v>643.6</v>
      </c>
      <c r="N74" s="12">
        <v>7309.2</v>
      </c>
    </row>
    <row r="75" spans="1:14" ht="13.5" x14ac:dyDescent="0.3">
      <c r="A75" s="8" t="s">
        <v>117</v>
      </c>
      <c r="B75" s="12" t="s">
        <v>118</v>
      </c>
      <c r="C75" s="12">
        <v>4693.92</v>
      </c>
      <c r="D75" s="12">
        <v>1402.08</v>
      </c>
      <c r="E75" s="12">
        <v>0</v>
      </c>
      <c r="F75" s="12">
        <v>18.68</v>
      </c>
      <c r="G75" s="12">
        <v>0</v>
      </c>
      <c r="H75" s="12">
        <v>6114.68</v>
      </c>
      <c r="I75" s="12">
        <v>122.72</v>
      </c>
      <c r="J75" s="12">
        <v>0</v>
      </c>
      <c r="K75" s="12">
        <v>18.68</v>
      </c>
      <c r="L75" s="12">
        <v>0.08</v>
      </c>
      <c r="M75" s="12">
        <v>141.47999999999999</v>
      </c>
      <c r="N75" s="12">
        <v>5973.2</v>
      </c>
    </row>
    <row r="76" spans="1:14" ht="13.5" x14ac:dyDescent="0.3">
      <c r="A76" s="8" t="s">
        <v>119</v>
      </c>
      <c r="B76" s="12" t="s">
        <v>120</v>
      </c>
      <c r="C76" s="12">
        <v>4693.92</v>
      </c>
      <c r="D76" s="12">
        <v>1402.08</v>
      </c>
      <c r="E76" s="12">
        <v>0</v>
      </c>
      <c r="F76" s="12">
        <v>18.68</v>
      </c>
      <c r="G76" s="12">
        <v>0</v>
      </c>
      <c r="H76" s="12">
        <v>6114.68</v>
      </c>
      <c r="I76" s="12">
        <v>122.72</v>
      </c>
      <c r="J76" s="12">
        <v>0</v>
      </c>
      <c r="K76" s="12">
        <v>18.68</v>
      </c>
      <c r="L76" s="12">
        <v>0.08</v>
      </c>
      <c r="M76" s="12">
        <v>141.47999999999999</v>
      </c>
      <c r="N76" s="12">
        <v>5973.2</v>
      </c>
    </row>
    <row r="77" spans="1:14" s="4" customFormat="1" ht="13.5" x14ac:dyDescent="0.3">
      <c r="B77" s="11"/>
      <c r="C77" s="11" t="s">
        <v>17</v>
      </c>
      <c r="D77" s="11" t="s">
        <v>17</v>
      </c>
      <c r="E77" s="11" t="s">
        <v>17</v>
      </c>
      <c r="F77" s="11" t="s">
        <v>17</v>
      </c>
      <c r="G77" s="11" t="s">
        <v>17</v>
      </c>
      <c r="H77" s="11" t="s">
        <v>17</v>
      </c>
      <c r="I77" s="11" t="s">
        <v>17</v>
      </c>
      <c r="J77" s="11" t="s">
        <v>17</v>
      </c>
      <c r="K77" s="11" t="s">
        <v>17</v>
      </c>
      <c r="L77" s="11" t="s">
        <v>17</v>
      </c>
      <c r="M77" s="11" t="s">
        <v>17</v>
      </c>
      <c r="N77" s="11" t="s">
        <v>17</v>
      </c>
    </row>
    <row r="78" spans="1:14" ht="13.5" x14ac:dyDescent="0.3">
      <c r="A78" s="5" t="s">
        <v>16</v>
      </c>
      <c r="B78" s="17">
        <v>7</v>
      </c>
      <c r="C78" s="9">
        <f>SUM(C70:C76)</f>
        <v>48350.389999999992</v>
      </c>
      <c r="D78" s="9">
        <f t="shared" ref="D78:N78" si="5">SUM(D70:D76)</f>
        <v>14442.33</v>
      </c>
      <c r="E78" s="9">
        <f t="shared" si="5"/>
        <v>0</v>
      </c>
      <c r="F78" s="9">
        <f t="shared" si="5"/>
        <v>208.64000000000001</v>
      </c>
      <c r="G78" s="9">
        <f t="shared" si="5"/>
        <v>0</v>
      </c>
      <c r="H78" s="9">
        <f t="shared" si="5"/>
        <v>63001.36</v>
      </c>
      <c r="I78" s="9">
        <f t="shared" si="5"/>
        <v>6905.130000000001</v>
      </c>
      <c r="J78" s="9">
        <f t="shared" si="5"/>
        <v>0</v>
      </c>
      <c r="K78" s="9">
        <f t="shared" si="5"/>
        <v>208.64000000000001</v>
      </c>
      <c r="L78" s="9">
        <f t="shared" si="5"/>
        <v>0.39</v>
      </c>
      <c r="M78" s="9">
        <f t="shared" si="5"/>
        <v>7114.16</v>
      </c>
      <c r="N78" s="9">
        <f t="shared" si="5"/>
        <v>55887.19999999999</v>
      </c>
    </row>
    <row r="79" spans="1:14" ht="13.5" x14ac:dyDescent="0.3">
      <c r="A79" s="8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4" ht="13.5" x14ac:dyDescent="0.3">
      <c r="A80" s="13" t="s">
        <v>121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 ht="13.5" x14ac:dyDescent="0.3">
      <c r="A81" s="8" t="s">
        <v>122</v>
      </c>
      <c r="B81" s="12" t="s">
        <v>123</v>
      </c>
      <c r="C81" s="12">
        <v>7823.2</v>
      </c>
      <c r="D81" s="12">
        <v>2336.8000000000002</v>
      </c>
      <c r="E81" s="12">
        <v>0</v>
      </c>
      <c r="F81" s="12">
        <v>32.159999999999997</v>
      </c>
      <c r="G81" s="12">
        <v>0</v>
      </c>
      <c r="H81" s="12">
        <v>10192.16</v>
      </c>
      <c r="I81" s="12">
        <v>1523.45</v>
      </c>
      <c r="J81" s="12">
        <v>0</v>
      </c>
      <c r="K81" s="12">
        <v>32.159999999999997</v>
      </c>
      <c r="L81" s="12">
        <v>-0.05</v>
      </c>
      <c r="M81" s="12">
        <v>1555.56</v>
      </c>
      <c r="N81" s="12">
        <v>8636.6</v>
      </c>
    </row>
    <row r="82" spans="1:14" ht="13.5" x14ac:dyDescent="0.3">
      <c r="A82" s="8" t="s">
        <v>124</v>
      </c>
      <c r="B82" s="12" t="s">
        <v>125</v>
      </c>
      <c r="C82" s="12">
        <v>7823.2</v>
      </c>
      <c r="D82" s="12">
        <v>2336.8000000000002</v>
      </c>
      <c r="E82" s="12">
        <v>0</v>
      </c>
      <c r="F82" s="12">
        <v>32.159999999999997</v>
      </c>
      <c r="G82" s="12">
        <v>0</v>
      </c>
      <c r="H82" s="12">
        <v>10192.16</v>
      </c>
      <c r="I82" s="12">
        <v>1523.45</v>
      </c>
      <c r="J82" s="12">
        <v>0</v>
      </c>
      <c r="K82" s="12">
        <v>32.159999999999997</v>
      </c>
      <c r="L82" s="12">
        <v>-0.05</v>
      </c>
      <c r="M82" s="12">
        <v>1555.56</v>
      </c>
      <c r="N82" s="12">
        <v>8636.6</v>
      </c>
    </row>
    <row r="83" spans="1:14" ht="13.5" x14ac:dyDescent="0.3">
      <c r="A83" s="8" t="s">
        <v>126</v>
      </c>
      <c r="B83" s="12" t="s">
        <v>127</v>
      </c>
      <c r="C83" s="12">
        <v>7823.2</v>
      </c>
      <c r="D83" s="12">
        <v>2336.8000000000002</v>
      </c>
      <c r="E83" s="12">
        <v>0</v>
      </c>
      <c r="F83" s="12">
        <v>32.159999999999997</v>
      </c>
      <c r="G83" s="12">
        <v>0</v>
      </c>
      <c r="H83" s="12">
        <v>10192.16</v>
      </c>
      <c r="I83" s="12">
        <v>1523.45</v>
      </c>
      <c r="J83" s="12">
        <v>0</v>
      </c>
      <c r="K83" s="12">
        <v>32.159999999999997</v>
      </c>
      <c r="L83" s="12">
        <v>-0.05</v>
      </c>
      <c r="M83" s="12">
        <v>1555.56</v>
      </c>
      <c r="N83" s="12">
        <v>8636.6</v>
      </c>
    </row>
    <row r="84" spans="1:14" ht="13.5" x14ac:dyDescent="0.3">
      <c r="A84" s="8" t="s">
        <v>128</v>
      </c>
      <c r="B84" s="12" t="s">
        <v>129</v>
      </c>
      <c r="C84" s="12">
        <v>10171.32</v>
      </c>
      <c r="D84" s="12">
        <v>3038.19</v>
      </c>
      <c r="E84" s="12">
        <v>0</v>
      </c>
      <c r="F84" s="12">
        <v>46.67</v>
      </c>
      <c r="G84" s="12">
        <v>0</v>
      </c>
      <c r="H84" s="12">
        <v>13256.18</v>
      </c>
      <c r="I84" s="12">
        <v>2198.5500000000002</v>
      </c>
      <c r="J84" s="12">
        <v>0</v>
      </c>
      <c r="K84" s="12">
        <v>46.67</v>
      </c>
      <c r="L84" s="12">
        <v>-0.04</v>
      </c>
      <c r="M84" s="12">
        <v>2245.1799999999998</v>
      </c>
      <c r="N84" s="12">
        <v>11011</v>
      </c>
    </row>
    <row r="85" spans="1:14" s="4" customFormat="1" ht="13.5" x14ac:dyDescent="0.3">
      <c r="B85" s="11"/>
      <c r="C85" s="11" t="s">
        <v>17</v>
      </c>
      <c r="D85" s="11" t="s">
        <v>17</v>
      </c>
      <c r="E85" s="11" t="s">
        <v>17</v>
      </c>
      <c r="F85" s="11" t="s">
        <v>17</v>
      </c>
      <c r="G85" s="11" t="s">
        <v>17</v>
      </c>
      <c r="H85" s="11" t="s">
        <v>17</v>
      </c>
      <c r="I85" s="11" t="s">
        <v>17</v>
      </c>
      <c r="J85" s="11" t="s">
        <v>17</v>
      </c>
      <c r="K85" s="11" t="s">
        <v>17</v>
      </c>
      <c r="L85" s="11" t="s">
        <v>17</v>
      </c>
      <c r="M85" s="11" t="s">
        <v>17</v>
      </c>
      <c r="N85" s="11" t="s">
        <v>17</v>
      </c>
    </row>
    <row r="86" spans="1:14" ht="13.5" x14ac:dyDescent="0.3">
      <c r="A86" s="5" t="s">
        <v>16</v>
      </c>
      <c r="B86" s="17">
        <v>4</v>
      </c>
      <c r="C86" s="9">
        <f>SUM(C81:C84)</f>
        <v>33640.92</v>
      </c>
      <c r="D86" s="9">
        <f t="shared" ref="D86:N86" si="6">SUM(D81:D84)</f>
        <v>10048.59</v>
      </c>
      <c r="E86" s="9">
        <f t="shared" si="6"/>
        <v>0</v>
      </c>
      <c r="F86" s="9">
        <f t="shared" si="6"/>
        <v>143.14999999999998</v>
      </c>
      <c r="G86" s="9">
        <f t="shared" si="6"/>
        <v>0</v>
      </c>
      <c r="H86" s="9">
        <f t="shared" si="6"/>
        <v>43832.66</v>
      </c>
      <c r="I86" s="9">
        <f t="shared" si="6"/>
        <v>6768.9000000000005</v>
      </c>
      <c r="J86" s="9">
        <f t="shared" si="6"/>
        <v>0</v>
      </c>
      <c r="K86" s="9">
        <f t="shared" si="6"/>
        <v>143.14999999999998</v>
      </c>
      <c r="L86" s="9">
        <f t="shared" si="6"/>
        <v>-0.19000000000000003</v>
      </c>
      <c r="M86" s="9">
        <f t="shared" si="6"/>
        <v>6911.8600000000006</v>
      </c>
      <c r="N86" s="9">
        <f t="shared" si="6"/>
        <v>36920.800000000003</v>
      </c>
    </row>
    <row r="87" spans="1:14" ht="13.5" x14ac:dyDescent="0.3">
      <c r="A87" s="8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ht="13.5" x14ac:dyDescent="0.3">
      <c r="A88" s="13" t="s">
        <v>130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ht="13.5" x14ac:dyDescent="0.3">
      <c r="A89" s="8" t="s">
        <v>131</v>
      </c>
      <c r="B89" s="12" t="s">
        <v>132</v>
      </c>
      <c r="C89" s="12">
        <v>10171.32</v>
      </c>
      <c r="D89" s="12">
        <v>3038.19</v>
      </c>
      <c r="E89" s="12">
        <v>0</v>
      </c>
      <c r="F89" s="12">
        <v>46.67</v>
      </c>
      <c r="G89" s="12">
        <v>0</v>
      </c>
      <c r="H89" s="12">
        <v>13256.18</v>
      </c>
      <c r="I89" s="12">
        <v>2198.5500000000002</v>
      </c>
      <c r="J89" s="12">
        <v>0</v>
      </c>
      <c r="K89" s="12">
        <v>46.67</v>
      </c>
      <c r="L89" s="12">
        <v>-0.04</v>
      </c>
      <c r="M89" s="12">
        <v>2245.1799999999998</v>
      </c>
      <c r="N89" s="12">
        <v>11011</v>
      </c>
    </row>
    <row r="90" spans="1:14" ht="13.5" x14ac:dyDescent="0.3">
      <c r="A90" s="8" t="s">
        <v>133</v>
      </c>
      <c r="B90" s="12" t="s">
        <v>134</v>
      </c>
      <c r="C90" s="12">
        <v>10171.32</v>
      </c>
      <c r="D90" s="12">
        <v>3038.19</v>
      </c>
      <c r="E90" s="12">
        <v>0</v>
      </c>
      <c r="F90" s="12">
        <v>46.67</v>
      </c>
      <c r="G90" s="12">
        <v>0</v>
      </c>
      <c r="H90" s="12">
        <v>13256.18</v>
      </c>
      <c r="I90" s="12">
        <v>2198.5500000000002</v>
      </c>
      <c r="J90" s="12">
        <v>0</v>
      </c>
      <c r="K90" s="12">
        <v>46.67</v>
      </c>
      <c r="L90" s="12">
        <v>-0.04</v>
      </c>
      <c r="M90" s="12">
        <v>2245.1799999999998</v>
      </c>
      <c r="N90" s="12">
        <v>11011</v>
      </c>
    </row>
    <row r="91" spans="1:14" ht="13.5" x14ac:dyDescent="0.3">
      <c r="A91" s="8" t="s">
        <v>135</v>
      </c>
      <c r="B91" s="12" t="s">
        <v>136</v>
      </c>
      <c r="C91" s="12">
        <v>10171.32</v>
      </c>
      <c r="D91" s="12">
        <v>3038.19</v>
      </c>
      <c r="E91" s="12">
        <v>0</v>
      </c>
      <c r="F91" s="12">
        <v>46.67</v>
      </c>
      <c r="G91" s="12">
        <v>0</v>
      </c>
      <c r="H91" s="12">
        <v>13256.18</v>
      </c>
      <c r="I91" s="12">
        <v>2198.5500000000002</v>
      </c>
      <c r="J91" s="12">
        <v>0</v>
      </c>
      <c r="K91" s="12">
        <v>46.67</v>
      </c>
      <c r="L91" s="12">
        <v>-0.04</v>
      </c>
      <c r="M91" s="12">
        <v>2245.1799999999998</v>
      </c>
      <c r="N91" s="12">
        <v>11011</v>
      </c>
    </row>
    <row r="92" spans="1:14" ht="13.5" x14ac:dyDescent="0.3">
      <c r="A92" s="8" t="s">
        <v>137</v>
      </c>
      <c r="B92" s="12" t="s">
        <v>138</v>
      </c>
      <c r="C92" s="12">
        <v>4693.92</v>
      </c>
      <c r="D92" s="12">
        <v>1402.08</v>
      </c>
      <c r="E92" s="12">
        <v>0</v>
      </c>
      <c r="F92" s="12">
        <v>18.68</v>
      </c>
      <c r="G92" s="12">
        <v>0</v>
      </c>
      <c r="H92" s="12">
        <v>6114.68</v>
      </c>
      <c r="I92" s="12">
        <v>122.72</v>
      </c>
      <c r="J92" s="12">
        <v>0</v>
      </c>
      <c r="K92" s="12">
        <v>18.68</v>
      </c>
      <c r="L92" s="12">
        <v>0.08</v>
      </c>
      <c r="M92" s="12">
        <v>141.47999999999999</v>
      </c>
      <c r="N92" s="12">
        <v>5973.2</v>
      </c>
    </row>
    <row r="93" spans="1:14" s="4" customFormat="1" ht="13.5" x14ac:dyDescent="0.3">
      <c r="B93" s="11"/>
      <c r="C93" s="11" t="s">
        <v>17</v>
      </c>
      <c r="D93" s="11" t="s">
        <v>17</v>
      </c>
      <c r="E93" s="11" t="s">
        <v>17</v>
      </c>
      <c r="F93" s="11" t="s">
        <v>17</v>
      </c>
      <c r="G93" s="11" t="s">
        <v>17</v>
      </c>
      <c r="H93" s="11" t="s">
        <v>17</v>
      </c>
      <c r="I93" s="11" t="s">
        <v>17</v>
      </c>
      <c r="J93" s="11" t="s">
        <v>17</v>
      </c>
      <c r="K93" s="11" t="s">
        <v>17</v>
      </c>
      <c r="L93" s="11" t="s">
        <v>17</v>
      </c>
      <c r="M93" s="11" t="s">
        <v>17</v>
      </c>
      <c r="N93" s="11" t="s">
        <v>17</v>
      </c>
    </row>
    <row r="94" spans="1:14" ht="13.5" x14ac:dyDescent="0.3">
      <c r="A94" s="5" t="s">
        <v>16</v>
      </c>
      <c r="B94" s="17">
        <v>4</v>
      </c>
      <c r="C94" s="9">
        <f>SUM(C89:C92)</f>
        <v>35207.879999999997</v>
      </c>
      <c r="D94" s="9">
        <f t="shared" ref="D94:N94" si="7">SUM(D89:D92)</f>
        <v>10516.65</v>
      </c>
      <c r="E94" s="9">
        <f t="shared" si="7"/>
        <v>0</v>
      </c>
      <c r="F94" s="9">
        <f t="shared" si="7"/>
        <v>158.69</v>
      </c>
      <c r="G94" s="9">
        <f t="shared" si="7"/>
        <v>0</v>
      </c>
      <c r="H94" s="9">
        <f t="shared" si="7"/>
        <v>45883.22</v>
      </c>
      <c r="I94" s="9">
        <f t="shared" si="7"/>
        <v>6718.3700000000008</v>
      </c>
      <c r="J94" s="9">
        <f t="shared" si="7"/>
        <v>0</v>
      </c>
      <c r="K94" s="9">
        <f t="shared" si="7"/>
        <v>158.69</v>
      </c>
      <c r="L94" s="9">
        <f t="shared" si="7"/>
        <v>-3.9999999999999994E-2</v>
      </c>
      <c r="M94" s="9">
        <f t="shared" si="7"/>
        <v>6877.0199999999986</v>
      </c>
      <c r="N94" s="9">
        <f t="shared" si="7"/>
        <v>39006.199999999997</v>
      </c>
    </row>
    <row r="95" spans="1:14" ht="13.5" x14ac:dyDescent="0.3">
      <c r="A95" s="8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14" ht="13.5" x14ac:dyDescent="0.3">
      <c r="A96" s="13" t="s">
        <v>139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14" ht="13.5" x14ac:dyDescent="0.3">
      <c r="A97" s="8" t="s">
        <v>140</v>
      </c>
      <c r="B97" s="12" t="s">
        <v>141</v>
      </c>
      <c r="C97" s="12">
        <v>10171.32</v>
      </c>
      <c r="D97" s="12">
        <v>3038.19</v>
      </c>
      <c r="E97" s="12">
        <v>0</v>
      </c>
      <c r="F97" s="12">
        <v>46.67</v>
      </c>
      <c r="G97" s="12">
        <v>0</v>
      </c>
      <c r="H97" s="12">
        <v>13256.18</v>
      </c>
      <c r="I97" s="12">
        <v>2198.5500000000002</v>
      </c>
      <c r="J97" s="12">
        <v>0</v>
      </c>
      <c r="K97" s="12">
        <v>46.67</v>
      </c>
      <c r="L97" s="12">
        <v>-0.04</v>
      </c>
      <c r="M97" s="12">
        <v>2245.1799999999998</v>
      </c>
      <c r="N97" s="12">
        <v>11011</v>
      </c>
    </row>
    <row r="98" spans="1:14" ht="13.5" x14ac:dyDescent="0.3">
      <c r="A98" s="8" t="s">
        <v>142</v>
      </c>
      <c r="B98" s="12" t="s">
        <v>143</v>
      </c>
      <c r="C98" s="12">
        <v>10171.32</v>
      </c>
      <c r="D98" s="12">
        <v>3038.19</v>
      </c>
      <c r="E98" s="12">
        <v>0</v>
      </c>
      <c r="F98" s="12">
        <v>46.67</v>
      </c>
      <c r="G98" s="12">
        <v>0</v>
      </c>
      <c r="H98" s="12">
        <v>13256.18</v>
      </c>
      <c r="I98" s="12">
        <v>2198.5500000000002</v>
      </c>
      <c r="J98" s="12">
        <v>0</v>
      </c>
      <c r="K98" s="12">
        <v>46.67</v>
      </c>
      <c r="L98" s="12">
        <v>-0.04</v>
      </c>
      <c r="M98" s="12">
        <v>2245.1799999999998</v>
      </c>
      <c r="N98" s="12">
        <v>11011</v>
      </c>
    </row>
    <row r="99" spans="1:14" ht="13.5" x14ac:dyDescent="0.3">
      <c r="A99" s="8" t="s">
        <v>144</v>
      </c>
      <c r="B99" s="12" t="s">
        <v>145</v>
      </c>
      <c r="C99" s="12">
        <v>10171.32</v>
      </c>
      <c r="D99" s="12">
        <v>3038.19</v>
      </c>
      <c r="E99" s="12">
        <v>0</v>
      </c>
      <c r="F99" s="12">
        <v>46.67</v>
      </c>
      <c r="G99" s="12">
        <v>0</v>
      </c>
      <c r="H99" s="12">
        <v>13256.18</v>
      </c>
      <c r="I99" s="12">
        <v>2198.5500000000002</v>
      </c>
      <c r="J99" s="12">
        <v>0</v>
      </c>
      <c r="K99" s="12">
        <v>46.67</v>
      </c>
      <c r="L99" s="12">
        <v>-0.04</v>
      </c>
      <c r="M99" s="12">
        <v>2245.1799999999998</v>
      </c>
      <c r="N99" s="12">
        <v>11011</v>
      </c>
    </row>
    <row r="100" spans="1:14" ht="13.5" x14ac:dyDescent="0.3">
      <c r="A100" s="8" t="s">
        <v>146</v>
      </c>
      <c r="B100" s="12" t="s">
        <v>147</v>
      </c>
      <c r="C100" s="12">
        <v>10171.32</v>
      </c>
      <c r="D100" s="12">
        <v>3038.19</v>
      </c>
      <c r="E100" s="12">
        <v>0</v>
      </c>
      <c r="F100" s="12">
        <v>46.67</v>
      </c>
      <c r="G100" s="12">
        <v>0</v>
      </c>
      <c r="H100" s="12">
        <v>13256.18</v>
      </c>
      <c r="I100" s="12">
        <v>2198.5500000000002</v>
      </c>
      <c r="J100" s="12">
        <v>0</v>
      </c>
      <c r="K100" s="12">
        <v>46.67</v>
      </c>
      <c r="L100" s="12">
        <v>-0.04</v>
      </c>
      <c r="M100" s="12">
        <v>2245.1799999999998</v>
      </c>
      <c r="N100" s="12">
        <v>11011</v>
      </c>
    </row>
    <row r="101" spans="1:14" ht="13.5" x14ac:dyDescent="0.3">
      <c r="A101" s="8" t="s">
        <v>148</v>
      </c>
      <c r="B101" s="12" t="s">
        <v>149</v>
      </c>
      <c r="C101" s="12">
        <v>10171.32</v>
      </c>
      <c r="D101" s="12">
        <v>3038.19</v>
      </c>
      <c r="E101" s="12">
        <v>0</v>
      </c>
      <c r="F101" s="12">
        <v>46.67</v>
      </c>
      <c r="G101" s="12">
        <v>0</v>
      </c>
      <c r="H101" s="12">
        <v>13256.18</v>
      </c>
      <c r="I101" s="12">
        <v>2198.5500000000002</v>
      </c>
      <c r="J101" s="12">
        <v>0</v>
      </c>
      <c r="K101" s="12">
        <v>46.67</v>
      </c>
      <c r="L101" s="12">
        <v>-0.04</v>
      </c>
      <c r="M101" s="12">
        <v>2245.1799999999998</v>
      </c>
      <c r="N101" s="12">
        <v>11011</v>
      </c>
    </row>
    <row r="102" spans="1:14" ht="13.5" x14ac:dyDescent="0.3">
      <c r="A102" s="8" t="s">
        <v>150</v>
      </c>
      <c r="B102" s="12" t="s">
        <v>151</v>
      </c>
      <c r="C102" s="12">
        <v>10171.32</v>
      </c>
      <c r="D102" s="12">
        <v>3038.19</v>
      </c>
      <c r="E102" s="12">
        <v>0</v>
      </c>
      <c r="F102" s="12">
        <v>46.67</v>
      </c>
      <c r="G102" s="12">
        <v>0</v>
      </c>
      <c r="H102" s="12">
        <v>13256.18</v>
      </c>
      <c r="I102" s="12">
        <v>2198.5500000000002</v>
      </c>
      <c r="J102" s="12">
        <v>0</v>
      </c>
      <c r="K102" s="12">
        <v>46.67</v>
      </c>
      <c r="L102" s="12">
        <v>-0.04</v>
      </c>
      <c r="M102" s="12">
        <v>2245.1799999999998</v>
      </c>
      <c r="N102" s="12">
        <v>11011</v>
      </c>
    </row>
    <row r="103" spans="1:14" ht="13.5" x14ac:dyDescent="0.3">
      <c r="A103" s="8" t="s">
        <v>152</v>
      </c>
      <c r="B103" s="12" t="s">
        <v>153</v>
      </c>
      <c r="C103" s="12">
        <v>10171.32</v>
      </c>
      <c r="D103" s="12">
        <v>3038.19</v>
      </c>
      <c r="E103" s="12">
        <v>0</v>
      </c>
      <c r="F103" s="12">
        <v>46.67</v>
      </c>
      <c r="G103" s="12">
        <v>0</v>
      </c>
      <c r="H103" s="12">
        <v>13256.18</v>
      </c>
      <c r="I103" s="12">
        <v>2198.5500000000002</v>
      </c>
      <c r="J103" s="12">
        <v>0</v>
      </c>
      <c r="K103" s="12">
        <v>46.67</v>
      </c>
      <c r="L103" s="12">
        <v>-0.04</v>
      </c>
      <c r="M103" s="12">
        <v>2245.1799999999998</v>
      </c>
      <c r="N103" s="12">
        <v>11011</v>
      </c>
    </row>
    <row r="104" spans="1:14" ht="13.5" x14ac:dyDescent="0.3">
      <c r="A104" s="8" t="s">
        <v>154</v>
      </c>
      <c r="B104" s="12" t="s">
        <v>155</v>
      </c>
      <c r="C104" s="12">
        <v>10171.32</v>
      </c>
      <c r="D104" s="12">
        <v>3038.19</v>
      </c>
      <c r="E104" s="12">
        <v>10171.32</v>
      </c>
      <c r="F104" s="12">
        <v>93.33</v>
      </c>
      <c r="G104" s="12">
        <v>3038.19</v>
      </c>
      <c r="H104" s="12">
        <v>26512.35</v>
      </c>
      <c r="I104" s="12">
        <v>4397.1000000000004</v>
      </c>
      <c r="J104" s="12">
        <v>0</v>
      </c>
      <c r="K104" s="12">
        <v>93.33</v>
      </c>
      <c r="L104" s="12">
        <v>-0.08</v>
      </c>
      <c r="M104" s="12">
        <v>4490.3500000000004</v>
      </c>
      <c r="N104" s="12">
        <v>22022</v>
      </c>
    </row>
    <row r="105" spans="1:14" ht="13.5" x14ac:dyDescent="0.3">
      <c r="A105" s="8" t="s">
        <v>156</v>
      </c>
      <c r="B105" s="12" t="s">
        <v>157</v>
      </c>
      <c r="C105" s="12">
        <v>10171.32</v>
      </c>
      <c r="D105" s="12">
        <v>3038.19</v>
      </c>
      <c r="E105" s="12">
        <v>10171.32</v>
      </c>
      <c r="F105" s="12">
        <v>93.33</v>
      </c>
      <c r="G105" s="12">
        <v>3038.19</v>
      </c>
      <c r="H105" s="12">
        <v>26512.35</v>
      </c>
      <c r="I105" s="12">
        <v>4397.1000000000004</v>
      </c>
      <c r="J105" s="12">
        <v>0</v>
      </c>
      <c r="K105" s="12">
        <v>93.33</v>
      </c>
      <c r="L105" s="12">
        <v>-0.08</v>
      </c>
      <c r="M105" s="12">
        <v>4490.3500000000004</v>
      </c>
      <c r="N105" s="12">
        <v>22022</v>
      </c>
    </row>
    <row r="106" spans="1:14" ht="13.5" x14ac:dyDescent="0.3">
      <c r="A106" s="8" t="s">
        <v>158</v>
      </c>
      <c r="B106" s="12" t="s">
        <v>159</v>
      </c>
      <c r="C106" s="12">
        <v>10171.32</v>
      </c>
      <c r="D106" s="12">
        <v>3038.19</v>
      </c>
      <c r="E106" s="12">
        <v>0</v>
      </c>
      <c r="F106" s="12">
        <v>46.67</v>
      </c>
      <c r="G106" s="12">
        <v>0</v>
      </c>
      <c r="H106" s="12">
        <v>13256.18</v>
      </c>
      <c r="I106" s="12">
        <v>2198.5500000000002</v>
      </c>
      <c r="J106" s="12">
        <v>0</v>
      </c>
      <c r="K106" s="12">
        <v>46.67</v>
      </c>
      <c r="L106" s="12">
        <v>-0.04</v>
      </c>
      <c r="M106" s="12">
        <v>2245.1799999999998</v>
      </c>
      <c r="N106" s="12">
        <v>11011</v>
      </c>
    </row>
    <row r="107" spans="1:14" ht="13.5" x14ac:dyDescent="0.3">
      <c r="A107" s="8" t="s">
        <v>160</v>
      </c>
      <c r="B107" s="12" t="s">
        <v>161</v>
      </c>
      <c r="C107" s="12">
        <v>10171.32</v>
      </c>
      <c r="D107" s="12">
        <v>3038.19</v>
      </c>
      <c r="E107" s="12">
        <v>0</v>
      </c>
      <c r="F107" s="12">
        <v>46.67</v>
      </c>
      <c r="G107" s="12">
        <v>0</v>
      </c>
      <c r="H107" s="12">
        <v>13256.18</v>
      </c>
      <c r="I107" s="12">
        <v>2198.5500000000002</v>
      </c>
      <c r="J107" s="12">
        <v>0</v>
      </c>
      <c r="K107" s="12">
        <v>46.67</v>
      </c>
      <c r="L107" s="12">
        <v>0.16</v>
      </c>
      <c r="M107" s="12">
        <v>2245.38</v>
      </c>
      <c r="N107" s="12">
        <v>11010.8</v>
      </c>
    </row>
    <row r="108" spans="1:14" ht="13.5" x14ac:dyDescent="0.3">
      <c r="A108" s="8" t="s">
        <v>162</v>
      </c>
      <c r="B108" s="12" t="s">
        <v>163</v>
      </c>
      <c r="C108" s="12">
        <v>10171.32</v>
      </c>
      <c r="D108" s="12">
        <v>3038.19</v>
      </c>
      <c r="E108" s="12">
        <v>10171.32</v>
      </c>
      <c r="F108" s="12">
        <v>93.33</v>
      </c>
      <c r="G108" s="12">
        <v>3038.19</v>
      </c>
      <c r="H108" s="12">
        <v>26512.35</v>
      </c>
      <c r="I108" s="12">
        <v>4397.1000000000004</v>
      </c>
      <c r="J108" s="12">
        <v>0</v>
      </c>
      <c r="K108" s="12">
        <v>93.33</v>
      </c>
      <c r="L108" s="12">
        <v>-0.08</v>
      </c>
      <c r="M108" s="12">
        <v>4490.3500000000004</v>
      </c>
      <c r="N108" s="12">
        <v>22022</v>
      </c>
    </row>
    <row r="109" spans="1:14" ht="13.5" x14ac:dyDescent="0.3">
      <c r="A109" s="8" t="s">
        <v>164</v>
      </c>
      <c r="B109" s="12" t="s">
        <v>165</v>
      </c>
      <c r="C109" s="12">
        <v>10171.32</v>
      </c>
      <c r="D109" s="12">
        <v>3038.19</v>
      </c>
      <c r="E109" s="12">
        <v>0</v>
      </c>
      <c r="F109" s="12">
        <v>46.67</v>
      </c>
      <c r="G109" s="12">
        <v>0</v>
      </c>
      <c r="H109" s="12">
        <v>13256.18</v>
      </c>
      <c r="I109" s="12">
        <v>2198.5500000000002</v>
      </c>
      <c r="J109" s="12">
        <v>0</v>
      </c>
      <c r="K109" s="12">
        <v>46.67</v>
      </c>
      <c r="L109" s="12">
        <v>-0.04</v>
      </c>
      <c r="M109" s="12">
        <v>2245.1799999999998</v>
      </c>
      <c r="N109" s="12">
        <v>11011</v>
      </c>
    </row>
    <row r="110" spans="1:14" s="4" customFormat="1" ht="13.5" x14ac:dyDescent="0.3">
      <c r="B110" s="11"/>
      <c r="C110" s="11" t="s">
        <v>17</v>
      </c>
      <c r="D110" s="11" t="s">
        <v>17</v>
      </c>
      <c r="E110" s="11" t="s">
        <v>17</v>
      </c>
      <c r="F110" s="11" t="s">
        <v>17</v>
      </c>
      <c r="G110" s="11" t="s">
        <v>17</v>
      </c>
      <c r="H110" s="11" t="s">
        <v>17</v>
      </c>
      <c r="I110" s="11" t="s">
        <v>17</v>
      </c>
      <c r="J110" s="11" t="s">
        <v>17</v>
      </c>
      <c r="K110" s="11" t="s">
        <v>17</v>
      </c>
      <c r="L110" s="11" t="s">
        <v>17</v>
      </c>
      <c r="M110" s="11" t="s">
        <v>17</v>
      </c>
      <c r="N110" s="11" t="s">
        <v>17</v>
      </c>
    </row>
    <row r="111" spans="1:14" ht="13.5" x14ac:dyDescent="0.3">
      <c r="A111" s="5" t="s">
        <v>16</v>
      </c>
      <c r="B111" s="17">
        <v>13</v>
      </c>
      <c r="C111" s="9">
        <f>SUM(C97:C109)</f>
        <v>132227.16000000003</v>
      </c>
      <c r="D111" s="9">
        <f t="shared" ref="D111:N111" si="8">SUM(D97:D109)</f>
        <v>39496.47</v>
      </c>
      <c r="E111" s="9">
        <f t="shared" si="8"/>
        <v>30513.96</v>
      </c>
      <c r="F111" s="9">
        <f t="shared" si="8"/>
        <v>746.68999999999994</v>
      </c>
      <c r="G111" s="9">
        <f t="shared" si="8"/>
        <v>9114.57</v>
      </c>
      <c r="H111" s="9">
        <f t="shared" si="8"/>
        <v>212098.84999999998</v>
      </c>
      <c r="I111" s="9">
        <f t="shared" si="8"/>
        <v>35176.799999999996</v>
      </c>
      <c r="J111" s="9">
        <f t="shared" si="8"/>
        <v>0</v>
      </c>
      <c r="K111" s="9">
        <f t="shared" si="8"/>
        <v>746.68999999999994</v>
      </c>
      <c r="L111" s="9">
        <f t="shared" si="8"/>
        <v>-0.44000000000000006</v>
      </c>
      <c r="M111" s="9">
        <f t="shared" si="8"/>
        <v>35923.050000000003</v>
      </c>
      <c r="N111" s="9">
        <f t="shared" si="8"/>
        <v>176175.8</v>
      </c>
    </row>
    <row r="112" spans="1:14" ht="13.5" x14ac:dyDescent="0.3">
      <c r="A112" s="8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 spans="1:14" ht="13.5" x14ac:dyDescent="0.3">
      <c r="A113" s="13" t="s">
        <v>166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</row>
    <row r="114" spans="1:14" ht="13.5" x14ac:dyDescent="0.3">
      <c r="A114" s="8" t="s">
        <v>167</v>
      </c>
      <c r="B114" s="12" t="s">
        <v>168</v>
      </c>
      <c r="C114" s="12">
        <v>10171.32</v>
      </c>
      <c r="D114" s="12">
        <v>3038.19</v>
      </c>
      <c r="E114" s="12">
        <v>0</v>
      </c>
      <c r="F114" s="12">
        <v>46.67</v>
      </c>
      <c r="G114" s="12">
        <v>0</v>
      </c>
      <c r="H114" s="12">
        <v>13256.18</v>
      </c>
      <c r="I114" s="12">
        <v>2198.5500000000002</v>
      </c>
      <c r="J114" s="12">
        <v>0</v>
      </c>
      <c r="K114" s="12">
        <v>46.67</v>
      </c>
      <c r="L114" s="12">
        <v>-0.04</v>
      </c>
      <c r="M114" s="12">
        <v>2245.1799999999998</v>
      </c>
      <c r="N114" s="12">
        <v>11011</v>
      </c>
    </row>
    <row r="115" spans="1:14" ht="13.5" x14ac:dyDescent="0.3">
      <c r="A115" s="8" t="s">
        <v>169</v>
      </c>
      <c r="B115" s="12" t="s">
        <v>170</v>
      </c>
      <c r="C115" s="12">
        <v>7823.2</v>
      </c>
      <c r="D115" s="12">
        <v>2336.8000000000002</v>
      </c>
      <c r="E115" s="12">
        <v>0</v>
      </c>
      <c r="F115" s="12">
        <v>32.159999999999997</v>
      </c>
      <c r="G115" s="12">
        <v>0</v>
      </c>
      <c r="H115" s="12">
        <v>10192.16</v>
      </c>
      <c r="I115" s="12">
        <v>1523.45</v>
      </c>
      <c r="J115" s="12">
        <v>0</v>
      </c>
      <c r="K115" s="12">
        <v>32.159999999999997</v>
      </c>
      <c r="L115" s="12">
        <v>-0.05</v>
      </c>
      <c r="M115" s="12">
        <v>1555.56</v>
      </c>
      <c r="N115" s="12">
        <v>8636.6</v>
      </c>
    </row>
    <row r="116" spans="1:14" ht="13.5" x14ac:dyDescent="0.3">
      <c r="A116" s="8" t="s">
        <v>171</v>
      </c>
      <c r="B116" s="12" t="s">
        <v>172</v>
      </c>
      <c r="C116" s="12">
        <v>7823.2</v>
      </c>
      <c r="D116" s="12">
        <v>2336.8000000000002</v>
      </c>
      <c r="E116" s="12">
        <v>0</v>
      </c>
      <c r="F116" s="12">
        <v>32.159999999999997</v>
      </c>
      <c r="G116" s="12">
        <v>0</v>
      </c>
      <c r="H116" s="12">
        <v>10192.16</v>
      </c>
      <c r="I116" s="12">
        <v>1523.45</v>
      </c>
      <c r="J116" s="12">
        <v>0</v>
      </c>
      <c r="K116" s="12">
        <v>32.159999999999997</v>
      </c>
      <c r="L116" s="12">
        <v>-0.05</v>
      </c>
      <c r="M116" s="12">
        <v>1555.56</v>
      </c>
      <c r="N116" s="12">
        <v>8636.6</v>
      </c>
    </row>
    <row r="117" spans="1:14" ht="13.5" x14ac:dyDescent="0.3">
      <c r="A117" s="8" t="s">
        <v>173</v>
      </c>
      <c r="B117" s="12" t="s">
        <v>174</v>
      </c>
      <c r="C117" s="12">
        <v>4693.92</v>
      </c>
      <c r="D117" s="12">
        <v>1402.08</v>
      </c>
      <c r="E117" s="12">
        <v>0</v>
      </c>
      <c r="F117" s="12">
        <v>18.68</v>
      </c>
      <c r="G117" s="12">
        <v>0</v>
      </c>
      <c r="H117" s="12">
        <v>6114.68</v>
      </c>
      <c r="I117" s="12">
        <v>122.72</v>
      </c>
      <c r="J117" s="12">
        <v>0</v>
      </c>
      <c r="K117" s="12">
        <v>18.68</v>
      </c>
      <c r="L117" s="12">
        <v>0.08</v>
      </c>
      <c r="M117" s="12">
        <v>141.47999999999999</v>
      </c>
      <c r="N117" s="12">
        <v>5973.2</v>
      </c>
    </row>
    <row r="118" spans="1:14" ht="13.5" x14ac:dyDescent="0.3">
      <c r="A118" s="8" t="s">
        <v>175</v>
      </c>
      <c r="B118" s="12" t="s">
        <v>176</v>
      </c>
      <c r="C118" s="12">
        <v>4693.92</v>
      </c>
      <c r="D118" s="12">
        <v>1402.08</v>
      </c>
      <c r="E118" s="12">
        <v>0</v>
      </c>
      <c r="F118" s="12">
        <v>18.68</v>
      </c>
      <c r="G118" s="12">
        <v>0</v>
      </c>
      <c r="H118" s="12">
        <v>6114.68</v>
      </c>
      <c r="I118" s="12">
        <v>122.72</v>
      </c>
      <c r="J118" s="12">
        <v>0</v>
      </c>
      <c r="K118" s="12">
        <v>18.68</v>
      </c>
      <c r="L118" s="12">
        <v>0.08</v>
      </c>
      <c r="M118" s="12">
        <v>141.47999999999999</v>
      </c>
      <c r="N118" s="12">
        <v>5973.2</v>
      </c>
    </row>
    <row r="119" spans="1:14" s="4" customFormat="1" ht="13.5" x14ac:dyDescent="0.3">
      <c r="B119" s="11"/>
      <c r="C119" s="11" t="s">
        <v>17</v>
      </c>
      <c r="D119" s="11" t="s">
        <v>17</v>
      </c>
      <c r="E119" s="11" t="s">
        <v>17</v>
      </c>
      <c r="F119" s="11" t="s">
        <v>17</v>
      </c>
      <c r="G119" s="11" t="s">
        <v>17</v>
      </c>
      <c r="H119" s="11" t="s">
        <v>17</v>
      </c>
      <c r="I119" s="11" t="s">
        <v>17</v>
      </c>
      <c r="J119" s="11" t="s">
        <v>17</v>
      </c>
      <c r="K119" s="11" t="s">
        <v>17</v>
      </c>
      <c r="L119" s="11" t="s">
        <v>17</v>
      </c>
      <c r="M119" s="11" t="s">
        <v>17</v>
      </c>
      <c r="N119" s="11" t="s">
        <v>17</v>
      </c>
    </row>
    <row r="120" spans="1:14" ht="13.5" x14ac:dyDescent="0.3">
      <c r="A120" s="5" t="s">
        <v>16</v>
      </c>
      <c r="B120" s="17">
        <v>5</v>
      </c>
      <c r="C120" s="9">
        <f>SUM(C114:C118)</f>
        <v>35205.56</v>
      </c>
      <c r="D120" s="9">
        <f t="shared" ref="D120:N120" si="9">SUM(D114:D118)</f>
        <v>10515.949999999999</v>
      </c>
      <c r="E120" s="9">
        <f t="shared" si="9"/>
        <v>0</v>
      </c>
      <c r="F120" s="9">
        <f t="shared" si="9"/>
        <v>148.35</v>
      </c>
      <c r="G120" s="9">
        <f t="shared" si="9"/>
        <v>0</v>
      </c>
      <c r="H120" s="9">
        <f t="shared" si="9"/>
        <v>45869.86</v>
      </c>
      <c r="I120" s="9">
        <f t="shared" si="9"/>
        <v>5490.89</v>
      </c>
      <c r="J120" s="9">
        <f t="shared" si="9"/>
        <v>0</v>
      </c>
      <c r="K120" s="9">
        <f t="shared" si="9"/>
        <v>148.35</v>
      </c>
      <c r="L120" s="9">
        <f t="shared" si="9"/>
        <v>1.999999999999999E-2</v>
      </c>
      <c r="M120" s="9">
        <f t="shared" si="9"/>
        <v>5639.2599999999984</v>
      </c>
      <c r="N120" s="9">
        <f t="shared" si="9"/>
        <v>40230.599999999991</v>
      </c>
    </row>
    <row r="121" spans="1:14" s="15" customFormat="1" ht="13.5" x14ac:dyDescent="0.3">
      <c r="A121" s="5"/>
      <c r="B121" s="17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ht="13.5" x14ac:dyDescent="0.3">
      <c r="A122" s="8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</row>
    <row r="123" spans="1:14" ht="13.5" x14ac:dyDescent="0.3">
      <c r="A123" s="13" t="s">
        <v>177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</row>
    <row r="124" spans="1:14" ht="13.5" x14ac:dyDescent="0.3">
      <c r="A124" s="8" t="s">
        <v>178</v>
      </c>
      <c r="B124" s="12" t="s">
        <v>179</v>
      </c>
      <c r="C124" s="12">
        <v>10171.32</v>
      </c>
      <c r="D124" s="12">
        <v>3038.19</v>
      </c>
      <c r="E124" s="12">
        <v>0</v>
      </c>
      <c r="F124" s="12">
        <v>46.67</v>
      </c>
      <c r="G124" s="12">
        <v>0</v>
      </c>
      <c r="H124" s="12">
        <v>13256.18</v>
      </c>
      <c r="I124" s="12">
        <v>2198.5500000000002</v>
      </c>
      <c r="J124" s="12">
        <v>0</v>
      </c>
      <c r="K124" s="12">
        <v>46.67</v>
      </c>
      <c r="L124" s="12">
        <v>-0.04</v>
      </c>
      <c r="M124" s="12">
        <v>2245.1799999999998</v>
      </c>
      <c r="N124" s="12">
        <v>11011</v>
      </c>
    </row>
    <row r="125" spans="1:14" ht="13.5" x14ac:dyDescent="0.3">
      <c r="A125" s="8" t="s">
        <v>180</v>
      </c>
      <c r="B125" s="12" t="s">
        <v>181</v>
      </c>
      <c r="C125" s="12">
        <v>10171.32</v>
      </c>
      <c r="D125" s="12">
        <v>3038.19</v>
      </c>
      <c r="E125" s="12">
        <v>0</v>
      </c>
      <c r="F125" s="12">
        <v>46.67</v>
      </c>
      <c r="G125" s="12">
        <v>0</v>
      </c>
      <c r="H125" s="12">
        <v>13256.18</v>
      </c>
      <c r="I125" s="12">
        <v>2198.5500000000002</v>
      </c>
      <c r="J125" s="12">
        <v>0</v>
      </c>
      <c r="K125" s="12">
        <v>46.67</v>
      </c>
      <c r="L125" s="12">
        <v>-0.04</v>
      </c>
      <c r="M125" s="12">
        <v>2245.1799999999998</v>
      </c>
      <c r="N125" s="12">
        <v>11011</v>
      </c>
    </row>
    <row r="126" spans="1:14" ht="13.5" x14ac:dyDescent="0.3">
      <c r="A126" s="8" t="s">
        <v>182</v>
      </c>
      <c r="B126" s="12" t="s">
        <v>183</v>
      </c>
      <c r="C126" s="12">
        <v>6102.79</v>
      </c>
      <c r="D126" s="12">
        <v>1822.91</v>
      </c>
      <c r="E126" s="12">
        <v>0</v>
      </c>
      <c r="F126" s="12">
        <v>27.1</v>
      </c>
      <c r="G126" s="12">
        <v>0</v>
      </c>
      <c r="H126" s="12">
        <v>7952.8</v>
      </c>
      <c r="I126" s="12">
        <v>616.41999999999996</v>
      </c>
      <c r="J126" s="12">
        <v>0</v>
      </c>
      <c r="K126" s="12">
        <v>27.1</v>
      </c>
      <c r="L126" s="12">
        <v>-0.12</v>
      </c>
      <c r="M126" s="12">
        <v>643.4</v>
      </c>
      <c r="N126" s="12">
        <v>7309.4</v>
      </c>
    </row>
    <row r="127" spans="1:14" ht="13.5" x14ac:dyDescent="0.3">
      <c r="A127" s="8" t="s">
        <v>184</v>
      </c>
      <c r="B127" s="12" t="s">
        <v>185</v>
      </c>
      <c r="C127" s="12">
        <v>6102.79</v>
      </c>
      <c r="D127" s="12">
        <v>1822.91</v>
      </c>
      <c r="E127" s="12">
        <v>0</v>
      </c>
      <c r="F127" s="12">
        <v>27.1</v>
      </c>
      <c r="G127" s="12">
        <v>0</v>
      </c>
      <c r="H127" s="12">
        <v>7952.8</v>
      </c>
      <c r="I127" s="12">
        <v>616.41999999999996</v>
      </c>
      <c r="J127" s="12">
        <v>0</v>
      </c>
      <c r="K127" s="12">
        <v>27.1</v>
      </c>
      <c r="L127" s="12">
        <v>0.08</v>
      </c>
      <c r="M127" s="12">
        <v>643.6</v>
      </c>
      <c r="N127" s="12">
        <v>7309.2</v>
      </c>
    </row>
    <row r="128" spans="1:14" ht="13.5" x14ac:dyDescent="0.3">
      <c r="A128" s="8" t="s">
        <v>186</v>
      </c>
      <c r="B128" s="12" t="s">
        <v>187</v>
      </c>
      <c r="C128" s="12">
        <v>4693.92</v>
      </c>
      <c r="D128" s="12">
        <v>1402.08</v>
      </c>
      <c r="E128" s="12">
        <v>0</v>
      </c>
      <c r="F128" s="12">
        <v>18.68</v>
      </c>
      <c r="G128" s="12">
        <v>0</v>
      </c>
      <c r="H128" s="12">
        <v>6114.68</v>
      </c>
      <c r="I128" s="12">
        <v>122.72</v>
      </c>
      <c r="J128" s="12">
        <v>0</v>
      </c>
      <c r="K128" s="12">
        <v>18.68</v>
      </c>
      <c r="L128" s="12">
        <v>0.08</v>
      </c>
      <c r="M128" s="12">
        <v>141.47999999999999</v>
      </c>
      <c r="N128" s="12">
        <v>5973.2</v>
      </c>
    </row>
    <row r="129" spans="1:14" s="4" customFormat="1" ht="13.5" x14ac:dyDescent="0.3">
      <c r="B129" s="11"/>
      <c r="C129" s="11" t="s">
        <v>17</v>
      </c>
      <c r="D129" s="11" t="s">
        <v>17</v>
      </c>
      <c r="E129" s="11" t="s">
        <v>17</v>
      </c>
      <c r="F129" s="11" t="s">
        <v>17</v>
      </c>
      <c r="G129" s="11" t="s">
        <v>17</v>
      </c>
      <c r="H129" s="11" t="s">
        <v>17</v>
      </c>
      <c r="I129" s="11" t="s">
        <v>17</v>
      </c>
      <c r="J129" s="11" t="s">
        <v>17</v>
      </c>
      <c r="K129" s="11" t="s">
        <v>17</v>
      </c>
      <c r="L129" s="11" t="s">
        <v>17</v>
      </c>
      <c r="M129" s="11" t="s">
        <v>17</v>
      </c>
      <c r="N129" s="11" t="s">
        <v>17</v>
      </c>
    </row>
    <row r="130" spans="1:14" ht="13.5" x14ac:dyDescent="0.3">
      <c r="A130" s="5" t="s">
        <v>16</v>
      </c>
      <c r="B130" s="17">
        <v>5</v>
      </c>
      <c r="C130" s="9">
        <f>SUM(C124:C128)</f>
        <v>37242.14</v>
      </c>
      <c r="D130" s="9">
        <f t="shared" ref="D130:N130" si="10">SUM(D124:D128)</f>
        <v>11124.28</v>
      </c>
      <c r="E130" s="9">
        <f t="shared" si="10"/>
        <v>0</v>
      </c>
      <c r="F130" s="9">
        <f t="shared" si="10"/>
        <v>166.22</v>
      </c>
      <c r="G130" s="9">
        <f t="shared" si="10"/>
        <v>0</v>
      </c>
      <c r="H130" s="9">
        <f t="shared" si="10"/>
        <v>48532.640000000007</v>
      </c>
      <c r="I130" s="9">
        <f t="shared" si="10"/>
        <v>5752.6600000000008</v>
      </c>
      <c r="J130" s="9">
        <f t="shared" si="10"/>
        <v>0</v>
      </c>
      <c r="K130" s="9">
        <f t="shared" si="10"/>
        <v>166.22</v>
      </c>
      <c r="L130" s="9">
        <f t="shared" si="10"/>
        <v>-4.0000000000000008E-2</v>
      </c>
      <c r="M130" s="9">
        <f t="shared" si="10"/>
        <v>5918.8399999999992</v>
      </c>
      <c r="N130" s="9">
        <f t="shared" si="10"/>
        <v>42613.799999999996</v>
      </c>
    </row>
    <row r="131" spans="1:14" ht="13.5" x14ac:dyDescent="0.3">
      <c r="A131" s="8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</row>
    <row r="132" spans="1:14" ht="13.5" x14ac:dyDescent="0.3">
      <c r="A132" s="13" t="s">
        <v>188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 spans="1:14" ht="13.5" x14ac:dyDescent="0.3">
      <c r="A133" s="8" t="s">
        <v>189</v>
      </c>
      <c r="B133" s="12" t="s">
        <v>190</v>
      </c>
      <c r="C133" s="12">
        <v>10171.32</v>
      </c>
      <c r="D133" s="12">
        <v>3038.19</v>
      </c>
      <c r="E133" s="12">
        <v>0</v>
      </c>
      <c r="F133" s="12">
        <v>46.67</v>
      </c>
      <c r="G133" s="12">
        <v>0</v>
      </c>
      <c r="H133" s="12">
        <v>13256.18</v>
      </c>
      <c r="I133" s="12">
        <v>2198.5500000000002</v>
      </c>
      <c r="J133" s="12">
        <v>0</v>
      </c>
      <c r="K133" s="12">
        <v>46.67</v>
      </c>
      <c r="L133" s="12">
        <v>-0.04</v>
      </c>
      <c r="M133" s="12">
        <v>2245.1799999999998</v>
      </c>
      <c r="N133" s="12">
        <v>11011</v>
      </c>
    </row>
    <row r="134" spans="1:14" ht="13.5" x14ac:dyDescent="0.3">
      <c r="A134" s="8" t="s">
        <v>191</v>
      </c>
      <c r="B134" s="12" t="s">
        <v>192</v>
      </c>
      <c r="C134" s="12">
        <v>10171.32</v>
      </c>
      <c r="D134" s="12">
        <v>3038.19</v>
      </c>
      <c r="E134" s="12">
        <v>0</v>
      </c>
      <c r="F134" s="12">
        <v>46.67</v>
      </c>
      <c r="G134" s="12">
        <v>0</v>
      </c>
      <c r="H134" s="12">
        <v>13256.18</v>
      </c>
      <c r="I134" s="12">
        <v>2198.5500000000002</v>
      </c>
      <c r="J134" s="12">
        <v>0</v>
      </c>
      <c r="K134" s="12">
        <v>46.67</v>
      </c>
      <c r="L134" s="12">
        <v>-0.04</v>
      </c>
      <c r="M134" s="12">
        <v>2245.1799999999998</v>
      </c>
      <c r="N134" s="12">
        <v>11011</v>
      </c>
    </row>
    <row r="135" spans="1:14" ht="13.5" x14ac:dyDescent="0.3">
      <c r="A135" s="8" t="s">
        <v>193</v>
      </c>
      <c r="B135" s="12" t="s">
        <v>194</v>
      </c>
      <c r="C135" s="12">
        <v>10171.32</v>
      </c>
      <c r="D135" s="12">
        <v>3038.19</v>
      </c>
      <c r="E135" s="12">
        <v>0</v>
      </c>
      <c r="F135" s="12">
        <v>46.67</v>
      </c>
      <c r="G135" s="12">
        <v>0</v>
      </c>
      <c r="H135" s="12">
        <v>13256.18</v>
      </c>
      <c r="I135" s="12">
        <v>2198.5500000000002</v>
      </c>
      <c r="J135" s="12">
        <v>0</v>
      </c>
      <c r="K135" s="12">
        <v>46.67</v>
      </c>
      <c r="L135" s="12">
        <v>-0.04</v>
      </c>
      <c r="M135" s="12">
        <v>2245.1799999999998</v>
      </c>
      <c r="N135" s="12">
        <v>11011</v>
      </c>
    </row>
    <row r="136" spans="1:14" ht="13.5" x14ac:dyDescent="0.3">
      <c r="A136" s="8" t="s">
        <v>195</v>
      </c>
      <c r="B136" s="12" t="s">
        <v>196</v>
      </c>
      <c r="C136" s="12">
        <v>4693.92</v>
      </c>
      <c r="D136" s="12">
        <v>1402.08</v>
      </c>
      <c r="E136" s="12">
        <v>0</v>
      </c>
      <c r="F136" s="12">
        <v>18.68</v>
      </c>
      <c r="G136" s="12">
        <v>0</v>
      </c>
      <c r="H136" s="12">
        <v>6114.68</v>
      </c>
      <c r="I136" s="12">
        <v>122.72</v>
      </c>
      <c r="J136" s="12">
        <v>0</v>
      </c>
      <c r="K136" s="12">
        <v>18.68</v>
      </c>
      <c r="L136" s="12">
        <v>0.08</v>
      </c>
      <c r="M136" s="12">
        <v>141.47999999999999</v>
      </c>
      <c r="N136" s="12">
        <v>5973.2</v>
      </c>
    </row>
    <row r="137" spans="1:14" s="4" customFormat="1" ht="13.5" x14ac:dyDescent="0.3">
      <c r="B137" s="11"/>
      <c r="C137" s="11" t="s">
        <v>17</v>
      </c>
      <c r="D137" s="11" t="s">
        <v>17</v>
      </c>
      <c r="E137" s="11" t="s">
        <v>17</v>
      </c>
      <c r="F137" s="11" t="s">
        <v>17</v>
      </c>
      <c r="G137" s="11" t="s">
        <v>17</v>
      </c>
      <c r="H137" s="11" t="s">
        <v>17</v>
      </c>
      <c r="I137" s="11" t="s">
        <v>17</v>
      </c>
      <c r="J137" s="11" t="s">
        <v>17</v>
      </c>
      <c r="K137" s="11" t="s">
        <v>17</v>
      </c>
      <c r="L137" s="11" t="s">
        <v>17</v>
      </c>
      <c r="M137" s="11" t="s">
        <v>17</v>
      </c>
      <c r="N137" s="11" t="s">
        <v>17</v>
      </c>
    </row>
    <row r="138" spans="1:14" ht="13.5" x14ac:dyDescent="0.3">
      <c r="A138" s="5" t="s">
        <v>16</v>
      </c>
      <c r="B138" s="17">
        <v>4</v>
      </c>
      <c r="C138" s="9">
        <f>SUM(C133:C136)</f>
        <v>35207.879999999997</v>
      </c>
      <c r="D138" s="9">
        <f t="shared" ref="D138:N138" si="11">SUM(D133:D136)</f>
        <v>10516.65</v>
      </c>
      <c r="E138" s="9">
        <f t="shared" si="11"/>
        <v>0</v>
      </c>
      <c r="F138" s="9">
        <f t="shared" si="11"/>
        <v>158.69</v>
      </c>
      <c r="G138" s="9">
        <f t="shared" si="11"/>
        <v>0</v>
      </c>
      <c r="H138" s="9">
        <f t="shared" si="11"/>
        <v>45883.22</v>
      </c>
      <c r="I138" s="9">
        <f t="shared" si="11"/>
        <v>6718.3700000000008</v>
      </c>
      <c r="J138" s="9">
        <f t="shared" si="11"/>
        <v>0</v>
      </c>
      <c r="K138" s="9">
        <f t="shared" si="11"/>
        <v>158.69</v>
      </c>
      <c r="L138" s="9">
        <f t="shared" si="11"/>
        <v>-3.9999999999999994E-2</v>
      </c>
      <c r="M138" s="9">
        <f t="shared" si="11"/>
        <v>6877.0199999999986</v>
      </c>
      <c r="N138" s="9">
        <f t="shared" si="11"/>
        <v>39006.199999999997</v>
      </c>
    </row>
    <row r="139" spans="1:14" ht="13.5" x14ac:dyDescent="0.3">
      <c r="A139" s="8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ht="13.5" x14ac:dyDescent="0.3">
      <c r="A140" s="13" t="s">
        <v>197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</row>
    <row r="141" spans="1:14" ht="13.5" x14ac:dyDescent="0.3">
      <c r="A141" s="8" t="s">
        <v>198</v>
      </c>
      <c r="B141" s="12" t="s">
        <v>199</v>
      </c>
      <c r="C141" s="12">
        <v>7823.2</v>
      </c>
      <c r="D141" s="12">
        <v>2336.8000000000002</v>
      </c>
      <c r="E141" s="12">
        <v>0</v>
      </c>
      <c r="F141" s="12">
        <v>32.159999999999997</v>
      </c>
      <c r="G141" s="12">
        <v>0</v>
      </c>
      <c r="H141" s="12">
        <v>10192.16</v>
      </c>
      <c r="I141" s="12">
        <v>1523.45</v>
      </c>
      <c r="J141" s="12">
        <v>0</v>
      </c>
      <c r="K141" s="12">
        <v>32.159999999999997</v>
      </c>
      <c r="L141" s="12">
        <v>-0.05</v>
      </c>
      <c r="M141" s="12">
        <v>1555.56</v>
      </c>
      <c r="N141" s="12">
        <v>8636.6</v>
      </c>
    </row>
    <row r="142" spans="1:14" ht="13.5" x14ac:dyDescent="0.3">
      <c r="A142" s="8" t="s">
        <v>200</v>
      </c>
      <c r="B142" s="12" t="s">
        <v>201</v>
      </c>
      <c r="C142" s="12">
        <v>10171.32</v>
      </c>
      <c r="D142" s="12">
        <v>3038.19</v>
      </c>
      <c r="E142" s="12">
        <v>0</v>
      </c>
      <c r="F142" s="12">
        <v>46.67</v>
      </c>
      <c r="G142" s="12">
        <v>0</v>
      </c>
      <c r="H142" s="12">
        <v>13256.18</v>
      </c>
      <c r="I142" s="12">
        <v>2198.5500000000002</v>
      </c>
      <c r="J142" s="12">
        <v>0</v>
      </c>
      <c r="K142" s="12">
        <v>46.67</v>
      </c>
      <c r="L142" s="12">
        <v>-0.04</v>
      </c>
      <c r="M142" s="12">
        <v>2245.1799999999998</v>
      </c>
      <c r="N142" s="12">
        <v>11011</v>
      </c>
    </row>
    <row r="143" spans="1:14" ht="13.5" x14ac:dyDescent="0.3">
      <c r="A143" s="8" t="s">
        <v>202</v>
      </c>
      <c r="B143" s="12" t="s">
        <v>203</v>
      </c>
      <c r="C143" s="12">
        <v>10171.32</v>
      </c>
      <c r="D143" s="12">
        <v>3038.19</v>
      </c>
      <c r="E143" s="12">
        <v>0</v>
      </c>
      <c r="F143" s="12">
        <v>46.67</v>
      </c>
      <c r="G143" s="12">
        <v>0</v>
      </c>
      <c r="H143" s="12">
        <v>13256.18</v>
      </c>
      <c r="I143" s="12">
        <v>2198.5500000000002</v>
      </c>
      <c r="J143" s="12">
        <v>0</v>
      </c>
      <c r="K143" s="12">
        <v>46.67</v>
      </c>
      <c r="L143" s="12">
        <v>-0.04</v>
      </c>
      <c r="M143" s="12">
        <v>2245.1799999999998</v>
      </c>
      <c r="N143" s="12">
        <v>11011</v>
      </c>
    </row>
    <row r="144" spans="1:14" ht="13.5" x14ac:dyDescent="0.3">
      <c r="A144" s="8" t="s">
        <v>204</v>
      </c>
      <c r="B144" s="12" t="s">
        <v>205</v>
      </c>
      <c r="C144" s="12">
        <v>7823.2</v>
      </c>
      <c r="D144" s="12">
        <v>2336.8000000000002</v>
      </c>
      <c r="E144" s="12">
        <v>0</v>
      </c>
      <c r="F144" s="12">
        <v>32.159999999999997</v>
      </c>
      <c r="G144" s="12">
        <v>0</v>
      </c>
      <c r="H144" s="12">
        <v>10192.16</v>
      </c>
      <c r="I144" s="12">
        <v>1523.45</v>
      </c>
      <c r="J144" s="12">
        <v>0</v>
      </c>
      <c r="K144" s="12">
        <v>32.159999999999997</v>
      </c>
      <c r="L144" s="12">
        <v>0.15</v>
      </c>
      <c r="M144" s="12">
        <v>1555.76</v>
      </c>
      <c r="N144" s="12">
        <v>8636.4</v>
      </c>
    </row>
    <row r="145" spans="1:14" s="4" customFormat="1" ht="13.5" x14ac:dyDescent="0.3">
      <c r="B145" s="11"/>
      <c r="C145" s="11" t="s">
        <v>17</v>
      </c>
      <c r="D145" s="11" t="s">
        <v>17</v>
      </c>
      <c r="E145" s="11" t="s">
        <v>17</v>
      </c>
      <c r="F145" s="11" t="s">
        <v>17</v>
      </c>
      <c r="G145" s="11" t="s">
        <v>17</v>
      </c>
      <c r="H145" s="11" t="s">
        <v>17</v>
      </c>
      <c r="I145" s="11" t="s">
        <v>17</v>
      </c>
      <c r="J145" s="11" t="s">
        <v>17</v>
      </c>
      <c r="K145" s="11" t="s">
        <v>17</v>
      </c>
      <c r="L145" s="11" t="s">
        <v>17</v>
      </c>
      <c r="M145" s="11" t="s">
        <v>17</v>
      </c>
      <c r="N145" s="11" t="s">
        <v>17</v>
      </c>
    </row>
    <row r="146" spans="1:14" ht="13.5" x14ac:dyDescent="0.3">
      <c r="A146" s="5" t="s">
        <v>16</v>
      </c>
      <c r="B146" s="17">
        <v>4</v>
      </c>
      <c r="C146" s="9">
        <f>SUM(C141:C144)</f>
        <v>35989.040000000001</v>
      </c>
      <c r="D146" s="9">
        <f t="shared" ref="D146:N146" si="12">SUM(D141:D144)</f>
        <v>10749.98</v>
      </c>
      <c r="E146" s="9">
        <f t="shared" si="12"/>
        <v>0</v>
      </c>
      <c r="F146" s="9">
        <f t="shared" si="12"/>
        <v>157.66</v>
      </c>
      <c r="G146" s="9">
        <f t="shared" si="12"/>
        <v>0</v>
      </c>
      <c r="H146" s="9">
        <f t="shared" si="12"/>
        <v>46896.680000000008</v>
      </c>
      <c r="I146" s="9">
        <f t="shared" si="12"/>
        <v>7444</v>
      </c>
      <c r="J146" s="9">
        <f t="shared" si="12"/>
        <v>0</v>
      </c>
      <c r="K146" s="9">
        <f t="shared" si="12"/>
        <v>157.66</v>
      </c>
      <c r="L146" s="9">
        <f t="shared" si="12"/>
        <v>1.999999999999999E-2</v>
      </c>
      <c r="M146" s="9">
        <f t="shared" si="12"/>
        <v>7601.68</v>
      </c>
      <c r="N146" s="9">
        <f t="shared" si="12"/>
        <v>39295</v>
      </c>
    </row>
    <row r="147" spans="1:14" ht="13.5" x14ac:dyDescent="0.3">
      <c r="A147" s="8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</row>
    <row r="148" spans="1:14" ht="13.5" x14ac:dyDescent="0.3">
      <c r="A148" s="13" t="s">
        <v>206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</row>
    <row r="149" spans="1:14" ht="13.5" x14ac:dyDescent="0.3">
      <c r="A149" s="8" t="s">
        <v>207</v>
      </c>
      <c r="B149" s="12" t="s">
        <v>208</v>
      </c>
      <c r="C149" s="12">
        <v>7823.2</v>
      </c>
      <c r="D149" s="12">
        <v>2336.8000000000002</v>
      </c>
      <c r="E149" s="12">
        <v>0</v>
      </c>
      <c r="F149" s="12">
        <v>32.159999999999997</v>
      </c>
      <c r="G149" s="12">
        <v>0</v>
      </c>
      <c r="H149" s="12">
        <v>10192.16</v>
      </c>
      <c r="I149" s="12">
        <v>1523.45</v>
      </c>
      <c r="J149" s="12">
        <v>0</v>
      </c>
      <c r="K149" s="12">
        <v>32.159999999999997</v>
      </c>
      <c r="L149" s="12">
        <v>-0.05</v>
      </c>
      <c r="M149" s="12">
        <v>1555.56</v>
      </c>
      <c r="N149" s="12">
        <v>8636.6</v>
      </c>
    </row>
    <row r="150" spans="1:14" ht="13.5" x14ac:dyDescent="0.3">
      <c r="A150" s="8" t="s">
        <v>209</v>
      </c>
      <c r="B150" s="12" t="s">
        <v>210</v>
      </c>
      <c r="C150" s="12">
        <v>7823.2</v>
      </c>
      <c r="D150" s="12">
        <v>2336.8000000000002</v>
      </c>
      <c r="E150" s="12">
        <v>0</v>
      </c>
      <c r="F150" s="12">
        <v>32.159999999999997</v>
      </c>
      <c r="G150" s="12">
        <v>0</v>
      </c>
      <c r="H150" s="12">
        <v>10192.16</v>
      </c>
      <c r="I150" s="12">
        <v>1523.45</v>
      </c>
      <c r="J150" s="12">
        <v>0</v>
      </c>
      <c r="K150" s="12">
        <v>32.159999999999997</v>
      </c>
      <c r="L150" s="12">
        <v>-0.05</v>
      </c>
      <c r="M150" s="12">
        <v>1555.56</v>
      </c>
      <c r="N150" s="12">
        <v>8636.6</v>
      </c>
    </row>
    <row r="151" spans="1:14" ht="13.5" x14ac:dyDescent="0.3">
      <c r="A151" s="8" t="s">
        <v>211</v>
      </c>
      <c r="B151" s="12" t="s">
        <v>212</v>
      </c>
      <c r="C151" s="12">
        <v>7823.2</v>
      </c>
      <c r="D151" s="12">
        <v>2336.8000000000002</v>
      </c>
      <c r="E151" s="12">
        <v>0</v>
      </c>
      <c r="F151" s="12">
        <v>32.159999999999997</v>
      </c>
      <c r="G151" s="12">
        <v>0</v>
      </c>
      <c r="H151" s="12">
        <v>10192.16</v>
      </c>
      <c r="I151" s="12">
        <v>1523.45</v>
      </c>
      <c r="J151" s="12">
        <v>0</v>
      </c>
      <c r="K151" s="12">
        <v>32.159999999999997</v>
      </c>
      <c r="L151" s="12">
        <v>-0.05</v>
      </c>
      <c r="M151" s="12">
        <v>1555.56</v>
      </c>
      <c r="N151" s="12">
        <v>8636.6</v>
      </c>
    </row>
    <row r="152" spans="1:14" ht="13.5" x14ac:dyDescent="0.3">
      <c r="A152" s="8" t="s">
        <v>213</v>
      </c>
      <c r="B152" s="12" t="s">
        <v>214</v>
      </c>
      <c r="C152" s="12">
        <v>10171.32</v>
      </c>
      <c r="D152" s="12">
        <v>3038.19</v>
      </c>
      <c r="E152" s="12">
        <v>0</v>
      </c>
      <c r="F152" s="12">
        <v>46.67</v>
      </c>
      <c r="G152" s="12">
        <v>0</v>
      </c>
      <c r="H152" s="12">
        <v>13256.18</v>
      </c>
      <c r="I152" s="12">
        <v>2198.5500000000002</v>
      </c>
      <c r="J152" s="12">
        <v>0</v>
      </c>
      <c r="K152" s="12">
        <v>46.67</v>
      </c>
      <c r="L152" s="12">
        <v>0.16</v>
      </c>
      <c r="M152" s="12">
        <v>2245.38</v>
      </c>
      <c r="N152" s="12">
        <v>11010.8</v>
      </c>
    </row>
    <row r="153" spans="1:14" ht="13.5" x14ac:dyDescent="0.3">
      <c r="A153" s="8" t="s">
        <v>215</v>
      </c>
      <c r="B153" s="12" t="s">
        <v>216</v>
      </c>
      <c r="C153" s="12">
        <v>10171.32</v>
      </c>
      <c r="D153" s="12">
        <v>3038.19</v>
      </c>
      <c r="E153" s="12">
        <v>0</v>
      </c>
      <c r="F153" s="12">
        <v>46.67</v>
      </c>
      <c r="G153" s="12">
        <v>0</v>
      </c>
      <c r="H153" s="12">
        <v>13256.18</v>
      </c>
      <c r="I153" s="12">
        <v>2198.5500000000002</v>
      </c>
      <c r="J153" s="12">
        <v>0</v>
      </c>
      <c r="K153" s="12">
        <v>46.67</v>
      </c>
      <c r="L153" s="12">
        <v>-0.04</v>
      </c>
      <c r="M153" s="12">
        <v>2245.1799999999998</v>
      </c>
      <c r="N153" s="12">
        <v>11011</v>
      </c>
    </row>
    <row r="154" spans="1:14" ht="13.5" x14ac:dyDescent="0.3">
      <c r="A154" s="8" t="s">
        <v>217</v>
      </c>
      <c r="B154" s="12" t="s">
        <v>218</v>
      </c>
      <c r="C154" s="12">
        <v>4693.92</v>
      </c>
      <c r="D154" s="12">
        <v>1402.08</v>
      </c>
      <c r="E154" s="12">
        <v>0</v>
      </c>
      <c r="F154" s="12">
        <v>18.68</v>
      </c>
      <c r="G154" s="12">
        <v>0</v>
      </c>
      <c r="H154" s="12">
        <v>6114.68</v>
      </c>
      <c r="I154" s="12">
        <v>122.72</v>
      </c>
      <c r="J154" s="12">
        <v>0</v>
      </c>
      <c r="K154" s="12">
        <v>18.68</v>
      </c>
      <c r="L154" s="12">
        <v>-0.12</v>
      </c>
      <c r="M154" s="12">
        <v>141.28</v>
      </c>
      <c r="N154" s="12">
        <v>5973.4</v>
      </c>
    </row>
    <row r="155" spans="1:14" ht="13.5" x14ac:dyDescent="0.3">
      <c r="A155" s="8" t="s">
        <v>219</v>
      </c>
      <c r="B155" s="12" t="s">
        <v>220</v>
      </c>
      <c r="C155" s="12">
        <v>4693.92</v>
      </c>
      <c r="D155" s="12">
        <v>1402.08</v>
      </c>
      <c r="E155" s="12">
        <v>0</v>
      </c>
      <c r="F155" s="12">
        <v>18.68</v>
      </c>
      <c r="G155" s="12">
        <v>0</v>
      </c>
      <c r="H155" s="12">
        <v>6114.68</v>
      </c>
      <c r="I155" s="12">
        <v>122.72</v>
      </c>
      <c r="J155" s="12">
        <v>0</v>
      </c>
      <c r="K155" s="12">
        <v>18.68</v>
      </c>
      <c r="L155" s="12">
        <v>0.08</v>
      </c>
      <c r="M155" s="12">
        <v>141.47999999999999</v>
      </c>
      <c r="N155" s="12">
        <v>5973.2</v>
      </c>
    </row>
    <row r="156" spans="1:14" ht="13.5" x14ac:dyDescent="0.3">
      <c r="A156" s="8" t="s">
        <v>221</v>
      </c>
      <c r="B156" s="12" t="s">
        <v>222</v>
      </c>
      <c r="C156" s="12">
        <v>10171.32</v>
      </c>
      <c r="D156" s="12">
        <v>3038.19</v>
      </c>
      <c r="E156" s="12">
        <v>0</v>
      </c>
      <c r="F156" s="12">
        <v>46.67</v>
      </c>
      <c r="G156" s="12">
        <v>0</v>
      </c>
      <c r="H156" s="12">
        <v>13256.18</v>
      </c>
      <c r="I156" s="12">
        <v>2198.5500000000002</v>
      </c>
      <c r="J156" s="12">
        <v>0</v>
      </c>
      <c r="K156" s="12">
        <v>46.67</v>
      </c>
      <c r="L156" s="12">
        <v>-0.04</v>
      </c>
      <c r="M156" s="12">
        <v>2245.1799999999998</v>
      </c>
      <c r="N156" s="12">
        <v>11011</v>
      </c>
    </row>
    <row r="157" spans="1:14" ht="13.5" x14ac:dyDescent="0.3">
      <c r="A157" s="8" t="s">
        <v>223</v>
      </c>
      <c r="B157" s="12" t="s">
        <v>224</v>
      </c>
      <c r="C157" s="12">
        <v>2310</v>
      </c>
      <c r="D157" s="12">
        <v>1380</v>
      </c>
      <c r="E157" s="12">
        <v>0</v>
      </c>
      <c r="F157" s="12">
        <v>4.43</v>
      </c>
      <c r="G157" s="12">
        <v>0</v>
      </c>
      <c r="H157" s="12">
        <v>3694.43</v>
      </c>
      <c r="I157" s="1">
        <v>0</v>
      </c>
      <c r="J157" s="12">
        <v>-172.22</v>
      </c>
      <c r="K157" s="12">
        <v>4.43</v>
      </c>
      <c r="L157" s="12">
        <v>0.02</v>
      </c>
      <c r="M157" s="12">
        <v>-167.77</v>
      </c>
      <c r="N157" s="12">
        <v>3862.2</v>
      </c>
    </row>
    <row r="158" spans="1:14" ht="13.5" x14ac:dyDescent="0.3">
      <c r="A158" s="8" t="s">
        <v>225</v>
      </c>
      <c r="B158" s="12" t="s">
        <v>226</v>
      </c>
      <c r="C158" s="12">
        <v>4693.92</v>
      </c>
      <c r="D158" s="12">
        <v>1402.08</v>
      </c>
      <c r="E158" s="12">
        <v>0</v>
      </c>
      <c r="F158" s="12">
        <v>18.68</v>
      </c>
      <c r="G158" s="12">
        <v>0</v>
      </c>
      <c r="H158" s="12">
        <v>6114.68</v>
      </c>
      <c r="I158" s="12">
        <v>122.72</v>
      </c>
      <c r="J158" s="12">
        <v>0</v>
      </c>
      <c r="K158" s="12">
        <v>18.68</v>
      </c>
      <c r="L158" s="12">
        <v>0.08</v>
      </c>
      <c r="M158" s="12">
        <v>141.47999999999999</v>
      </c>
      <c r="N158" s="12">
        <v>5973.2</v>
      </c>
    </row>
    <row r="159" spans="1:14" ht="13.5" x14ac:dyDescent="0.3">
      <c r="A159" s="8" t="s">
        <v>227</v>
      </c>
      <c r="B159" s="12" t="s">
        <v>228</v>
      </c>
      <c r="C159" s="12">
        <v>4693.92</v>
      </c>
      <c r="D159" s="12">
        <v>1402.08</v>
      </c>
      <c r="E159" s="12">
        <v>0</v>
      </c>
      <c r="F159" s="12">
        <v>18.68</v>
      </c>
      <c r="G159" s="12">
        <v>0</v>
      </c>
      <c r="H159" s="12">
        <v>6114.68</v>
      </c>
      <c r="I159" s="12">
        <v>122.72</v>
      </c>
      <c r="J159" s="12">
        <v>0</v>
      </c>
      <c r="K159" s="12">
        <v>18.68</v>
      </c>
      <c r="L159" s="12">
        <v>0.08</v>
      </c>
      <c r="M159" s="12">
        <v>141.47999999999999</v>
      </c>
      <c r="N159" s="12">
        <v>5973.2</v>
      </c>
    </row>
    <row r="160" spans="1:14" ht="13.5" x14ac:dyDescent="0.3">
      <c r="A160" s="8" t="s">
        <v>229</v>
      </c>
      <c r="B160" s="12" t="s">
        <v>230</v>
      </c>
      <c r="C160" s="12">
        <v>2310</v>
      </c>
      <c r="D160" s="12">
        <v>1380</v>
      </c>
      <c r="E160" s="12">
        <v>0</v>
      </c>
      <c r="F160" s="12">
        <v>4.43</v>
      </c>
      <c r="G160" s="12">
        <v>0</v>
      </c>
      <c r="H160" s="12">
        <v>3694.43</v>
      </c>
      <c r="I160" s="1">
        <v>0</v>
      </c>
      <c r="J160" s="12">
        <v>-172.22</v>
      </c>
      <c r="K160" s="12">
        <v>4.43</v>
      </c>
      <c r="L160" s="12">
        <v>0.02</v>
      </c>
      <c r="M160" s="12">
        <v>-167.77</v>
      </c>
      <c r="N160" s="12">
        <v>3862.2</v>
      </c>
    </row>
    <row r="161" spans="1:14" ht="13.5" x14ac:dyDescent="0.3">
      <c r="A161" s="8" t="s">
        <v>231</v>
      </c>
      <c r="B161" s="12" t="s">
        <v>232</v>
      </c>
      <c r="C161" s="12">
        <v>2310</v>
      </c>
      <c r="D161" s="12">
        <v>1380</v>
      </c>
      <c r="E161" s="12">
        <v>0</v>
      </c>
      <c r="F161" s="12">
        <v>4.43</v>
      </c>
      <c r="G161" s="12">
        <v>0</v>
      </c>
      <c r="H161" s="12">
        <v>3694.43</v>
      </c>
      <c r="I161" s="1">
        <v>0</v>
      </c>
      <c r="J161" s="12">
        <v>-172.22</v>
      </c>
      <c r="K161" s="12">
        <v>4.43</v>
      </c>
      <c r="L161" s="12">
        <v>0.02</v>
      </c>
      <c r="M161" s="12">
        <v>-167.77</v>
      </c>
      <c r="N161" s="12">
        <v>3862.2</v>
      </c>
    </row>
    <row r="162" spans="1:14" ht="13.5" x14ac:dyDescent="0.3">
      <c r="A162" s="8" t="s">
        <v>233</v>
      </c>
      <c r="B162" s="12" t="s">
        <v>234</v>
      </c>
      <c r="C162" s="12">
        <v>2310</v>
      </c>
      <c r="D162" s="12">
        <v>1380</v>
      </c>
      <c r="E162" s="12">
        <v>0</v>
      </c>
      <c r="F162" s="12">
        <v>4.43</v>
      </c>
      <c r="G162" s="12">
        <v>0</v>
      </c>
      <c r="H162" s="12">
        <v>3694.43</v>
      </c>
      <c r="I162" s="1">
        <v>0</v>
      </c>
      <c r="J162" s="12">
        <v>-172.22</v>
      </c>
      <c r="K162" s="12">
        <v>4.43</v>
      </c>
      <c r="L162" s="12">
        <v>0.02</v>
      </c>
      <c r="M162" s="12">
        <v>-167.77</v>
      </c>
      <c r="N162" s="12">
        <v>3862.2</v>
      </c>
    </row>
    <row r="163" spans="1:14" ht="13.5" x14ac:dyDescent="0.3">
      <c r="A163" s="8" t="s">
        <v>235</v>
      </c>
      <c r="B163" s="12" t="s">
        <v>236</v>
      </c>
      <c r="C163" s="12">
        <v>4693.92</v>
      </c>
      <c r="D163" s="12">
        <v>1402.08</v>
      </c>
      <c r="E163" s="12">
        <v>0</v>
      </c>
      <c r="F163" s="12">
        <v>18.68</v>
      </c>
      <c r="G163" s="12">
        <v>0</v>
      </c>
      <c r="H163" s="12">
        <v>6114.68</v>
      </c>
      <c r="I163" s="12">
        <v>122.72</v>
      </c>
      <c r="J163" s="12">
        <v>0</v>
      </c>
      <c r="K163" s="12">
        <v>18.68</v>
      </c>
      <c r="L163" s="12">
        <v>0.08</v>
      </c>
      <c r="M163" s="12">
        <v>141.47999999999999</v>
      </c>
      <c r="N163" s="12">
        <v>5973.2</v>
      </c>
    </row>
    <row r="164" spans="1:14" s="4" customFormat="1" ht="13.5" x14ac:dyDescent="0.3">
      <c r="B164" s="11"/>
      <c r="C164" s="11" t="s">
        <v>17</v>
      </c>
      <c r="D164" s="11" t="s">
        <v>17</v>
      </c>
      <c r="E164" s="11" t="s">
        <v>17</v>
      </c>
      <c r="F164" s="11" t="s">
        <v>17</v>
      </c>
      <c r="G164" s="11" t="s">
        <v>17</v>
      </c>
      <c r="H164" s="11" t="s">
        <v>17</v>
      </c>
      <c r="I164" s="11" t="s">
        <v>17</v>
      </c>
      <c r="J164" s="11" t="s">
        <v>17</v>
      </c>
      <c r="K164" s="11" t="s">
        <v>17</v>
      </c>
      <c r="L164" s="11" t="s">
        <v>17</v>
      </c>
      <c r="M164" s="11" t="s">
        <v>17</v>
      </c>
      <c r="N164" s="11" t="s">
        <v>17</v>
      </c>
    </row>
    <row r="165" spans="1:14" ht="13.5" x14ac:dyDescent="0.3">
      <c r="A165" s="5" t="s">
        <v>16</v>
      </c>
      <c r="B165" s="17">
        <v>15</v>
      </c>
      <c r="C165" s="9">
        <f>SUM(C149:C163)</f>
        <v>86693.159999999989</v>
      </c>
      <c r="D165" s="9">
        <f t="shared" ref="D165:N165" si="13">SUM(D149:D163)</f>
        <v>28655.370000000003</v>
      </c>
      <c r="E165" s="9">
        <f t="shared" si="13"/>
        <v>0</v>
      </c>
      <c r="F165" s="9">
        <f t="shared" si="13"/>
        <v>347.61000000000007</v>
      </c>
      <c r="G165" s="9">
        <f t="shared" si="13"/>
        <v>0</v>
      </c>
      <c r="H165" s="9">
        <f t="shared" si="13"/>
        <v>115696.13999999996</v>
      </c>
      <c r="I165" s="9">
        <f t="shared" si="13"/>
        <v>11779.599999999997</v>
      </c>
      <c r="J165" s="9">
        <f t="shared" si="13"/>
        <v>-688.88</v>
      </c>
      <c r="K165" s="9">
        <f t="shared" si="13"/>
        <v>347.61000000000007</v>
      </c>
      <c r="L165" s="9">
        <f t="shared" si="13"/>
        <v>0.21000000000000002</v>
      </c>
      <c r="M165" s="9">
        <f t="shared" si="13"/>
        <v>11438.539999999997</v>
      </c>
      <c r="N165" s="9">
        <f t="shared" si="13"/>
        <v>104257.59999999999</v>
      </c>
    </row>
    <row r="166" spans="1:14" ht="13.5" x14ac:dyDescent="0.3">
      <c r="A166" s="8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</row>
    <row r="167" spans="1:14" ht="13.5" x14ac:dyDescent="0.3">
      <c r="A167" s="13" t="s">
        <v>237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</row>
    <row r="168" spans="1:14" ht="13.5" x14ac:dyDescent="0.3">
      <c r="A168" s="8" t="s">
        <v>238</v>
      </c>
      <c r="B168" s="12" t="s">
        <v>239</v>
      </c>
      <c r="C168" s="12">
        <v>7823.2</v>
      </c>
      <c r="D168" s="12">
        <v>2336.8000000000002</v>
      </c>
      <c r="E168" s="12">
        <v>0</v>
      </c>
      <c r="F168" s="12">
        <v>32.159999999999997</v>
      </c>
      <c r="G168" s="12">
        <v>0</v>
      </c>
      <c r="H168" s="12">
        <v>10192.16</v>
      </c>
      <c r="I168" s="12">
        <v>1523.45</v>
      </c>
      <c r="J168" s="12">
        <v>0</v>
      </c>
      <c r="K168" s="12">
        <v>32.159999999999997</v>
      </c>
      <c r="L168" s="12">
        <v>-0.05</v>
      </c>
      <c r="M168" s="12">
        <v>1555.56</v>
      </c>
      <c r="N168" s="12">
        <v>8636.6</v>
      </c>
    </row>
    <row r="169" spans="1:14" ht="13.5" x14ac:dyDescent="0.3">
      <c r="A169" s="8" t="s">
        <v>240</v>
      </c>
      <c r="B169" s="12" t="s">
        <v>241</v>
      </c>
      <c r="C169" s="12">
        <v>7823.2</v>
      </c>
      <c r="D169" s="12">
        <v>2336.8000000000002</v>
      </c>
      <c r="E169" s="12">
        <v>0</v>
      </c>
      <c r="F169" s="12">
        <v>32.159999999999997</v>
      </c>
      <c r="G169" s="12">
        <v>0</v>
      </c>
      <c r="H169" s="12">
        <v>10192.16</v>
      </c>
      <c r="I169" s="12">
        <v>1523.45</v>
      </c>
      <c r="J169" s="12">
        <v>0</v>
      </c>
      <c r="K169" s="12">
        <v>32.159999999999997</v>
      </c>
      <c r="L169" s="12">
        <v>-0.05</v>
      </c>
      <c r="M169" s="12">
        <v>1555.56</v>
      </c>
      <c r="N169" s="12">
        <v>8636.6</v>
      </c>
    </row>
    <row r="170" spans="1:14" ht="13.5" x14ac:dyDescent="0.3">
      <c r="A170" s="8" t="s">
        <v>242</v>
      </c>
      <c r="B170" s="12" t="s">
        <v>243</v>
      </c>
      <c r="C170" s="12">
        <v>10171.32</v>
      </c>
      <c r="D170" s="12">
        <v>3038.19</v>
      </c>
      <c r="E170" s="12">
        <v>0</v>
      </c>
      <c r="F170" s="12">
        <v>46.67</v>
      </c>
      <c r="G170" s="12">
        <v>0</v>
      </c>
      <c r="H170" s="12">
        <v>13256.18</v>
      </c>
      <c r="I170" s="12">
        <v>2198.5500000000002</v>
      </c>
      <c r="J170" s="12">
        <v>0</v>
      </c>
      <c r="K170" s="12">
        <v>46.67</v>
      </c>
      <c r="L170" s="12">
        <v>-0.04</v>
      </c>
      <c r="M170" s="12">
        <v>2245.1799999999998</v>
      </c>
      <c r="N170" s="12">
        <v>11011</v>
      </c>
    </row>
    <row r="171" spans="1:14" ht="13.5" x14ac:dyDescent="0.3">
      <c r="A171" s="8" t="s">
        <v>244</v>
      </c>
      <c r="B171" s="12" t="s">
        <v>245</v>
      </c>
      <c r="C171" s="12">
        <v>6102.79</v>
      </c>
      <c r="D171" s="12">
        <v>1822.91</v>
      </c>
      <c r="E171" s="12">
        <v>0</v>
      </c>
      <c r="F171" s="12">
        <v>27.1</v>
      </c>
      <c r="G171" s="12">
        <v>0</v>
      </c>
      <c r="H171" s="12">
        <v>7952.8</v>
      </c>
      <c r="I171" s="12">
        <v>616.41999999999996</v>
      </c>
      <c r="J171" s="12">
        <v>0</v>
      </c>
      <c r="K171" s="12">
        <v>27.1</v>
      </c>
      <c r="L171" s="12">
        <v>0.08</v>
      </c>
      <c r="M171" s="12">
        <v>643.6</v>
      </c>
      <c r="N171" s="12">
        <v>7309.2</v>
      </c>
    </row>
    <row r="172" spans="1:14" ht="13.5" x14ac:dyDescent="0.3">
      <c r="A172" s="8" t="s">
        <v>246</v>
      </c>
      <c r="B172" s="12" t="s">
        <v>247</v>
      </c>
      <c r="C172" s="12">
        <v>4693.92</v>
      </c>
      <c r="D172" s="12">
        <v>1402.08</v>
      </c>
      <c r="E172" s="12">
        <v>0</v>
      </c>
      <c r="F172" s="12">
        <v>18.68</v>
      </c>
      <c r="G172" s="12">
        <v>0</v>
      </c>
      <c r="H172" s="12">
        <v>6114.68</v>
      </c>
      <c r="I172" s="12">
        <v>122.72</v>
      </c>
      <c r="J172" s="12">
        <v>0</v>
      </c>
      <c r="K172" s="12">
        <v>18.68</v>
      </c>
      <c r="L172" s="12">
        <v>0.08</v>
      </c>
      <c r="M172" s="12">
        <v>141.47999999999999</v>
      </c>
      <c r="N172" s="12">
        <v>5973.2</v>
      </c>
    </row>
    <row r="173" spans="1:14" s="4" customFormat="1" ht="13.5" x14ac:dyDescent="0.3">
      <c r="B173" s="11"/>
      <c r="C173" s="11" t="s">
        <v>17</v>
      </c>
      <c r="D173" s="11" t="s">
        <v>17</v>
      </c>
      <c r="E173" s="11" t="s">
        <v>17</v>
      </c>
      <c r="F173" s="11" t="s">
        <v>17</v>
      </c>
      <c r="G173" s="11" t="s">
        <v>17</v>
      </c>
      <c r="H173" s="11" t="s">
        <v>17</v>
      </c>
      <c r="I173" s="11" t="s">
        <v>17</v>
      </c>
      <c r="J173" s="11" t="s">
        <v>17</v>
      </c>
      <c r="K173" s="11" t="s">
        <v>17</v>
      </c>
      <c r="L173" s="11" t="s">
        <v>17</v>
      </c>
      <c r="M173" s="11" t="s">
        <v>17</v>
      </c>
      <c r="N173" s="11" t="s">
        <v>17</v>
      </c>
    </row>
    <row r="174" spans="1:14" ht="13.5" x14ac:dyDescent="0.3">
      <c r="A174" s="5" t="s">
        <v>16</v>
      </c>
      <c r="B174" s="17">
        <v>5</v>
      </c>
      <c r="C174" s="9">
        <f>SUM(C168:C172)</f>
        <v>36614.43</v>
      </c>
      <c r="D174" s="9">
        <f t="shared" ref="D174:N174" si="14">SUM(D168:D172)</f>
        <v>10936.78</v>
      </c>
      <c r="E174" s="9">
        <f t="shared" si="14"/>
        <v>0</v>
      </c>
      <c r="F174" s="9">
        <f t="shared" si="14"/>
        <v>156.77000000000001</v>
      </c>
      <c r="G174" s="9">
        <f t="shared" si="14"/>
        <v>0</v>
      </c>
      <c r="H174" s="9">
        <f t="shared" si="14"/>
        <v>47707.98</v>
      </c>
      <c r="I174" s="9">
        <f t="shared" si="14"/>
        <v>5984.5900000000011</v>
      </c>
      <c r="J174" s="9">
        <f t="shared" si="14"/>
        <v>0</v>
      </c>
      <c r="K174" s="9">
        <f t="shared" si="14"/>
        <v>156.77000000000001</v>
      </c>
      <c r="L174" s="9">
        <f t="shared" si="14"/>
        <v>1.999999999999999E-2</v>
      </c>
      <c r="M174" s="9">
        <f t="shared" si="14"/>
        <v>6141.3799999999992</v>
      </c>
      <c r="N174" s="9">
        <f t="shared" si="14"/>
        <v>41566.6</v>
      </c>
    </row>
    <row r="175" spans="1:14" ht="13.5" x14ac:dyDescent="0.3">
      <c r="A175" s="8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</row>
    <row r="176" spans="1:14" ht="13.5" x14ac:dyDescent="0.3">
      <c r="A176" s="13" t="s">
        <v>248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</row>
    <row r="177" spans="1:14" ht="13.5" x14ac:dyDescent="0.3">
      <c r="A177" s="8" t="s">
        <v>249</v>
      </c>
      <c r="B177" s="12" t="s">
        <v>250</v>
      </c>
      <c r="C177" s="12">
        <v>10171.32</v>
      </c>
      <c r="D177" s="12">
        <v>3038.19</v>
      </c>
      <c r="E177" s="12">
        <v>0</v>
      </c>
      <c r="F177" s="12">
        <v>46.67</v>
      </c>
      <c r="G177" s="12">
        <v>0</v>
      </c>
      <c r="H177" s="12">
        <v>13256.18</v>
      </c>
      <c r="I177" s="12">
        <v>2198.5500000000002</v>
      </c>
      <c r="J177" s="12">
        <v>0</v>
      </c>
      <c r="K177" s="12">
        <v>46.67</v>
      </c>
      <c r="L177" s="12">
        <v>-0.04</v>
      </c>
      <c r="M177" s="12">
        <v>2245.1799999999998</v>
      </c>
      <c r="N177" s="12">
        <v>11011</v>
      </c>
    </row>
    <row r="178" spans="1:14" ht="13.5" x14ac:dyDescent="0.3">
      <c r="A178" s="8" t="s">
        <v>251</v>
      </c>
      <c r="B178" s="12" t="s">
        <v>252</v>
      </c>
      <c r="C178" s="12">
        <v>7823.2</v>
      </c>
      <c r="D178" s="12">
        <v>2336.8000000000002</v>
      </c>
      <c r="E178" s="12">
        <v>0</v>
      </c>
      <c r="F178" s="12">
        <v>32.159999999999997</v>
      </c>
      <c r="G178" s="12">
        <v>0</v>
      </c>
      <c r="H178" s="12">
        <v>10192.16</v>
      </c>
      <c r="I178" s="12">
        <v>1523.45</v>
      </c>
      <c r="J178" s="12">
        <v>0</v>
      </c>
      <c r="K178" s="12">
        <v>32.159999999999997</v>
      </c>
      <c r="L178" s="12">
        <v>-0.05</v>
      </c>
      <c r="M178" s="12">
        <v>1555.56</v>
      </c>
      <c r="N178" s="12">
        <v>8636.6</v>
      </c>
    </row>
    <row r="179" spans="1:14" ht="13.5" x14ac:dyDescent="0.3">
      <c r="A179" s="8" t="s">
        <v>253</v>
      </c>
      <c r="B179" s="12" t="s">
        <v>254</v>
      </c>
      <c r="C179" s="12">
        <v>7823.2</v>
      </c>
      <c r="D179" s="12">
        <v>2336.8000000000002</v>
      </c>
      <c r="E179" s="12">
        <v>0</v>
      </c>
      <c r="F179" s="12">
        <v>32.159999999999997</v>
      </c>
      <c r="G179" s="12">
        <v>0</v>
      </c>
      <c r="H179" s="12">
        <v>10192.16</v>
      </c>
      <c r="I179" s="12">
        <v>1523.45</v>
      </c>
      <c r="J179" s="12">
        <v>0</v>
      </c>
      <c r="K179" s="12">
        <v>32.159999999999997</v>
      </c>
      <c r="L179" s="12">
        <v>-0.05</v>
      </c>
      <c r="M179" s="12">
        <v>1555.56</v>
      </c>
      <c r="N179" s="12">
        <v>8636.6</v>
      </c>
    </row>
    <row r="180" spans="1:14" ht="13.5" x14ac:dyDescent="0.3">
      <c r="A180" s="8" t="s">
        <v>255</v>
      </c>
      <c r="B180" s="12" t="s">
        <v>256</v>
      </c>
      <c r="C180" s="12">
        <v>7823.2</v>
      </c>
      <c r="D180" s="12">
        <v>2336.8000000000002</v>
      </c>
      <c r="E180" s="12">
        <v>0</v>
      </c>
      <c r="F180" s="12">
        <v>32.159999999999997</v>
      </c>
      <c r="G180" s="12">
        <v>0</v>
      </c>
      <c r="H180" s="12">
        <v>10192.16</v>
      </c>
      <c r="I180" s="12">
        <v>1523.45</v>
      </c>
      <c r="J180" s="12">
        <v>0</v>
      </c>
      <c r="K180" s="12">
        <v>32.159999999999997</v>
      </c>
      <c r="L180" s="12">
        <v>-0.05</v>
      </c>
      <c r="M180" s="12">
        <v>1555.56</v>
      </c>
      <c r="N180" s="12">
        <v>8636.6</v>
      </c>
    </row>
    <row r="181" spans="1:14" ht="13.5" x14ac:dyDescent="0.3">
      <c r="A181" s="8" t="s">
        <v>257</v>
      </c>
      <c r="B181" s="12" t="s">
        <v>258</v>
      </c>
      <c r="C181" s="12">
        <v>10171.32</v>
      </c>
      <c r="D181" s="12">
        <v>3038.19</v>
      </c>
      <c r="E181" s="12">
        <v>0</v>
      </c>
      <c r="F181" s="12">
        <v>46.67</v>
      </c>
      <c r="G181" s="12">
        <v>0</v>
      </c>
      <c r="H181" s="12">
        <v>13256.18</v>
      </c>
      <c r="I181" s="12">
        <v>2198.5500000000002</v>
      </c>
      <c r="J181" s="12">
        <v>0</v>
      </c>
      <c r="K181" s="12">
        <v>46.67</v>
      </c>
      <c r="L181" s="12">
        <v>-0.04</v>
      </c>
      <c r="M181" s="12">
        <v>2245.1799999999998</v>
      </c>
      <c r="N181" s="12">
        <v>11011</v>
      </c>
    </row>
    <row r="182" spans="1:14" ht="13.5" x14ac:dyDescent="0.3">
      <c r="A182" s="8" t="s">
        <v>259</v>
      </c>
      <c r="B182" s="12" t="s">
        <v>260</v>
      </c>
      <c r="C182" s="12">
        <v>6102.79</v>
      </c>
      <c r="D182" s="12">
        <v>1822.91</v>
      </c>
      <c r="E182" s="12">
        <v>0</v>
      </c>
      <c r="F182" s="12">
        <v>27.1</v>
      </c>
      <c r="G182" s="12">
        <v>0</v>
      </c>
      <c r="H182" s="12">
        <v>7952.8</v>
      </c>
      <c r="I182" s="12">
        <v>616.41999999999996</v>
      </c>
      <c r="J182" s="12">
        <v>0</v>
      </c>
      <c r="K182" s="12">
        <v>27.1</v>
      </c>
      <c r="L182" s="12">
        <v>0.08</v>
      </c>
      <c r="M182" s="12">
        <v>643.6</v>
      </c>
      <c r="N182" s="12">
        <v>7309.2</v>
      </c>
    </row>
    <row r="183" spans="1:14" s="4" customFormat="1" ht="13.5" x14ac:dyDescent="0.3">
      <c r="B183" s="11"/>
      <c r="C183" s="11" t="s">
        <v>17</v>
      </c>
      <c r="D183" s="11" t="s">
        <v>17</v>
      </c>
      <c r="E183" s="11" t="s">
        <v>17</v>
      </c>
      <c r="F183" s="11" t="s">
        <v>17</v>
      </c>
      <c r="G183" s="11" t="s">
        <v>17</v>
      </c>
      <c r="H183" s="11" t="s">
        <v>17</v>
      </c>
      <c r="I183" s="11" t="s">
        <v>17</v>
      </c>
      <c r="J183" s="11" t="s">
        <v>17</v>
      </c>
      <c r="K183" s="11" t="s">
        <v>17</v>
      </c>
      <c r="L183" s="11" t="s">
        <v>17</v>
      </c>
      <c r="M183" s="11" t="s">
        <v>17</v>
      </c>
      <c r="N183" s="11" t="s">
        <v>17</v>
      </c>
    </row>
    <row r="184" spans="1:14" ht="13.5" x14ac:dyDescent="0.3">
      <c r="A184" s="5" t="s">
        <v>16</v>
      </c>
      <c r="B184" s="17">
        <v>6</v>
      </c>
      <c r="C184" s="9">
        <f>SUM(C177:C182)</f>
        <v>49915.03</v>
      </c>
      <c r="D184" s="9">
        <f t="shared" ref="D184:N184" si="15">SUM(D177:D182)</f>
        <v>14909.69</v>
      </c>
      <c r="E184" s="9">
        <f t="shared" si="15"/>
        <v>0</v>
      </c>
      <c r="F184" s="9">
        <f t="shared" si="15"/>
        <v>216.92</v>
      </c>
      <c r="G184" s="9">
        <f t="shared" si="15"/>
        <v>0</v>
      </c>
      <c r="H184" s="9">
        <f t="shared" si="15"/>
        <v>65041.640000000007</v>
      </c>
      <c r="I184" s="9">
        <f t="shared" si="15"/>
        <v>9583.8700000000008</v>
      </c>
      <c r="J184" s="9">
        <f t="shared" si="15"/>
        <v>0</v>
      </c>
      <c r="K184" s="9">
        <f t="shared" si="15"/>
        <v>216.92</v>
      </c>
      <c r="L184" s="9">
        <f t="shared" si="15"/>
        <v>-0.15000000000000002</v>
      </c>
      <c r="M184" s="9">
        <f t="shared" si="15"/>
        <v>9800.64</v>
      </c>
      <c r="N184" s="9">
        <f t="shared" si="15"/>
        <v>55240.999999999993</v>
      </c>
    </row>
    <row r="185" spans="1:14" ht="13.5" x14ac:dyDescent="0.3">
      <c r="A185" s="8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 spans="1:14" s="4" customFormat="1" ht="13.5" x14ac:dyDescent="0.3">
      <c r="A186" s="7"/>
      <c r="B186" s="11"/>
      <c r="C186" s="11" t="s">
        <v>261</v>
      </c>
      <c r="D186" s="11" t="s">
        <v>261</v>
      </c>
      <c r="E186" s="11" t="s">
        <v>261</v>
      </c>
      <c r="F186" s="11" t="s">
        <v>261</v>
      </c>
      <c r="G186" s="11" t="s">
        <v>261</v>
      </c>
      <c r="H186" s="11" t="s">
        <v>261</v>
      </c>
      <c r="I186" s="11" t="s">
        <v>261</v>
      </c>
      <c r="J186" s="11" t="s">
        <v>261</v>
      </c>
      <c r="K186" s="11" t="s">
        <v>261</v>
      </c>
      <c r="L186" s="11" t="s">
        <v>261</v>
      </c>
      <c r="M186" s="11" t="s">
        <v>261</v>
      </c>
      <c r="N186" s="11" t="s">
        <v>261</v>
      </c>
    </row>
    <row r="187" spans="1:14" ht="13.5" x14ac:dyDescent="0.3">
      <c r="A187" s="5" t="s">
        <v>262</v>
      </c>
      <c r="B187" s="17">
        <f>+B9+B21+B31+B50+B67+B78+B86+B94+B111+B120+B130+B138+B146+B165+B174+B184</f>
        <v>115</v>
      </c>
      <c r="C187" s="16">
        <f>+C9+C21+C31+C50+C67+C78+C86+C94+C111+C120+C130+C138+C146+C165+C174+C184</f>
        <v>941679.26000000024</v>
      </c>
      <c r="D187" s="16">
        <f t="shared" ref="D187:N187" si="16">+D9+D21+D31+D50+D67+D78+D86+D94+D111+D120+D130+D138+D146+D165+D174+D184</f>
        <v>284041.01</v>
      </c>
      <c r="E187" s="16">
        <f t="shared" si="16"/>
        <v>184641.43999999997</v>
      </c>
      <c r="F187" s="16">
        <f t="shared" si="16"/>
        <v>4945.3500000000004</v>
      </c>
      <c r="G187" s="16">
        <f t="shared" si="16"/>
        <v>55152.679999999993</v>
      </c>
      <c r="H187" s="16">
        <f t="shared" si="16"/>
        <v>1470459.7399999998</v>
      </c>
      <c r="I187" s="16">
        <f t="shared" si="16"/>
        <v>214097.8</v>
      </c>
      <c r="J187" s="18">
        <f t="shared" si="16"/>
        <v>-688.88</v>
      </c>
      <c r="K187" s="16">
        <f t="shared" si="16"/>
        <v>4945.3500000000004</v>
      </c>
      <c r="L187" s="18">
        <f t="shared" si="16"/>
        <v>-1.1300000000000003</v>
      </c>
      <c r="M187" s="16">
        <f t="shared" si="16"/>
        <v>218353.14</v>
      </c>
      <c r="N187" s="16">
        <f t="shared" si="16"/>
        <v>1252106.6000000001</v>
      </c>
    </row>
    <row r="188" spans="1:14" s="15" customFormat="1" ht="13.5" x14ac:dyDescent="0.3">
      <c r="A188" s="5"/>
      <c r="B188" s="17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</sheetData>
  <mergeCells count="4">
    <mergeCell ref="I1:N1"/>
    <mergeCell ref="A2:N2"/>
    <mergeCell ref="A3:N3"/>
    <mergeCell ref="A4:N4"/>
  </mergeCells>
  <conditionalFormatting sqref="O1:XFD4 A5:XFD7 A187:B187 O187:XFD187 A158:XFD159 A157:H157 J157:XFD157 A163:XFD163 A160:H162 J160:XFD162 B8:XFD8 B20:XFD20 B30:XFD30 B49:XFD49 B66:XFD66 B77:XFD77 B85:XFD85 B93:XFD93 B110:XFD110 B119:XFD119 B129:XFD129 B137:XFD137 B145:XFD145 B164:XFD164 B173:XFD173 B183:XFD183 A9:XFD19 A21:XFD29 A31:XFD48 A50:XFD65 A67:XFD76 A78:XFD84 A86:XFD92 A94:XFD109 A111:XFD118 A120:XFD128 A130:XFD136 A138:XFD144 A146:XFD156 A165:XFD172 A174:XFD182 A184:XFD186 A188:XFD1048576">
    <cfRule type="cellIs" dxfId="1" priority="6" operator="lessThan">
      <formula>0</formula>
    </cfRule>
  </conditionalFormatting>
  <conditionalFormatting sqref="A1:B1 F1:J1 A2:A4">
    <cfRule type="cellIs" dxfId="0" priority="5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 2QOCT2020 EVENTUAL</vt:lpstr>
      <vt:lpstr>'TODOS 2QOCT2020 EVENTUAL'!Títulos_a_imprimir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2020-10-29T16:43:38Z</cp:lastPrinted>
  <dcterms:created xsi:type="dcterms:W3CDTF">2020-10-28T16:43:47Z</dcterms:created>
  <dcterms:modified xsi:type="dcterms:W3CDTF">2020-11-20T19:54:42Z</dcterms:modified>
</cp:coreProperties>
</file>