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505"/>
  </bookViews>
  <sheets>
    <sheet name="TODOS" sheetId="1" r:id="rId1"/>
  </sheets>
  <definedNames>
    <definedName name="_xlnm._FilterDatabase" localSheetId="0" hidden="1">TODOS!$A$5:$G$126</definedName>
    <definedName name="_xlnm.Print_Titles" localSheetId="0">TODOS!$1:$5</definedName>
  </definedNames>
  <calcPr calcId="145621"/>
</workbook>
</file>

<file path=xl/calcChain.xml><?xml version="1.0" encoding="utf-8"?>
<calcChain xmlns="http://schemas.openxmlformats.org/spreadsheetml/2006/main">
  <c r="B129" i="1" l="1"/>
  <c r="C25" i="1"/>
  <c r="D25" i="1"/>
  <c r="E25" i="1"/>
  <c r="F25" i="1"/>
  <c r="G25" i="1"/>
  <c r="C37" i="1"/>
  <c r="D37" i="1"/>
  <c r="E37" i="1"/>
  <c r="F37" i="1"/>
  <c r="G37" i="1"/>
  <c r="C56" i="1"/>
  <c r="D56" i="1"/>
  <c r="E56" i="1"/>
  <c r="F56" i="1"/>
  <c r="G56" i="1"/>
  <c r="C68" i="1"/>
  <c r="D68" i="1"/>
  <c r="E68" i="1"/>
  <c r="F68" i="1"/>
  <c r="G68" i="1"/>
  <c r="C80" i="1"/>
  <c r="D80" i="1"/>
  <c r="E80" i="1"/>
  <c r="F80" i="1"/>
  <c r="G80" i="1"/>
  <c r="C90" i="1"/>
  <c r="D90" i="1"/>
  <c r="E90" i="1"/>
  <c r="F90" i="1"/>
  <c r="G90" i="1"/>
  <c r="C98" i="1"/>
  <c r="D98" i="1"/>
  <c r="E98" i="1"/>
  <c r="F98" i="1"/>
  <c r="G98" i="1"/>
  <c r="C105" i="1"/>
  <c r="D105" i="1"/>
  <c r="E105" i="1"/>
  <c r="F105" i="1"/>
  <c r="G105" i="1"/>
  <c r="C110" i="1"/>
  <c r="D110" i="1"/>
  <c r="E110" i="1"/>
  <c r="F110" i="1"/>
  <c r="G110" i="1"/>
  <c r="C115" i="1"/>
  <c r="D115" i="1"/>
  <c r="E115" i="1"/>
  <c r="F115" i="1"/>
  <c r="G115" i="1"/>
  <c r="C126" i="1"/>
  <c r="D126" i="1"/>
  <c r="E126" i="1"/>
  <c r="F126" i="1"/>
  <c r="G126" i="1"/>
  <c r="D129" i="1" l="1"/>
  <c r="G129" i="1"/>
  <c r="C129" i="1"/>
  <c r="F129" i="1"/>
  <c r="E129" i="1"/>
</calcChain>
</file>

<file path=xl/sharedStrings.xml><?xml version="1.0" encoding="utf-8"?>
<sst xmlns="http://schemas.openxmlformats.org/spreadsheetml/2006/main" count="251" uniqueCount="183">
  <si>
    <t>Código</t>
  </si>
  <si>
    <t>Empleado</t>
  </si>
  <si>
    <t>*TOTAL* *PERCEPCIONES*</t>
  </si>
  <si>
    <t>I.S.R. (sp)</t>
  </si>
  <si>
    <t>Ajuste al neto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</si>
  <si>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</si>
  <si>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</si>
  <si>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</si>
  <si>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</si>
  <si>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</si>
  <si>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</si>
  <si>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</si>
  <si>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</si>
  <si>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</si>
  <si>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</si>
  <si>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</si>
  <si>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</si>
  <si>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</si>
  <si>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</si>
  <si>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</si>
  <si>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</si>
  <si>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</si>
  <si>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</si>
  <si>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</si>
  <si>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</si>
  <si>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</si>
  <si>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</si>
  <si>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</si>
  <si>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</si>
  <si>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</si>
  <si>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</si>
  <si>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</si>
  <si>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</si>
  <si>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</si>
  <si>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</si>
  <si>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</si>
  <si>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</si>
  <si>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</si>
  <si>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</si>
  <si>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</si>
  <si>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</si>
  <si>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</si>
  <si>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</si>
  <si>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</si>
  <si>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</si>
  <si>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</si>
  <si>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</si>
  <si>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010719B005</t>
  </si>
  <si>
    <t>Gónzalez Flores Margarita</t>
  </si>
  <si>
    <t>060319B002</t>
  </si>
  <si>
    <t>Barraza Rodríguez Paola Gisela</t>
  </si>
  <si>
    <t>120102E003</t>
  </si>
  <si>
    <t>Gómez Valle José De Jesús</t>
  </si>
  <si>
    <t>141001C017</t>
  </si>
  <si>
    <t>Mozka Estrada Sayani</t>
  </si>
  <si>
    <t>180301B004</t>
  </si>
  <si>
    <t>González Flores Guillermo</t>
  </si>
  <si>
    <t>190501B005</t>
  </si>
  <si>
    <t>Mendoza Solorio María Virginia</t>
  </si>
  <si>
    <t>970901B001</t>
  </si>
  <si>
    <t>Leyva Martínez Gisela Araceli</t>
  </si>
  <si>
    <t>Departamento 4 Secretaría Ejecutiva</t>
  </si>
  <si>
    <t>000101B001</t>
  </si>
  <si>
    <t>Machain Sanabria Minerva Elena</t>
  </si>
  <si>
    <t>000116B003</t>
  </si>
  <si>
    <t>González Carrillo Martha Cecilia</t>
  </si>
  <si>
    <t>040101E001</t>
  </si>
  <si>
    <t>Muñoz Ramírez José Alberto</t>
  </si>
  <si>
    <t>050101B001</t>
  </si>
  <si>
    <t>Duarte Vega Sergio</t>
  </si>
  <si>
    <t>050530E005</t>
  </si>
  <si>
    <t>Gallego Avila Hector</t>
  </si>
  <si>
    <t>070101B003</t>
  </si>
  <si>
    <t>García Arámbula Juan Jesús</t>
  </si>
  <si>
    <t>100101B005</t>
  </si>
  <si>
    <t>Rosas Villalobos Alma Fabiola Del Rosario</t>
  </si>
  <si>
    <t>110804E020</t>
  </si>
  <si>
    <t>Ríos López Cesar Alejandro</t>
  </si>
  <si>
    <t>141105B027</t>
  </si>
  <si>
    <t>Escobar Cibrián Ricardo</t>
  </si>
  <si>
    <t>150116E035</t>
  </si>
  <si>
    <t>García Hernández Carlos Jacobo</t>
  </si>
  <si>
    <t>150401B036</t>
  </si>
  <si>
    <t>Rosas Palacios María</t>
  </si>
  <si>
    <t>160501B043</t>
  </si>
  <si>
    <t>Becerra Pérez María De Lourdes</t>
  </si>
  <si>
    <t>161102B056</t>
  </si>
  <si>
    <t>Ramones Saldaña Héctor Gerardo</t>
  </si>
  <si>
    <t>170316B058</t>
  </si>
  <si>
    <t>Plascencia Cárdenas Alejandro</t>
  </si>
  <si>
    <t>171101B061</t>
  </si>
  <si>
    <t>Robles Aldana Eduardo</t>
  </si>
  <si>
    <t>181101B006</t>
  </si>
  <si>
    <t>Nava Pulido Julio César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</si>
  <si>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</si>
  <si>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</si>
  <si>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</si>
  <si>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</si>
  <si>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</si>
  <si>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</si>
  <si>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</si>
  <si>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120319B002</t>
  </si>
  <si>
    <t>Sánchez Meza Paul Alejandro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</si>
  <si>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</si>
  <si>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</si>
  <si>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</si>
  <si>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</si>
  <si>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</si>
  <si>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</si>
  <si>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161019B006</t>
  </si>
  <si>
    <t>González Ayala Armando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</si>
  <si>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</si>
  <si>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</si>
  <si>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</si>
  <si>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</si>
  <si>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</si>
  <si>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</si>
  <si>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</si>
  <si>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</si>
  <si>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</si>
  <si>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</si>
  <si>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</si>
  <si>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</si>
  <si>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</si>
  <si>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</si>
  <si>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</si>
  <si>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</si>
  <si>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</si>
  <si>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</si>
  <si>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</si>
  <si>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Departamento 7 Dirección de Educación Cívica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</si>
  <si>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</si>
  <si>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</si>
  <si>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</si>
  <si>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</si>
  <si>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</si>
  <si>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</si>
  <si>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</si>
  <si>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</si>
  <si>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</si>
  <si>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</si>
  <si>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Departamento 8 Dirección Jurídica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</si>
  <si>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</si>
  <si>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</si>
  <si>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</si>
  <si>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</si>
  <si>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</si>
  <si>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</si>
  <si>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</si>
  <si>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</si>
  <si>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</si>
  <si>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</si>
  <si>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</si>
  <si>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</si>
  <si>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</si>
  <si>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</si>
  <si>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</si>
  <si>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Departamento 14 Secretaría de  Comisiones</t>
  </si>
  <si>
    <t>100101B001</t>
  </si>
  <si>
    <t>Campos Guzmán Luis Alfonso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</si>
  <si>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</si>
  <si>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</si>
  <si>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</si>
  <si>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</si>
  <si>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</si>
  <si>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</si>
  <si>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</si>
  <si>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</si>
  <si>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</si>
  <si>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</si>
  <si>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</si>
  <si>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</si>
  <si>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</si>
  <si>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</si>
  <si>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</si>
  <si>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 xml:space="preserve">  =============</t>
  </si>
  <si>
    <t>Total Gral.</t>
  </si>
  <si>
    <t xml:space="preserve"> </t>
  </si>
  <si>
    <t xml:space="preserve">    Reg. Pat. IMSS:  R1326894380</t>
  </si>
  <si>
    <t>Instituto Electoral y de Participación Ciudadana del Estado de Jalisco</t>
  </si>
  <si>
    <t>TODOS</t>
  </si>
  <si>
    <t>Periodo Extraordinario 32  11/11/2019  AGUINALDO</t>
  </si>
  <si>
    <t>Departamento 11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</si>
</sst>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rgb="FF0000FF"/>
      <name val="Trebuchet MS"/>
      <family val="2"/>
    </font>
    <font>
      <sz val="14"/>
      <color rgb="FFFF9900"/>
      <name val="Trebuchet MS"/>
      <family val="2"/>
    </font>
    <font>
      <sz val="14"/>
      <color theme="1"/>
      <name val="Trebuchet MS"/>
      <family val="2"/>
    </font>
    <font>
      <b/>
      <sz val="14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8"/>
      <color indexed="10"/>
      <name val="Trebuchet MS"/>
      <family val="2"/>
    </font>
    <font>
      <b/>
      <sz val="8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49" fontId="5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Border="1" applyAlignment="1"/>
    <xf numFmtId="49" fontId="7" fillId="0" borderId="1" xfId="0" applyNumberFormat="1" applyFont="1" applyBorder="1" applyAlignment="1"/>
    <xf numFmtId="49" fontId="9" fillId="0" borderId="0" xfId="0" applyNumberFormat="1" applyFont="1"/>
    <xf numFmtId="49" fontId="10" fillId="0" borderId="0" xfId="0" applyNumberFormat="1" applyFont="1"/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164" fontId="12" fillId="0" borderId="0" xfId="0" applyNumberFormat="1" applyFont="1"/>
    <xf numFmtId="0" fontId="10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13" fillId="0" borderId="0" xfId="0" applyNumberFormat="1" applyFont="1"/>
    <xf numFmtId="49" fontId="10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4" sqref="A4:G4"/>
    </sheetView>
  </sheetViews>
  <sheetFormatPr baseColWidth="10" defaultRowHeight="11.25" x14ac:dyDescent="0.2"/>
  <cols>
    <col min="1" max="1" width="12.28515625" style="2" customWidth="1"/>
    <col min="2" max="2" width="35.28515625" style="1" customWidth="1"/>
    <col min="3" max="3" width="13.85546875" style="1" customWidth="1"/>
    <col min="4" max="4" width="13" style="1" customWidth="1"/>
    <col min="5" max="5" width="9.28515625" style="1" customWidth="1"/>
    <col min="6" max="7" width="15.7109375" style="1" customWidth="1"/>
    <col min="8" max="16384" width="11.42578125" style="1"/>
  </cols>
  <sheetData>
    <row r="1" spans="1:12" ht="18" customHeight="1" x14ac:dyDescent="0.35">
      <c r="A1" s="5"/>
      <c r="B1" s="6" t="s">
        <v>177</v>
      </c>
      <c r="C1" s="7"/>
      <c r="D1" s="8"/>
      <c r="E1" s="30" t="s">
        <v>178</v>
      </c>
      <c r="F1" s="30"/>
      <c r="G1" s="30"/>
      <c r="I1" s="9"/>
      <c r="J1" s="9"/>
      <c r="K1" s="9"/>
      <c r="L1" s="9"/>
    </row>
    <row r="2" spans="1:12" ht="24.95" customHeight="1" x14ac:dyDescent="0.2">
      <c r="A2" s="27" t="s">
        <v>179</v>
      </c>
      <c r="B2" s="27"/>
      <c r="C2" s="27"/>
      <c r="D2" s="27"/>
      <c r="E2" s="27"/>
      <c r="F2" s="27"/>
      <c r="G2" s="27"/>
      <c r="H2" s="10"/>
      <c r="I2" s="10"/>
      <c r="J2" s="10"/>
      <c r="K2" s="10"/>
      <c r="L2" s="10"/>
    </row>
    <row r="3" spans="1:12" ht="18" x14ac:dyDescent="0.35">
      <c r="A3" s="28" t="s">
        <v>181</v>
      </c>
      <c r="B3" s="28"/>
      <c r="C3" s="28"/>
      <c r="D3" s="28"/>
      <c r="E3" s="28"/>
      <c r="F3" s="28"/>
      <c r="G3" s="28"/>
      <c r="H3" s="11"/>
      <c r="I3" s="11"/>
      <c r="J3" s="11"/>
      <c r="K3" s="11"/>
      <c r="L3" s="11"/>
    </row>
    <row r="4" spans="1:12" ht="18" x14ac:dyDescent="0.35">
      <c r="A4" s="29" t="s">
        <v>180</v>
      </c>
      <c r="B4" s="29"/>
      <c r="C4" s="29"/>
      <c r="D4" s="29"/>
      <c r="E4" s="29"/>
      <c r="F4" s="29"/>
      <c r="G4" s="29"/>
      <c r="H4" s="12"/>
      <c r="I4" s="12"/>
      <c r="J4" s="12"/>
      <c r="K4" s="12"/>
      <c r="L4" s="12"/>
    </row>
    <row r="5" spans="1:12" s="3" customFormat="1" ht="27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</row>
    <row r="6" spans="1:12" ht="13.5" x14ac:dyDescent="0.3">
      <c r="A6" s="13" t="s">
        <v>7</v>
      </c>
      <c r="B6" s="17"/>
      <c r="C6" s="17"/>
      <c r="D6" s="17"/>
      <c r="E6" s="17"/>
      <c r="F6" s="17"/>
      <c r="G6" s="17"/>
    </row>
    <row r="7" spans="1:12" ht="13.5" x14ac:dyDescent="0.3">
      <c r="A7" s="14" t="s">
        <v>8</v>
      </c>
      <c r="B7" s="17" t="s">
        <v>9</v>
      </c>
      <c r="C7" s="18">
        <v>16577.400000000001</v>
      </c>
      <c r="D7" s="18">
        <v>2917.71</v>
      </c>
      <c r="E7" s="19">
        <v>-0.11</v>
      </c>
      <c r="F7" s="18">
        <v>2917.6</v>
      </c>
      <c r="G7" s="18">
        <v>13659.8</v>
      </c>
    </row>
    <row r="8" spans="1:12" ht="13.5" x14ac:dyDescent="0.3">
      <c r="A8" s="14" t="s">
        <v>10</v>
      </c>
      <c r="B8" s="17" t="s">
        <v>11</v>
      </c>
      <c r="C8" s="18">
        <v>26127.42</v>
      </c>
      <c r="D8" s="18">
        <v>4598.5600000000004</v>
      </c>
      <c r="E8" s="18">
        <v>0.06</v>
      </c>
      <c r="F8" s="18">
        <v>4598.62</v>
      </c>
      <c r="G8" s="18">
        <v>21528.799999999999</v>
      </c>
    </row>
    <row r="9" spans="1:12" ht="13.5" x14ac:dyDescent="0.3">
      <c r="A9" s="14" t="s">
        <v>12</v>
      </c>
      <c r="B9" s="17" t="s">
        <v>13</v>
      </c>
      <c r="C9" s="18">
        <v>269767.65999999997</v>
      </c>
      <c r="D9" s="18">
        <v>68448.509999999995</v>
      </c>
      <c r="E9" s="19">
        <v>-0.05</v>
      </c>
      <c r="F9" s="18">
        <v>68448.460000000006</v>
      </c>
      <c r="G9" s="18">
        <v>201319.2</v>
      </c>
    </row>
    <row r="10" spans="1:12" ht="13.5" x14ac:dyDescent="0.3">
      <c r="A10" s="14" t="s">
        <v>14</v>
      </c>
      <c r="B10" s="17" t="s">
        <v>15</v>
      </c>
      <c r="C10" s="18">
        <v>269767.65999999997</v>
      </c>
      <c r="D10" s="18">
        <v>68448.509999999995</v>
      </c>
      <c r="E10" s="19">
        <v>-0.05</v>
      </c>
      <c r="F10" s="18">
        <v>68448.460000000006</v>
      </c>
      <c r="G10" s="18">
        <v>201319.2</v>
      </c>
    </row>
    <row r="11" spans="1:12" ht="13.5" x14ac:dyDescent="0.3">
      <c r="A11" s="14" t="s">
        <v>16</v>
      </c>
      <c r="B11" s="17" t="s">
        <v>17</v>
      </c>
      <c r="C11" s="18">
        <v>45020.53</v>
      </c>
      <c r="D11" s="18">
        <v>8572.56</v>
      </c>
      <c r="E11" s="19">
        <v>-0.03</v>
      </c>
      <c r="F11" s="18">
        <v>8572.5300000000007</v>
      </c>
      <c r="G11" s="18">
        <v>36448</v>
      </c>
    </row>
    <row r="12" spans="1:12" ht="13.5" x14ac:dyDescent="0.3">
      <c r="A12" s="14" t="s">
        <v>18</v>
      </c>
      <c r="B12" s="17" t="s">
        <v>19</v>
      </c>
      <c r="C12" s="18">
        <v>269767.65999999997</v>
      </c>
      <c r="D12" s="18">
        <v>68448.509999999995</v>
      </c>
      <c r="E12" s="18">
        <v>0.15</v>
      </c>
      <c r="F12" s="18">
        <v>68448.66</v>
      </c>
      <c r="G12" s="18">
        <v>201319</v>
      </c>
    </row>
    <row r="13" spans="1:12" ht="13.5" x14ac:dyDescent="0.3">
      <c r="A13" s="14" t="s">
        <v>20</v>
      </c>
      <c r="B13" s="17" t="s">
        <v>21</v>
      </c>
      <c r="C13" s="18">
        <v>51152.7</v>
      </c>
      <c r="D13" s="18">
        <v>9740.2199999999993</v>
      </c>
      <c r="E13" s="19">
        <v>-0.12</v>
      </c>
      <c r="F13" s="18">
        <v>9740.1</v>
      </c>
      <c r="G13" s="18">
        <v>41412.6</v>
      </c>
    </row>
    <row r="14" spans="1:12" ht="13.5" x14ac:dyDescent="0.3">
      <c r="A14" s="14" t="s">
        <v>22</v>
      </c>
      <c r="B14" s="17" t="s">
        <v>23</v>
      </c>
      <c r="C14" s="18">
        <v>269767.65999999997</v>
      </c>
      <c r="D14" s="18">
        <v>68448.509999999995</v>
      </c>
      <c r="E14" s="18">
        <v>0.15</v>
      </c>
      <c r="F14" s="18">
        <v>68448.66</v>
      </c>
      <c r="G14" s="18">
        <v>201319</v>
      </c>
    </row>
    <row r="15" spans="1:12" ht="13.5" x14ac:dyDescent="0.3">
      <c r="A15" s="14" t="s">
        <v>24</v>
      </c>
      <c r="B15" s="17" t="s">
        <v>25</v>
      </c>
      <c r="C15" s="18">
        <v>55796.94</v>
      </c>
      <c r="D15" s="18">
        <v>10624.55</v>
      </c>
      <c r="E15" s="19">
        <v>-0.01</v>
      </c>
      <c r="F15" s="18">
        <v>10624.54</v>
      </c>
      <c r="G15" s="18">
        <v>45172.4</v>
      </c>
    </row>
    <row r="16" spans="1:12" ht="13.5" x14ac:dyDescent="0.3">
      <c r="A16" s="14" t="s">
        <v>26</v>
      </c>
      <c r="B16" s="17" t="s">
        <v>27</v>
      </c>
      <c r="C16" s="18">
        <v>55796.94</v>
      </c>
      <c r="D16" s="18">
        <v>10624.55</v>
      </c>
      <c r="E16" s="19">
        <v>-0.01</v>
      </c>
      <c r="F16" s="18">
        <v>10624.54</v>
      </c>
      <c r="G16" s="18">
        <v>45172.4</v>
      </c>
    </row>
    <row r="17" spans="1:7" ht="13.5" x14ac:dyDescent="0.3">
      <c r="A17" s="14" t="s">
        <v>28</v>
      </c>
      <c r="B17" s="17" t="s">
        <v>29</v>
      </c>
      <c r="C17" s="18">
        <v>269767.65999999997</v>
      </c>
      <c r="D17" s="18">
        <v>68448.509999999995</v>
      </c>
      <c r="E17" s="19">
        <v>-0.05</v>
      </c>
      <c r="F17" s="18">
        <v>68448.460000000006</v>
      </c>
      <c r="G17" s="18">
        <v>201319.2</v>
      </c>
    </row>
    <row r="18" spans="1:7" ht="13.5" x14ac:dyDescent="0.3">
      <c r="A18" s="14" t="s">
        <v>30</v>
      </c>
      <c r="B18" s="17" t="s">
        <v>31</v>
      </c>
      <c r="C18" s="18">
        <v>24685.91</v>
      </c>
      <c r="D18" s="18">
        <v>4344.8500000000004</v>
      </c>
      <c r="E18" s="19">
        <v>-0.14000000000000001</v>
      </c>
      <c r="F18" s="18">
        <v>4344.71</v>
      </c>
      <c r="G18" s="18">
        <v>20341.2</v>
      </c>
    </row>
    <row r="19" spans="1:7" ht="13.5" x14ac:dyDescent="0.3">
      <c r="A19" s="14" t="s">
        <v>32</v>
      </c>
      <c r="B19" s="17" t="s">
        <v>33</v>
      </c>
      <c r="C19" s="18">
        <v>269767.65999999997</v>
      </c>
      <c r="D19" s="18">
        <v>68448.509999999995</v>
      </c>
      <c r="E19" s="19">
        <v>-0.05</v>
      </c>
      <c r="F19" s="18">
        <v>68448.460000000006</v>
      </c>
      <c r="G19" s="18">
        <v>201319.2</v>
      </c>
    </row>
    <row r="20" spans="1:7" ht="13.5" x14ac:dyDescent="0.3">
      <c r="A20" s="14" t="s">
        <v>34</v>
      </c>
      <c r="B20" s="17" t="s">
        <v>35</v>
      </c>
      <c r="C20" s="18">
        <v>33872.639999999999</v>
      </c>
      <c r="D20" s="18">
        <v>5961.76</v>
      </c>
      <c r="E20" s="19">
        <v>-0.12</v>
      </c>
      <c r="F20" s="18">
        <v>5961.64</v>
      </c>
      <c r="G20" s="18">
        <v>27911</v>
      </c>
    </row>
    <row r="21" spans="1:7" ht="13.5" x14ac:dyDescent="0.3">
      <c r="A21" s="14" t="s">
        <v>36</v>
      </c>
      <c r="B21" s="17" t="s">
        <v>37</v>
      </c>
      <c r="C21" s="18">
        <v>55796.94</v>
      </c>
      <c r="D21" s="18">
        <v>10624.55</v>
      </c>
      <c r="E21" s="19">
        <v>-0.01</v>
      </c>
      <c r="F21" s="18">
        <v>10624.54</v>
      </c>
      <c r="G21" s="18">
        <v>45172.4</v>
      </c>
    </row>
    <row r="22" spans="1:7" ht="13.5" x14ac:dyDescent="0.3">
      <c r="A22" s="14" t="s">
        <v>38</v>
      </c>
      <c r="B22" s="17" t="s">
        <v>39</v>
      </c>
      <c r="C22" s="18">
        <v>27990.67</v>
      </c>
      <c r="D22" s="18">
        <v>5329.83</v>
      </c>
      <c r="E22" s="18">
        <v>0.04</v>
      </c>
      <c r="F22" s="18">
        <v>5329.87</v>
      </c>
      <c r="G22" s="18">
        <v>22660.799999999999</v>
      </c>
    </row>
    <row r="23" spans="1:7" ht="13.5" x14ac:dyDescent="0.3">
      <c r="A23" s="14" t="s">
        <v>40</v>
      </c>
      <c r="B23" s="17" t="s">
        <v>41</v>
      </c>
      <c r="C23" s="18">
        <v>33872.639999999999</v>
      </c>
      <c r="D23" s="18">
        <v>5961.76</v>
      </c>
      <c r="E23" s="18">
        <v>0.08</v>
      </c>
      <c r="F23" s="18">
        <v>5961.84</v>
      </c>
      <c r="G23" s="18">
        <v>27910.799999999999</v>
      </c>
    </row>
    <row r="24" spans="1:7" s="4" customFormat="1" ht="13.5" x14ac:dyDescent="0.3">
      <c r="A24" s="20"/>
      <c r="B24" s="20"/>
      <c r="C24" s="20" t="s">
        <v>43</v>
      </c>
      <c r="D24" s="20" t="s">
        <v>43</v>
      </c>
      <c r="E24" s="20" t="s">
        <v>43</v>
      </c>
      <c r="F24" s="20" t="s">
        <v>43</v>
      </c>
      <c r="G24" s="20" t="s">
        <v>43</v>
      </c>
    </row>
    <row r="25" spans="1:7" ht="13.5" x14ac:dyDescent="0.3">
      <c r="A25" s="21" t="s">
        <v>42</v>
      </c>
      <c r="B25" s="22">
        <v>17</v>
      </c>
      <c r="C25" s="23">
        <f t="shared" ref="C25:G25" si="0">SUM(C7:C24)</f>
        <v>2045296.689999999</v>
      </c>
      <c r="D25" s="23">
        <f t="shared" si="0"/>
        <v>489991.95999999996</v>
      </c>
      <c r="E25" s="24">
        <f t="shared" si="0"/>
        <v>-0.27000000000000007</v>
      </c>
      <c r="F25" s="23">
        <f t="shared" si="0"/>
        <v>489991.69000000006</v>
      </c>
      <c r="G25" s="23">
        <f t="shared" si="0"/>
        <v>1555305</v>
      </c>
    </row>
    <row r="26" spans="1:7" ht="13.5" x14ac:dyDescent="0.3">
      <c r="A26" s="14"/>
      <c r="B26" s="17"/>
      <c r="C26" s="17"/>
      <c r="D26" s="17"/>
      <c r="E26" s="17"/>
      <c r="F26" s="17"/>
      <c r="G26" s="17"/>
    </row>
    <row r="27" spans="1:7" ht="13.5" x14ac:dyDescent="0.3">
      <c r="A27" s="13" t="s">
        <v>44</v>
      </c>
      <c r="B27" s="17"/>
      <c r="C27" s="17"/>
      <c r="D27" s="17"/>
      <c r="E27" s="17"/>
      <c r="F27" s="17"/>
      <c r="G27" s="17"/>
    </row>
    <row r="28" spans="1:7" ht="13.5" x14ac:dyDescent="0.3">
      <c r="A28" s="14" t="s">
        <v>45</v>
      </c>
      <c r="B28" s="17" t="s">
        <v>46</v>
      </c>
      <c r="C28" s="18">
        <v>271980.09999999998</v>
      </c>
      <c r="D28" s="18">
        <v>69009.88</v>
      </c>
      <c r="E28" s="18">
        <v>0.02</v>
      </c>
      <c r="F28" s="18">
        <v>69009.899999999994</v>
      </c>
      <c r="G28" s="18">
        <v>202970.2</v>
      </c>
    </row>
    <row r="29" spans="1:7" ht="13.5" x14ac:dyDescent="0.3">
      <c r="A29" s="14" t="s">
        <v>47</v>
      </c>
      <c r="B29" s="17" t="s">
        <v>48</v>
      </c>
      <c r="C29" s="18">
        <v>13784.47</v>
      </c>
      <c r="D29" s="18">
        <v>2426.14</v>
      </c>
      <c r="E29" s="18">
        <v>0.13</v>
      </c>
      <c r="F29" s="18">
        <v>2426.27</v>
      </c>
      <c r="G29" s="18">
        <v>11358.2</v>
      </c>
    </row>
    <row r="30" spans="1:7" ht="13.5" x14ac:dyDescent="0.3">
      <c r="A30" s="14" t="s">
        <v>49</v>
      </c>
      <c r="B30" s="17" t="s">
        <v>50</v>
      </c>
      <c r="C30" s="18">
        <v>33893.910000000003</v>
      </c>
      <c r="D30" s="18">
        <v>5965.51</v>
      </c>
      <c r="E30" s="18">
        <v>0</v>
      </c>
      <c r="F30" s="18">
        <v>5965.51</v>
      </c>
      <c r="G30" s="18">
        <v>27928.400000000001</v>
      </c>
    </row>
    <row r="31" spans="1:7" ht="13.5" x14ac:dyDescent="0.3">
      <c r="A31" s="14" t="s">
        <v>51</v>
      </c>
      <c r="B31" s="17" t="s">
        <v>52</v>
      </c>
      <c r="C31" s="18">
        <v>109677.74</v>
      </c>
      <c r="D31" s="18">
        <v>25310.25</v>
      </c>
      <c r="E31" s="19">
        <v>-0.11</v>
      </c>
      <c r="F31" s="18">
        <v>25310.14</v>
      </c>
      <c r="G31" s="18">
        <v>84367.6</v>
      </c>
    </row>
    <row r="32" spans="1:7" ht="13.5" x14ac:dyDescent="0.3">
      <c r="A32" s="14" t="s">
        <v>53</v>
      </c>
      <c r="B32" s="17" t="s">
        <v>54</v>
      </c>
      <c r="C32" s="18">
        <v>34071.54</v>
      </c>
      <c r="D32" s="18">
        <v>7862.66</v>
      </c>
      <c r="E32" s="19">
        <v>-0.12</v>
      </c>
      <c r="F32" s="18">
        <v>7862.54</v>
      </c>
      <c r="G32" s="18">
        <v>26209</v>
      </c>
    </row>
    <row r="33" spans="1:7" ht="13.5" x14ac:dyDescent="0.3">
      <c r="A33" s="14" t="s">
        <v>55</v>
      </c>
      <c r="B33" s="17" t="s">
        <v>56</v>
      </c>
      <c r="C33" s="18">
        <v>91576.320000000007</v>
      </c>
      <c r="D33" s="18">
        <v>21133</v>
      </c>
      <c r="E33" s="18">
        <v>0.12</v>
      </c>
      <c r="F33" s="18">
        <v>21133.119999999999</v>
      </c>
      <c r="G33" s="18">
        <v>70443.199999999997</v>
      </c>
    </row>
    <row r="34" spans="1:7" ht="13.5" x14ac:dyDescent="0.3">
      <c r="A34" s="14" t="s">
        <v>57</v>
      </c>
      <c r="B34" s="17" t="s">
        <v>58</v>
      </c>
      <c r="C34" s="18">
        <v>72618</v>
      </c>
      <c r="D34" s="18">
        <v>16758</v>
      </c>
      <c r="E34" s="18">
        <v>0</v>
      </c>
      <c r="F34" s="18">
        <v>16758</v>
      </c>
      <c r="G34" s="18">
        <v>55860</v>
      </c>
    </row>
    <row r="35" spans="1:7" ht="13.5" x14ac:dyDescent="0.3">
      <c r="A35" s="14" t="s">
        <v>59</v>
      </c>
      <c r="B35" s="17" t="s">
        <v>60</v>
      </c>
      <c r="C35" s="18">
        <v>55796.94</v>
      </c>
      <c r="D35" s="18">
        <v>10624.55</v>
      </c>
      <c r="E35" s="19">
        <v>-0.01</v>
      </c>
      <c r="F35" s="18">
        <v>10624.54</v>
      </c>
      <c r="G35" s="18">
        <v>45172.4</v>
      </c>
    </row>
    <row r="36" spans="1:7" s="4" customFormat="1" ht="13.5" x14ac:dyDescent="0.3">
      <c r="A36" s="20"/>
      <c r="B36" s="20"/>
      <c r="C36" s="20" t="s">
        <v>43</v>
      </c>
      <c r="D36" s="20" t="s">
        <v>43</v>
      </c>
      <c r="E36" s="20" t="s">
        <v>43</v>
      </c>
      <c r="F36" s="20" t="s">
        <v>43</v>
      </c>
      <c r="G36" s="20" t="s">
        <v>43</v>
      </c>
    </row>
    <row r="37" spans="1:7" ht="13.5" x14ac:dyDescent="0.3">
      <c r="A37" s="21" t="s">
        <v>42</v>
      </c>
      <c r="B37" s="22">
        <v>8</v>
      </c>
      <c r="C37" s="23">
        <f t="shared" ref="C37:G37" si="1">SUM(C28:C36)</f>
        <v>683399.02</v>
      </c>
      <c r="D37" s="23">
        <f t="shared" si="1"/>
        <v>159089.99</v>
      </c>
      <c r="E37" s="23">
        <f t="shared" si="1"/>
        <v>2.9999999999999992E-2</v>
      </c>
      <c r="F37" s="23">
        <f t="shared" si="1"/>
        <v>159090.01999999999</v>
      </c>
      <c r="G37" s="23">
        <f t="shared" si="1"/>
        <v>524309</v>
      </c>
    </row>
    <row r="38" spans="1:7" ht="13.5" x14ac:dyDescent="0.3">
      <c r="A38" s="14"/>
      <c r="B38" s="17"/>
      <c r="C38" s="17"/>
      <c r="D38" s="17"/>
      <c r="E38" s="17"/>
      <c r="F38" s="17"/>
      <c r="G38" s="17"/>
    </row>
    <row r="39" spans="1:7" ht="13.5" x14ac:dyDescent="0.3">
      <c r="A39" s="13" t="s">
        <v>61</v>
      </c>
      <c r="B39" s="17"/>
      <c r="C39" s="17"/>
      <c r="D39" s="17"/>
      <c r="E39" s="17"/>
      <c r="F39" s="17"/>
      <c r="G39" s="17"/>
    </row>
    <row r="40" spans="1:7" ht="13.5" x14ac:dyDescent="0.3">
      <c r="A40" s="14" t="s">
        <v>62</v>
      </c>
      <c r="B40" s="17" t="s">
        <v>63</v>
      </c>
      <c r="C40" s="18">
        <v>40456.629999999997</v>
      </c>
      <c r="D40" s="18">
        <v>7120.58</v>
      </c>
      <c r="E40" s="18">
        <v>0.05</v>
      </c>
      <c r="F40" s="18">
        <v>7120.63</v>
      </c>
      <c r="G40" s="18">
        <v>33336</v>
      </c>
    </row>
    <row r="41" spans="1:7" ht="13.5" x14ac:dyDescent="0.3">
      <c r="A41" s="14" t="s">
        <v>64</v>
      </c>
      <c r="B41" s="17" t="s">
        <v>65</v>
      </c>
      <c r="C41" s="18">
        <v>95596.81</v>
      </c>
      <c r="D41" s="18">
        <v>22060.799999999999</v>
      </c>
      <c r="E41" s="18">
        <v>0.01</v>
      </c>
      <c r="F41" s="18">
        <v>22060.81</v>
      </c>
      <c r="G41" s="18">
        <v>73536</v>
      </c>
    </row>
    <row r="42" spans="1:7" ht="13.5" x14ac:dyDescent="0.3">
      <c r="A42" s="14" t="s">
        <v>66</v>
      </c>
      <c r="B42" s="17" t="s">
        <v>67</v>
      </c>
      <c r="C42" s="18">
        <v>18917.54</v>
      </c>
      <c r="D42" s="18">
        <v>3329.59</v>
      </c>
      <c r="E42" s="19">
        <v>-0.05</v>
      </c>
      <c r="F42" s="18">
        <v>3329.54</v>
      </c>
      <c r="G42" s="18">
        <v>15588</v>
      </c>
    </row>
    <row r="43" spans="1:7" ht="13.5" x14ac:dyDescent="0.3">
      <c r="A43" s="14" t="s">
        <v>68</v>
      </c>
      <c r="B43" s="17" t="s">
        <v>69</v>
      </c>
      <c r="C43" s="18">
        <v>55796.94</v>
      </c>
      <c r="D43" s="18">
        <v>10624.55</v>
      </c>
      <c r="E43" s="19">
        <v>-0.01</v>
      </c>
      <c r="F43" s="18">
        <v>10624.54</v>
      </c>
      <c r="G43" s="18">
        <v>45172.4</v>
      </c>
    </row>
    <row r="44" spans="1:7" ht="13.5" x14ac:dyDescent="0.3">
      <c r="A44" s="14" t="s">
        <v>70</v>
      </c>
      <c r="B44" s="17" t="s">
        <v>71</v>
      </c>
      <c r="C44" s="18">
        <v>88368.75</v>
      </c>
      <c r="D44" s="18">
        <v>20392.79</v>
      </c>
      <c r="E44" s="19">
        <v>-0.04</v>
      </c>
      <c r="F44" s="18">
        <v>20392.75</v>
      </c>
      <c r="G44" s="18">
        <v>67976</v>
      </c>
    </row>
    <row r="45" spans="1:7" ht="13.5" x14ac:dyDescent="0.3">
      <c r="A45" s="14" t="s">
        <v>72</v>
      </c>
      <c r="B45" s="17" t="s">
        <v>73</v>
      </c>
      <c r="C45" s="18">
        <v>42258.73</v>
      </c>
      <c r="D45" s="18">
        <v>7437.76</v>
      </c>
      <c r="E45" s="19">
        <v>-0.03</v>
      </c>
      <c r="F45" s="18">
        <v>7437.73</v>
      </c>
      <c r="G45" s="18">
        <v>34821</v>
      </c>
    </row>
    <row r="46" spans="1:7" ht="13.5" x14ac:dyDescent="0.3">
      <c r="A46" s="14" t="s">
        <v>74</v>
      </c>
      <c r="B46" s="17" t="s">
        <v>75</v>
      </c>
      <c r="C46" s="18">
        <v>75380.320000000007</v>
      </c>
      <c r="D46" s="18">
        <v>17395.46</v>
      </c>
      <c r="E46" s="18">
        <v>0.06</v>
      </c>
      <c r="F46" s="18">
        <v>17395.52</v>
      </c>
      <c r="G46" s="18">
        <v>57984.800000000003</v>
      </c>
    </row>
    <row r="47" spans="1:7" ht="13.5" x14ac:dyDescent="0.3">
      <c r="A47" s="14" t="s">
        <v>76</v>
      </c>
      <c r="B47" s="17" t="s">
        <v>77</v>
      </c>
      <c r="C47" s="18">
        <v>54500.28</v>
      </c>
      <c r="D47" s="18">
        <v>10377.64</v>
      </c>
      <c r="E47" s="18">
        <v>0.04</v>
      </c>
      <c r="F47" s="18">
        <v>10377.68</v>
      </c>
      <c r="G47" s="18">
        <v>44122.6</v>
      </c>
    </row>
    <row r="48" spans="1:7" ht="13.5" x14ac:dyDescent="0.3">
      <c r="A48" s="14" t="s">
        <v>78</v>
      </c>
      <c r="B48" s="17" t="s">
        <v>79</v>
      </c>
      <c r="C48" s="18">
        <v>54500.28</v>
      </c>
      <c r="D48" s="18">
        <v>10377.64</v>
      </c>
      <c r="E48" s="18">
        <v>0.04</v>
      </c>
      <c r="F48" s="18">
        <v>10377.68</v>
      </c>
      <c r="G48" s="18">
        <v>44122.6</v>
      </c>
    </row>
    <row r="49" spans="1:7" ht="13.5" x14ac:dyDescent="0.3">
      <c r="A49" s="14" t="s">
        <v>80</v>
      </c>
      <c r="B49" s="17" t="s">
        <v>81</v>
      </c>
      <c r="C49" s="18">
        <v>52666.11</v>
      </c>
      <c r="D49" s="18">
        <v>10028.39</v>
      </c>
      <c r="E49" s="18">
        <v>0.12</v>
      </c>
      <c r="F49" s="18">
        <v>10028.51</v>
      </c>
      <c r="G49" s="18">
        <v>42637.599999999999</v>
      </c>
    </row>
    <row r="50" spans="1:7" ht="13.5" x14ac:dyDescent="0.3">
      <c r="A50" s="14" t="s">
        <v>82</v>
      </c>
      <c r="B50" s="17" t="s">
        <v>83</v>
      </c>
      <c r="C50" s="18">
        <v>95596.81</v>
      </c>
      <c r="D50" s="18">
        <v>22060.799999999999</v>
      </c>
      <c r="E50" s="18">
        <v>0.01</v>
      </c>
      <c r="F50" s="18">
        <v>22060.81</v>
      </c>
      <c r="G50" s="18">
        <v>73536</v>
      </c>
    </row>
    <row r="51" spans="1:7" ht="13.5" x14ac:dyDescent="0.3">
      <c r="A51" s="14" t="s">
        <v>84</v>
      </c>
      <c r="B51" s="17" t="s">
        <v>85</v>
      </c>
      <c r="C51" s="18">
        <v>162987.63</v>
      </c>
      <c r="D51" s="18">
        <v>39421.86</v>
      </c>
      <c r="E51" s="19">
        <v>-0.03</v>
      </c>
      <c r="F51" s="18">
        <v>39421.83</v>
      </c>
      <c r="G51" s="18">
        <v>123565.8</v>
      </c>
    </row>
    <row r="52" spans="1:7" ht="13.5" x14ac:dyDescent="0.3">
      <c r="A52" s="14" t="s">
        <v>86</v>
      </c>
      <c r="B52" s="17" t="s">
        <v>87</v>
      </c>
      <c r="C52" s="18">
        <v>54500.28</v>
      </c>
      <c r="D52" s="18">
        <v>10377.64</v>
      </c>
      <c r="E52" s="18">
        <v>0.04</v>
      </c>
      <c r="F52" s="18">
        <v>10377.68</v>
      </c>
      <c r="G52" s="18">
        <v>44122.6</v>
      </c>
    </row>
    <row r="53" spans="1:7" ht="13.5" x14ac:dyDescent="0.3">
      <c r="A53" s="14" t="s">
        <v>88</v>
      </c>
      <c r="B53" s="17" t="s">
        <v>89</v>
      </c>
      <c r="C53" s="18">
        <v>33893.910000000003</v>
      </c>
      <c r="D53" s="18">
        <v>5965.51</v>
      </c>
      <c r="E53" s="18">
        <v>0</v>
      </c>
      <c r="F53" s="18">
        <v>5965.51</v>
      </c>
      <c r="G53" s="18">
        <v>27928.400000000001</v>
      </c>
    </row>
    <row r="54" spans="1:7" ht="13.5" x14ac:dyDescent="0.3">
      <c r="A54" s="14" t="s">
        <v>92</v>
      </c>
      <c r="B54" s="17" t="s">
        <v>93</v>
      </c>
      <c r="C54" s="18">
        <v>5495.76</v>
      </c>
      <c r="D54" s="18">
        <v>967.28</v>
      </c>
      <c r="E54" s="18">
        <v>0.08</v>
      </c>
      <c r="F54" s="18">
        <v>967.36</v>
      </c>
      <c r="G54" s="18">
        <v>4528.3999999999996</v>
      </c>
    </row>
    <row r="55" spans="1:7" s="4" customFormat="1" ht="13.5" x14ac:dyDescent="0.3">
      <c r="A55" s="20"/>
      <c r="B55" s="20"/>
      <c r="C55" s="20" t="s">
        <v>43</v>
      </c>
      <c r="D55" s="20" t="s">
        <v>43</v>
      </c>
      <c r="E55" s="20" t="s">
        <v>43</v>
      </c>
      <c r="F55" s="20" t="s">
        <v>43</v>
      </c>
      <c r="G55" s="20" t="s">
        <v>43</v>
      </c>
    </row>
    <row r="56" spans="1:7" ht="13.5" x14ac:dyDescent="0.3">
      <c r="A56" s="21" t="s">
        <v>42</v>
      </c>
      <c r="B56" s="22">
        <v>16</v>
      </c>
      <c r="C56" s="23">
        <f t="shared" ref="C56:G56" si="2">SUM(C40:C55)</f>
        <v>930916.78</v>
      </c>
      <c r="D56" s="23">
        <f t="shared" si="2"/>
        <v>197938.29</v>
      </c>
      <c r="E56" s="23">
        <f t="shared" si="2"/>
        <v>0.29000000000000004</v>
      </c>
      <c r="F56" s="23">
        <f t="shared" si="2"/>
        <v>197938.58000000002</v>
      </c>
      <c r="G56" s="23">
        <f t="shared" si="2"/>
        <v>732978.20000000007</v>
      </c>
    </row>
    <row r="57" spans="1:7" ht="13.5" x14ac:dyDescent="0.3">
      <c r="A57" s="14"/>
      <c r="B57" s="17"/>
      <c r="C57" s="17"/>
      <c r="D57" s="17"/>
      <c r="E57" s="17"/>
      <c r="F57" s="17"/>
      <c r="G57" s="17"/>
    </row>
    <row r="58" spans="1:7" ht="13.5" x14ac:dyDescent="0.3">
      <c r="A58" s="13" t="s">
        <v>94</v>
      </c>
      <c r="B58" s="17"/>
      <c r="C58" s="17"/>
      <c r="D58" s="17"/>
      <c r="E58" s="17"/>
      <c r="F58" s="17"/>
      <c r="G58" s="17"/>
    </row>
    <row r="59" spans="1:7" ht="13.5" x14ac:dyDescent="0.3">
      <c r="A59" s="14" t="s">
        <v>95</v>
      </c>
      <c r="B59" s="17" t="s">
        <v>96</v>
      </c>
      <c r="C59" s="18">
        <v>20530.89</v>
      </c>
      <c r="D59" s="18">
        <v>3120.03</v>
      </c>
      <c r="E59" s="18">
        <v>0.06</v>
      </c>
      <c r="F59" s="18">
        <v>3120.09</v>
      </c>
      <c r="G59" s="18">
        <v>17410.8</v>
      </c>
    </row>
    <row r="60" spans="1:7" ht="13.5" x14ac:dyDescent="0.3">
      <c r="A60" s="14" t="s">
        <v>97</v>
      </c>
      <c r="B60" s="17" t="s">
        <v>98</v>
      </c>
      <c r="C60" s="18">
        <v>20530.89</v>
      </c>
      <c r="D60" s="18">
        <v>3120.03</v>
      </c>
      <c r="E60" s="18">
        <v>0.06</v>
      </c>
      <c r="F60" s="18">
        <v>3120.09</v>
      </c>
      <c r="G60" s="18">
        <v>17410.8</v>
      </c>
    </row>
    <row r="61" spans="1:7" ht="13.5" x14ac:dyDescent="0.3">
      <c r="A61" s="14" t="s">
        <v>99</v>
      </c>
      <c r="B61" s="17" t="s">
        <v>100</v>
      </c>
      <c r="C61" s="18">
        <v>55796.94</v>
      </c>
      <c r="D61" s="18">
        <v>10624.55</v>
      </c>
      <c r="E61" s="19">
        <v>-0.01</v>
      </c>
      <c r="F61" s="18">
        <v>10624.54</v>
      </c>
      <c r="G61" s="18">
        <v>45172.4</v>
      </c>
    </row>
    <row r="62" spans="1:7" ht="13.5" x14ac:dyDescent="0.3">
      <c r="A62" s="14" t="s">
        <v>103</v>
      </c>
      <c r="B62" s="17" t="s">
        <v>104</v>
      </c>
      <c r="C62" s="18">
        <v>55796.94</v>
      </c>
      <c r="D62" s="18">
        <v>10624.55</v>
      </c>
      <c r="E62" s="19">
        <v>-0.01</v>
      </c>
      <c r="F62" s="18">
        <v>10624.54</v>
      </c>
      <c r="G62" s="18">
        <v>45172.4</v>
      </c>
    </row>
    <row r="63" spans="1:7" ht="13.5" x14ac:dyDescent="0.3">
      <c r="A63" s="14" t="s">
        <v>105</v>
      </c>
      <c r="B63" s="17" t="s">
        <v>106</v>
      </c>
      <c r="C63" s="18">
        <v>113936.9</v>
      </c>
      <c r="D63" s="18">
        <v>26293.13</v>
      </c>
      <c r="E63" s="19">
        <v>-0.03</v>
      </c>
      <c r="F63" s="18">
        <v>26293.1</v>
      </c>
      <c r="G63" s="18">
        <v>87643.8</v>
      </c>
    </row>
    <row r="64" spans="1:7" ht="13.5" x14ac:dyDescent="0.3">
      <c r="A64" s="14" t="s">
        <v>107</v>
      </c>
      <c r="B64" s="17" t="s">
        <v>108</v>
      </c>
      <c r="C64" s="18">
        <v>18343.05</v>
      </c>
      <c r="D64" s="18">
        <v>2787.55</v>
      </c>
      <c r="E64" s="18">
        <v>0.1</v>
      </c>
      <c r="F64" s="18">
        <v>2787.65</v>
      </c>
      <c r="G64" s="18">
        <v>15555.4</v>
      </c>
    </row>
    <row r="65" spans="1:7" ht="13.5" x14ac:dyDescent="0.3">
      <c r="A65" s="14" t="s">
        <v>109</v>
      </c>
      <c r="B65" s="17" t="s">
        <v>110</v>
      </c>
      <c r="C65" s="18">
        <v>5305.43</v>
      </c>
      <c r="D65" s="18">
        <v>806.25</v>
      </c>
      <c r="E65" s="18">
        <v>0.18</v>
      </c>
      <c r="F65" s="18">
        <v>806.43</v>
      </c>
      <c r="G65" s="18">
        <v>4499</v>
      </c>
    </row>
    <row r="66" spans="1:7" ht="13.5" x14ac:dyDescent="0.3">
      <c r="A66" s="14" t="s">
        <v>111</v>
      </c>
      <c r="B66" s="17" t="s">
        <v>112</v>
      </c>
      <c r="C66" s="18">
        <v>54500.28</v>
      </c>
      <c r="D66" s="18">
        <v>10377.64</v>
      </c>
      <c r="E66" s="18">
        <v>0.04</v>
      </c>
      <c r="F66" s="18">
        <v>10377.68</v>
      </c>
      <c r="G66" s="18">
        <v>44122.6</v>
      </c>
    </row>
    <row r="67" spans="1:7" s="4" customFormat="1" ht="13.5" x14ac:dyDescent="0.3">
      <c r="A67" s="20"/>
      <c r="B67" s="20"/>
      <c r="C67" s="20" t="s">
        <v>43</v>
      </c>
      <c r="D67" s="20" t="s">
        <v>43</v>
      </c>
      <c r="E67" s="20" t="s">
        <v>43</v>
      </c>
      <c r="F67" s="20" t="s">
        <v>43</v>
      </c>
      <c r="G67" s="20" t="s">
        <v>43</v>
      </c>
    </row>
    <row r="68" spans="1:7" ht="13.5" x14ac:dyDescent="0.3">
      <c r="A68" s="21" t="s">
        <v>42</v>
      </c>
      <c r="B68" s="22">
        <v>8</v>
      </c>
      <c r="C68" s="23">
        <f t="shared" ref="C68:G68" si="3">SUM(C59:C67)</f>
        <v>344741.31999999995</v>
      </c>
      <c r="D68" s="23">
        <f t="shared" si="3"/>
        <v>67753.73000000001</v>
      </c>
      <c r="E68" s="23">
        <f t="shared" si="3"/>
        <v>0.38999999999999996</v>
      </c>
      <c r="F68" s="23">
        <f t="shared" si="3"/>
        <v>67754.12</v>
      </c>
      <c r="G68" s="23">
        <f t="shared" si="3"/>
        <v>276987.2</v>
      </c>
    </row>
    <row r="69" spans="1:7" ht="13.5" x14ac:dyDescent="0.3">
      <c r="A69" s="14"/>
      <c r="B69" s="17"/>
      <c r="C69" s="17"/>
      <c r="D69" s="17"/>
      <c r="E69" s="17"/>
      <c r="F69" s="17"/>
      <c r="G69" s="17"/>
    </row>
    <row r="70" spans="1:7" ht="13.5" x14ac:dyDescent="0.3">
      <c r="A70" s="13" t="s">
        <v>113</v>
      </c>
      <c r="B70" s="17"/>
      <c r="C70" s="17"/>
      <c r="D70" s="17"/>
      <c r="E70" s="17"/>
      <c r="F70" s="17"/>
      <c r="G70" s="17"/>
    </row>
    <row r="71" spans="1:7" ht="13.5" x14ac:dyDescent="0.3">
      <c r="A71" s="14" t="s">
        <v>114</v>
      </c>
      <c r="B71" s="17" t="s">
        <v>115</v>
      </c>
      <c r="C71" s="18">
        <v>55796.94</v>
      </c>
      <c r="D71" s="18">
        <v>10624.55</v>
      </c>
      <c r="E71" s="19">
        <v>-0.01</v>
      </c>
      <c r="F71" s="18">
        <v>10624.54</v>
      </c>
      <c r="G71" s="18">
        <v>45172.4</v>
      </c>
    </row>
    <row r="72" spans="1:7" ht="13.5" x14ac:dyDescent="0.3">
      <c r="A72" s="14" t="s">
        <v>116</v>
      </c>
      <c r="B72" s="17" t="s">
        <v>117</v>
      </c>
      <c r="C72" s="18">
        <v>42258.73</v>
      </c>
      <c r="D72" s="18">
        <v>7437.76</v>
      </c>
      <c r="E72" s="19">
        <v>-0.03</v>
      </c>
      <c r="F72" s="18">
        <v>7437.73</v>
      </c>
      <c r="G72" s="18">
        <v>34821</v>
      </c>
    </row>
    <row r="73" spans="1:7" ht="13.5" x14ac:dyDescent="0.3">
      <c r="A73" s="14" t="s">
        <v>118</v>
      </c>
      <c r="B73" s="17" t="s">
        <v>119</v>
      </c>
      <c r="C73" s="18">
        <v>50741.54</v>
      </c>
      <c r="D73" s="18">
        <v>8930.7800000000007</v>
      </c>
      <c r="E73" s="18">
        <v>0.16</v>
      </c>
      <c r="F73" s="18">
        <v>8930.94</v>
      </c>
      <c r="G73" s="18">
        <v>41810.6</v>
      </c>
    </row>
    <row r="74" spans="1:7" ht="13.5" x14ac:dyDescent="0.3">
      <c r="A74" s="14" t="s">
        <v>120</v>
      </c>
      <c r="B74" s="17" t="s">
        <v>121</v>
      </c>
      <c r="C74" s="18">
        <v>55796.94</v>
      </c>
      <c r="D74" s="18">
        <v>10624.55</v>
      </c>
      <c r="E74" s="19">
        <v>-0.01</v>
      </c>
      <c r="F74" s="18">
        <v>10624.54</v>
      </c>
      <c r="G74" s="18">
        <v>45172.4</v>
      </c>
    </row>
    <row r="75" spans="1:7" ht="13.5" x14ac:dyDescent="0.3">
      <c r="A75" s="14" t="s">
        <v>122</v>
      </c>
      <c r="B75" s="17" t="s">
        <v>123</v>
      </c>
      <c r="C75" s="18">
        <v>42258.73</v>
      </c>
      <c r="D75" s="18">
        <v>7437.76</v>
      </c>
      <c r="E75" s="19">
        <v>-0.03</v>
      </c>
      <c r="F75" s="18">
        <v>7437.73</v>
      </c>
      <c r="G75" s="18">
        <v>34821</v>
      </c>
    </row>
    <row r="76" spans="1:7" ht="13.5" x14ac:dyDescent="0.3">
      <c r="A76" s="14" t="s">
        <v>124</v>
      </c>
      <c r="B76" s="17" t="s">
        <v>125</v>
      </c>
      <c r="C76" s="18">
        <v>95013.58</v>
      </c>
      <c r="D76" s="18">
        <v>21926.21</v>
      </c>
      <c r="E76" s="19">
        <v>-0.03</v>
      </c>
      <c r="F76" s="18">
        <v>21926.18</v>
      </c>
      <c r="G76" s="18">
        <v>73087.399999999994</v>
      </c>
    </row>
    <row r="77" spans="1:7" ht="13.5" x14ac:dyDescent="0.3">
      <c r="A77" s="14" t="s">
        <v>126</v>
      </c>
      <c r="B77" s="17" t="s">
        <v>127</v>
      </c>
      <c r="C77" s="18">
        <v>42258.73</v>
      </c>
      <c r="D77" s="18">
        <v>7437.76</v>
      </c>
      <c r="E77" s="19">
        <v>-0.03</v>
      </c>
      <c r="F77" s="18">
        <v>7437.73</v>
      </c>
      <c r="G77" s="18">
        <v>34821</v>
      </c>
    </row>
    <row r="78" spans="1:7" ht="13.5" x14ac:dyDescent="0.3">
      <c r="A78" s="14" t="s">
        <v>128</v>
      </c>
      <c r="B78" s="17" t="s">
        <v>129</v>
      </c>
      <c r="C78" s="18">
        <v>48824.37</v>
      </c>
      <c r="D78" s="18">
        <v>9296.8700000000008</v>
      </c>
      <c r="E78" s="18">
        <v>0.1</v>
      </c>
      <c r="F78" s="18">
        <v>9296.9699999999993</v>
      </c>
      <c r="G78" s="18">
        <v>39527.4</v>
      </c>
    </row>
    <row r="79" spans="1:7" s="4" customFormat="1" ht="13.5" x14ac:dyDescent="0.3">
      <c r="A79" s="20"/>
      <c r="B79" s="20"/>
      <c r="C79" s="20" t="s">
        <v>43</v>
      </c>
      <c r="D79" s="20" t="s">
        <v>43</v>
      </c>
      <c r="E79" s="20" t="s">
        <v>43</v>
      </c>
      <c r="F79" s="20" t="s">
        <v>43</v>
      </c>
      <c r="G79" s="20" t="s">
        <v>43</v>
      </c>
    </row>
    <row r="80" spans="1:7" ht="13.5" x14ac:dyDescent="0.3">
      <c r="A80" s="21" t="s">
        <v>42</v>
      </c>
      <c r="B80" s="22">
        <v>8</v>
      </c>
      <c r="C80" s="23">
        <f t="shared" ref="C80:G80" si="4">SUM(C71:C79)</f>
        <v>432949.56</v>
      </c>
      <c r="D80" s="23">
        <f t="shared" si="4"/>
        <v>83716.239999999991</v>
      </c>
      <c r="E80" s="23">
        <f t="shared" si="4"/>
        <v>0.12000000000000001</v>
      </c>
      <c r="F80" s="23">
        <f t="shared" si="4"/>
        <v>83716.36</v>
      </c>
      <c r="G80" s="23">
        <f t="shared" si="4"/>
        <v>349233.2</v>
      </c>
    </row>
    <row r="81" spans="1:7" ht="13.5" x14ac:dyDescent="0.3">
      <c r="A81" s="14"/>
      <c r="B81" s="17"/>
      <c r="C81" s="17"/>
      <c r="D81" s="17"/>
      <c r="E81" s="17"/>
      <c r="F81" s="17"/>
      <c r="G81" s="17"/>
    </row>
    <row r="82" spans="1:7" ht="13.5" x14ac:dyDescent="0.3">
      <c r="A82" s="13" t="s">
        <v>130</v>
      </c>
      <c r="B82" s="17"/>
      <c r="C82" s="17"/>
      <c r="D82" s="17"/>
      <c r="E82" s="17"/>
      <c r="F82" s="17"/>
      <c r="G82" s="17"/>
    </row>
    <row r="83" spans="1:7" ht="13.5" x14ac:dyDescent="0.3">
      <c r="A83" s="14" t="s">
        <v>131</v>
      </c>
      <c r="B83" s="17" t="s">
        <v>132</v>
      </c>
      <c r="C83" s="18">
        <v>55796.94</v>
      </c>
      <c r="D83" s="18">
        <v>10624.55</v>
      </c>
      <c r="E83" s="19">
        <v>-0.01</v>
      </c>
      <c r="F83" s="18">
        <v>10624.54</v>
      </c>
      <c r="G83" s="18">
        <v>45172.4</v>
      </c>
    </row>
    <row r="84" spans="1:7" ht="13.5" x14ac:dyDescent="0.3">
      <c r="A84" s="14" t="s">
        <v>133</v>
      </c>
      <c r="B84" s="17" t="s">
        <v>134</v>
      </c>
      <c r="C84" s="18">
        <v>113936.9</v>
      </c>
      <c r="D84" s="18">
        <v>26293.13</v>
      </c>
      <c r="E84" s="19">
        <v>-0.03</v>
      </c>
      <c r="F84" s="18">
        <v>26293.1</v>
      </c>
      <c r="G84" s="18">
        <v>87643.8</v>
      </c>
    </row>
    <row r="85" spans="1:7" ht="13.5" x14ac:dyDescent="0.3">
      <c r="A85" s="14" t="s">
        <v>135</v>
      </c>
      <c r="B85" s="17" t="s">
        <v>136</v>
      </c>
      <c r="C85" s="18">
        <v>42258.73</v>
      </c>
      <c r="D85" s="18">
        <v>7437.76</v>
      </c>
      <c r="E85" s="19">
        <v>-0.03</v>
      </c>
      <c r="F85" s="18">
        <v>7437.73</v>
      </c>
      <c r="G85" s="18">
        <v>34821</v>
      </c>
    </row>
    <row r="86" spans="1:7" ht="13.5" x14ac:dyDescent="0.3">
      <c r="A86" s="14" t="s">
        <v>137</v>
      </c>
      <c r="B86" s="17" t="s">
        <v>138</v>
      </c>
      <c r="C86" s="18">
        <v>42258.73</v>
      </c>
      <c r="D86" s="18">
        <v>7437.76</v>
      </c>
      <c r="E86" s="19">
        <v>-0.03</v>
      </c>
      <c r="F86" s="18">
        <v>7437.73</v>
      </c>
      <c r="G86" s="18">
        <v>34821</v>
      </c>
    </row>
    <row r="87" spans="1:7" ht="13.5" x14ac:dyDescent="0.3">
      <c r="A87" s="14" t="s">
        <v>139</v>
      </c>
      <c r="B87" s="17" t="s">
        <v>140</v>
      </c>
      <c r="C87" s="18">
        <v>42258.73</v>
      </c>
      <c r="D87" s="18">
        <v>7437.76</v>
      </c>
      <c r="E87" s="19">
        <v>-0.03</v>
      </c>
      <c r="F87" s="18">
        <v>7437.73</v>
      </c>
      <c r="G87" s="18">
        <v>34821</v>
      </c>
    </row>
    <row r="88" spans="1:7" ht="13.5" x14ac:dyDescent="0.3">
      <c r="A88" s="14" t="s">
        <v>90</v>
      </c>
      <c r="B88" s="17" t="s">
        <v>91</v>
      </c>
      <c r="C88" s="18">
        <v>35403.31</v>
      </c>
      <c r="D88" s="18">
        <v>6231.17</v>
      </c>
      <c r="E88" s="19">
        <v>-0.06</v>
      </c>
      <c r="F88" s="18">
        <v>6231.11</v>
      </c>
      <c r="G88" s="18">
        <v>29172.2</v>
      </c>
    </row>
    <row r="89" spans="1:7" s="4" customFormat="1" ht="13.5" x14ac:dyDescent="0.3">
      <c r="A89" s="20"/>
      <c r="B89" s="20"/>
      <c r="C89" s="20" t="s">
        <v>43</v>
      </c>
      <c r="D89" s="20" t="s">
        <v>43</v>
      </c>
      <c r="E89" s="20" t="s">
        <v>43</v>
      </c>
      <c r="F89" s="20" t="s">
        <v>43</v>
      </c>
      <c r="G89" s="20" t="s">
        <v>43</v>
      </c>
    </row>
    <row r="90" spans="1:7" ht="13.5" x14ac:dyDescent="0.3">
      <c r="A90" s="21" t="s">
        <v>42</v>
      </c>
      <c r="B90" s="22">
        <v>5</v>
      </c>
      <c r="C90" s="23">
        <f t="shared" ref="C90:G90" si="5">SUM(C83:C89)</f>
        <v>331913.34000000003</v>
      </c>
      <c r="D90" s="23">
        <f t="shared" si="5"/>
        <v>65462.130000000005</v>
      </c>
      <c r="E90" s="24">
        <f t="shared" si="5"/>
        <v>-0.19</v>
      </c>
      <c r="F90" s="23">
        <f t="shared" si="5"/>
        <v>65461.939999999988</v>
      </c>
      <c r="G90" s="23">
        <f t="shared" si="5"/>
        <v>266451.40000000002</v>
      </c>
    </row>
    <row r="91" spans="1:7" ht="13.5" x14ac:dyDescent="0.3">
      <c r="A91" s="14"/>
      <c r="B91" s="17"/>
      <c r="C91" s="17"/>
      <c r="D91" s="17"/>
      <c r="E91" s="17"/>
      <c r="F91" s="17"/>
      <c r="G91" s="17"/>
    </row>
    <row r="92" spans="1:7" ht="13.5" x14ac:dyDescent="0.3">
      <c r="A92" s="13" t="s">
        <v>141</v>
      </c>
      <c r="B92" s="17"/>
      <c r="C92" s="17"/>
      <c r="D92" s="17"/>
      <c r="E92" s="17"/>
      <c r="F92" s="17"/>
      <c r="G92" s="17"/>
    </row>
    <row r="93" spans="1:7" ht="13.5" x14ac:dyDescent="0.3">
      <c r="A93" s="14" t="s">
        <v>142</v>
      </c>
      <c r="B93" s="17" t="s">
        <v>143</v>
      </c>
      <c r="C93" s="18">
        <v>113936.9</v>
      </c>
      <c r="D93" s="18">
        <v>26293.13</v>
      </c>
      <c r="E93" s="19">
        <v>-0.03</v>
      </c>
      <c r="F93" s="18">
        <v>26293.1</v>
      </c>
      <c r="G93" s="18">
        <v>87643.8</v>
      </c>
    </row>
    <row r="94" spans="1:7" ht="13.5" x14ac:dyDescent="0.3">
      <c r="A94" s="14" t="s">
        <v>144</v>
      </c>
      <c r="B94" s="17" t="s">
        <v>145</v>
      </c>
      <c r="C94" s="18">
        <v>65610.649999999994</v>
      </c>
      <c r="D94" s="18">
        <v>12493.22</v>
      </c>
      <c r="E94" s="18">
        <v>0.03</v>
      </c>
      <c r="F94" s="18">
        <v>12493.25</v>
      </c>
      <c r="G94" s="18">
        <v>53117.4</v>
      </c>
    </row>
    <row r="95" spans="1:7" ht="13.5" x14ac:dyDescent="0.3">
      <c r="A95" s="14" t="s">
        <v>146</v>
      </c>
      <c r="B95" s="17" t="s">
        <v>147</v>
      </c>
      <c r="C95" s="18">
        <v>54500.28</v>
      </c>
      <c r="D95" s="18">
        <v>10377.64</v>
      </c>
      <c r="E95" s="18">
        <v>0.04</v>
      </c>
      <c r="F95" s="18">
        <v>10377.68</v>
      </c>
      <c r="G95" s="18">
        <v>44122.6</v>
      </c>
    </row>
    <row r="96" spans="1:7" ht="13.5" x14ac:dyDescent="0.3">
      <c r="A96" s="14" t="s">
        <v>148</v>
      </c>
      <c r="B96" s="17" t="s">
        <v>149</v>
      </c>
      <c r="C96" s="18">
        <v>54500.28</v>
      </c>
      <c r="D96" s="18">
        <v>10377.64</v>
      </c>
      <c r="E96" s="18">
        <v>0.04</v>
      </c>
      <c r="F96" s="18">
        <v>10377.68</v>
      </c>
      <c r="G96" s="18">
        <v>44122.6</v>
      </c>
    </row>
    <row r="97" spans="1:7" s="4" customFormat="1" ht="13.5" x14ac:dyDescent="0.3">
      <c r="A97" s="20"/>
      <c r="B97" s="20"/>
      <c r="C97" s="20" t="s">
        <v>43</v>
      </c>
      <c r="D97" s="20" t="s">
        <v>43</v>
      </c>
      <c r="E97" s="20" t="s">
        <v>43</v>
      </c>
      <c r="F97" s="20" t="s">
        <v>43</v>
      </c>
      <c r="G97" s="20" t="s">
        <v>43</v>
      </c>
    </row>
    <row r="98" spans="1:7" ht="13.5" x14ac:dyDescent="0.3">
      <c r="A98" s="21" t="s">
        <v>42</v>
      </c>
      <c r="B98" s="22">
        <v>4</v>
      </c>
      <c r="C98" s="23">
        <f t="shared" ref="C98:G98" si="6">SUM(C93:C97)</f>
        <v>288548.11</v>
      </c>
      <c r="D98" s="23">
        <f t="shared" si="6"/>
        <v>59541.63</v>
      </c>
      <c r="E98" s="23">
        <f t="shared" si="6"/>
        <v>0.08</v>
      </c>
      <c r="F98" s="23">
        <f t="shared" si="6"/>
        <v>59541.71</v>
      </c>
      <c r="G98" s="23">
        <f t="shared" si="6"/>
        <v>229006.40000000002</v>
      </c>
    </row>
    <row r="99" spans="1:7" ht="13.5" x14ac:dyDescent="0.3">
      <c r="A99" s="14"/>
      <c r="B99" s="17"/>
      <c r="C99" s="17"/>
      <c r="D99" s="17"/>
      <c r="E99" s="17"/>
      <c r="F99" s="17"/>
      <c r="G99" s="17"/>
    </row>
    <row r="100" spans="1:7" ht="13.5" x14ac:dyDescent="0.3">
      <c r="A100" s="13" t="s">
        <v>150</v>
      </c>
      <c r="B100" s="17"/>
      <c r="C100" s="17"/>
      <c r="D100" s="17"/>
      <c r="E100" s="17"/>
      <c r="F100" s="17"/>
      <c r="G100" s="17"/>
    </row>
    <row r="101" spans="1:7" ht="13.5" x14ac:dyDescent="0.3">
      <c r="A101" s="14" t="s">
        <v>151</v>
      </c>
      <c r="B101" s="17" t="s">
        <v>152</v>
      </c>
      <c r="C101" s="18">
        <v>112570.19</v>
      </c>
      <c r="D101" s="18">
        <v>25977.74</v>
      </c>
      <c r="E101" s="18">
        <v>0.05</v>
      </c>
      <c r="F101" s="18">
        <v>25977.79</v>
      </c>
      <c r="G101" s="18">
        <v>86592.4</v>
      </c>
    </row>
    <row r="102" spans="1:7" ht="13.5" x14ac:dyDescent="0.3">
      <c r="A102" s="14" t="s">
        <v>153</v>
      </c>
      <c r="B102" s="17" t="s">
        <v>154</v>
      </c>
      <c r="C102" s="18">
        <v>49583.02</v>
      </c>
      <c r="D102" s="18">
        <v>9441.33</v>
      </c>
      <c r="E102" s="18">
        <v>0.09</v>
      </c>
      <c r="F102" s="18">
        <v>9441.42</v>
      </c>
      <c r="G102" s="18">
        <v>40141.599999999999</v>
      </c>
    </row>
    <row r="103" spans="1:7" ht="13.5" x14ac:dyDescent="0.3">
      <c r="A103" s="14" t="s">
        <v>155</v>
      </c>
      <c r="B103" s="17" t="s">
        <v>156</v>
      </c>
      <c r="C103" s="18">
        <v>40456.629999999997</v>
      </c>
      <c r="D103" s="18">
        <v>7120.58</v>
      </c>
      <c r="E103" s="18">
        <v>0.05</v>
      </c>
      <c r="F103" s="18">
        <v>7120.63</v>
      </c>
      <c r="G103" s="18">
        <v>33336</v>
      </c>
    </row>
    <row r="104" spans="1:7" s="4" customFormat="1" ht="13.5" x14ac:dyDescent="0.3">
      <c r="A104" s="20"/>
      <c r="B104" s="20"/>
      <c r="C104" s="20" t="s">
        <v>43</v>
      </c>
      <c r="D104" s="20" t="s">
        <v>43</v>
      </c>
      <c r="E104" s="20" t="s">
        <v>43</v>
      </c>
      <c r="F104" s="20" t="s">
        <v>43</v>
      </c>
      <c r="G104" s="20" t="s">
        <v>43</v>
      </c>
    </row>
    <row r="105" spans="1:7" ht="13.5" x14ac:dyDescent="0.3">
      <c r="A105" s="21" t="s">
        <v>42</v>
      </c>
      <c r="B105" s="22">
        <v>3</v>
      </c>
      <c r="C105" s="23">
        <f t="shared" ref="C105:G105" si="7">SUM(C101:C104)</f>
        <v>202609.84</v>
      </c>
      <c r="D105" s="23">
        <f t="shared" si="7"/>
        <v>42539.65</v>
      </c>
      <c r="E105" s="23">
        <f t="shared" si="7"/>
        <v>0.19</v>
      </c>
      <c r="F105" s="23">
        <f t="shared" si="7"/>
        <v>42539.839999999997</v>
      </c>
      <c r="G105" s="23">
        <f t="shared" si="7"/>
        <v>160070</v>
      </c>
    </row>
    <row r="106" spans="1:7" ht="13.5" x14ac:dyDescent="0.3">
      <c r="A106" s="14"/>
      <c r="B106" s="17"/>
      <c r="C106" s="23"/>
      <c r="D106" s="23"/>
      <c r="E106" s="23"/>
      <c r="F106" s="23"/>
      <c r="G106" s="23"/>
    </row>
    <row r="107" spans="1:7" ht="13.5" x14ac:dyDescent="0.3">
      <c r="A107" s="13" t="s">
        <v>182</v>
      </c>
      <c r="B107" s="17"/>
      <c r="C107" s="23"/>
      <c r="D107" s="23"/>
      <c r="E107" s="23"/>
      <c r="F107" s="23"/>
      <c r="G107" s="23"/>
    </row>
    <row r="108" spans="1:7" ht="13.5" x14ac:dyDescent="0.3">
      <c r="A108" s="14" t="s">
        <v>101</v>
      </c>
      <c r="B108" s="17" t="s">
        <v>102</v>
      </c>
      <c r="C108" s="18">
        <v>43217</v>
      </c>
      <c r="D108" s="18">
        <v>8229.14</v>
      </c>
      <c r="E108" s="19">
        <v>-0.14000000000000001</v>
      </c>
      <c r="F108" s="18">
        <v>8229</v>
      </c>
      <c r="G108" s="18">
        <v>34988</v>
      </c>
    </row>
    <row r="109" spans="1:7" ht="13.5" x14ac:dyDescent="0.3">
      <c r="A109" s="14"/>
      <c r="B109" s="17"/>
      <c r="C109" s="20" t="s">
        <v>43</v>
      </c>
      <c r="D109" s="20" t="s">
        <v>43</v>
      </c>
      <c r="E109" s="20" t="s">
        <v>43</v>
      </c>
      <c r="F109" s="20" t="s">
        <v>43</v>
      </c>
      <c r="G109" s="20" t="s">
        <v>43</v>
      </c>
    </row>
    <row r="110" spans="1:7" ht="13.5" x14ac:dyDescent="0.3">
      <c r="A110" s="21" t="s">
        <v>42</v>
      </c>
      <c r="B110" s="22">
        <v>1</v>
      </c>
      <c r="C110" s="23">
        <f t="shared" ref="C110:G110" si="8">SUM(C108:C109)</f>
        <v>43217</v>
      </c>
      <c r="D110" s="23">
        <f t="shared" si="8"/>
        <v>8229.14</v>
      </c>
      <c r="E110" s="24">
        <f t="shared" si="8"/>
        <v>-0.14000000000000001</v>
      </c>
      <c r="F110" s="23">
        <f t="shared" si="8"/>
        <v>8229</v>
      </c>
      <c r="G110" s="23">
        <f t="shared" si="8"/>
        <v>34988</v>
      </c>
    </row>
    <row r="111" spans="1:7" ht="13.5" x14ac:dyDescent="0.3">
      <c r="A111" s="14"/>
      <c r="B111" s="17"/>
      <c r="C111" s="23"/>
      <c r="D111" s="23"/>
      <c r="E111" s="23"/>
      <c r="F111" s="23"/>
      <c r="G111" s="23"/>
    </row>
    <row r="112" spans="1:7" ht="13.5" x14ac:dyDescent="0.3">
      <c r="A112" s="13" t="s">
        <v>157</v>
      </c>
      <c r="B112" s="17"/>
      <c r="C112" s="17"/>
      <c r="D112" s="17"/>
      <c r="E112" s="17"/>
      <c r="F112" s="17"/>
      <c r="G112" s="17"/>
    </row>
    <row r="113" spans="1:7" ht="13.5" x14ac:dyDescent="0.3">
      <c r="A113" s="14" t="s">
        <v>158</v>
      </c>
      <c r="B113" s="17" t="s">
        <v>159</v>
      </c>
      <c r="C113" s="18">
        <v>112570.19</v>
      </c>
      <c r="D113" s="18">
        <v>25977.74</v>
      </c>
      <c r="E113" s="18">
        <v>0.05</v>
      </c>
      <c r="F113" s="18">
        <v>25977.79</v>
      </c>
      <c r="G113" s="18">
        <v>86592.4</v>
      </c>
    </row>
    <row r="114" spans="1:7" s="4" customFormat="1" ht="13.5" x14ac:dyDescent="0.3">
      <c r="A114" s="20"/>
      <c r="B114" s="20"/>
      <c r="C114" s="20" t="s">
        <v>43</v>
      </c>
      <c r="D114" s="20" t="s">
        <v>43</v>
      </c>
      <c r="E114" s="20" t="s">
        <v>43</v>
      </c>
      <c r="F114" s="20" t="s">
        <v>43</v>
      </c>
      <c r="G114" s="20" t="s">
        <v>43</v>
      </c>
    </row>
    <row r="115" spans="1:7" ht="13.5" x14ac:dyDescent="0.3">
      <c r="A115" s="21" t="s">
        <v>42</v>
      </c>
      <c r="B115" s="22">
        <v>1</v>
      </c>
      <c r="C115" s="23">
        <f t="shared" ref="C115:G115" si="9">SUM(C113:C114)</f>
        <v>112570.19</v>
      </c>
      <c r="D115" s="23">
        <f t="shared" si="9"/>
        <v>25977.74</v>
      </c>
      <c r="E115" s="23">
        <f t="shared" si="9"/>
        <v>0.05</v>
      </c>
      <c r="F115" s="23">
        <f t="shared" si="9"/>
        <v>25977.79</v>
      </c>
      <c r="G115" s="23">
        <f t="shared" si="9"/>
        <v>86592.4</v>
      </c>
    </row>
    <row r="116" spans="1:7" ht="13.5" x14ac:dyDescent="0.3">
      <c r="A116" s="14"/>
      <c r="B116" s="17"/>
      <c r="C116" s="17"/>
      <c r="D116" s="17"/>
      <c r="E116" s="17"/>
      <c r="F116" s="17"/>
      <c r="G116" s="17"/>
    </row>
    <row r="117" spans="1:7" ht="13.5" x14ac:dyDescent="0.3">
      <c r="A117" s="13" t="s">
        <v>160</v>
      </c>
      <c r="B117" s="17"/>
      <c r="C117" s="17"/>
      <c r="D117" s="17"/>
      <c r="E117" s="17"/>
      <c r="F117" s="17"/>
      <c r="G117" s="17"/>
    </row>
    <row r="118" spans="1:7" ht="13.5" x14ac:dyDescent="0.3">
      <c r="A118" s="14" t="s">
        <v>161</v>
      </c>
      <c r="B118" s="17" t="s">
        <v>162</v>
      </c>
      <c r="C118" s="18">
        <v>42258.73</v>
      </c>
      <c r="D118" s="18">
        <v>7437.76</v>
      </c>
      <c r="E118" s="19">
        <v>-0.03</v>
      </c>
      <c r="F118" s="18">
        <v>7437.73</v>
      </c>
      <c r="G118" s="18">
        <v>34821</v>
      </c>
    </row>
    <row r="119" spans="1:7" ht="13.5" x14ac:dyDescent="0.3">
      <c r="A119" s="14" t="s">
        <v>163</v>
      </c>
      <c r="B119" s="17" t="s">
        <v>164</v>
      </c>
      <c r="C119" s="18">
        <v>75689.58</v>
      </c>
      <c r="D119" s="18">
        <v>14412.39</v>
      </c>
      <c r="E119" s="19">
        <v>-0.01</v>
      </c>
      <c r="F119" s="18">
        <v>14412.38</v>
      </c>
      <c r="G119" s="18">
        <v>61277.2</v>
      </c>
    </row>
    <row r="120" spans="1:7" ht="13.5" x14ac:dyDescent="0.3">
      <c r="A120" s="14" t="s">
        <v>165</v>
      </c>
      <c r="B120" s="17" t="s">
        <v>166</v>
      </c>
      <c r="C120" s="18">
        <v>42258.73</v>
      </c>
      <c r="D120" s="18">
        <v>7437.76</v>
      </c>
      <c r="E120" s="19">
        <v>-0.03</v>
      </c>
      <c r="F120" s="18">
        <v>7437.73</v>
      </c>
      <c r="G120" s="18">
        <v>34821</v>
      </c>
    </row>
    <row r="121" spans="1:7" ht="13.5" x14ac:dyDescent="0.3">
      <c r="A121" s="14" t="s">
        <v>167</v>
      </c>
      <c r="B121" s="17" t="s">
        <v>168</v>
      </c>
      <c r="C121" s="18">
        <v>40456.629999999997</v>
      </c>
      <c r="D121" s="18">
        <v>7120.58</v>
      </c>
      <c r="E121" s="18">
        <v>0.05</v>
      </c>
      <c r="F121" s="18">
        <v>7120.63</v>
      </c>
      <c r="G121" s="18">
        <v>33336</v>
      </c>
    </row>
    <row r="122" spans="1:7" ht="13.5" x14ac:dyDescent="0.3">
      <c r="A122" s="14" t="s">
        <v>169</v>
      </c>
      <c r="B122" s="17" t="s">
        <v>170</v>
      </c>
      <c r="C122" s="18">
        <v>103390.53</v>
      </c>
      <c r="D122" s="18">
        <v>23859.35</v>
      </c>
      <c r="E122" s="18">
        <v>0.18</v>
      </c>
      <c r="F122" s="18">
        <v>23859.53</v>
      </c>
      <c r="G122" s="18">
        <v>79531</v>
      </c>
    </row>
    <row r="123" spans="1:7" ht="13.5" x14ac:dyDescent="0.3">
      <c r="A123" s="14" t="s">
        <v>171</v>
      </c>
      <c r="B123" s="17" t="s">
        <v>172</v>
      </c>
      <c r="C123" s="18">
        <v>42258.73</v>
      </c>
      <c r="D123" s="18">
        <v>7437.76</v>
      </c>
      <c r="E123" s="19">
        <v>-0.03</v>
      </c>
      <c r="F123" s="18">
        <v>7437.73</v>
      </c>
      <c r="G123" s="18">
        <v>34821</v>
      </c>
    </row>
    <row r="124" spans="1:7" ht="13.5" x14ac:dyDescent="0.3">
      <c r="A124" s="14" t="s">
        <v>173</v>
      </c>
      <c r="B124" s="17" t="s">
        <v>174</v>
      </c>
      <c r="C124" s="18">
        <v>55796.94</v>
      </c>
      <c r="D124" s="18">
        <v>10624.55</v>
      </c>
      <c r="E124" s="19">
        <v>-0.01</v>
      </c>
      <c r="F124" s="18">
        <v>10624.54</v>
      </c>
      <c r="G124" s="18">
        <v>45172.4</v>
      </c>
    </row>
    <row r="125" spans="1:7" s="4" customFormat="1" ht="13.5" x14ac:dyDescent="0.3">
      <c r="A125" s="20"/>
      <c r="B125" s="20"/>
      <c r="C125" s="20" t="s">
        <v>43</v>
      </c>
      <c r="D125" s="20" t="s">
        <v>43</v>
      </c>
      <c r="E125" s="20" t="s">
        <v>43</v>
      </c>
      <c r="F125" s="20" t="s">
        <v>43</v>
      </c>
      <c r="G125" s="20" t="s">
        <v>43</v>
      </c>
    </row>
    <row r="126" spans="1:7" ht="13.5" x14ac:dyDescent="0.3">
      <c r="A126" s="21" t="s">
        <v>42</v>
      </c>
      <c r="B126" s="22">
        <v>7</v>
      </c>
      <c r="C126" s="23">
        <f t="shared" ref="C126:G126" si="10">SUM(C118:C125)</f>
        <v>402109.87</v>
      </c>
      <c r="D126" s="23">
        <f t="shared" si="10"/>
        <v>78330.150000000009</v>
      </c>
      <c r="E126" s="23">
        <f t="shared" si="10"/>
        <v>0.11999999999999998</v>
      </c>
      <c r="F126" s="23">
        <f t="shared" si="10"/>
        <v>78330.26999999999</v>
      </c>
      <c r="G126" s="23">
        <f t="shared" si="10"/>
        <v>323779.60000000003</v>
      </c>
    </row>
    <row r="127" spans="1:7" ht="13.5" x14ac:dyDescent="0.3">
      <c r="A127" s="14"/>
      <c r="B127" s="17"/>
      <c r="C127" s="17"/>
      <c r="D127" s="17"/>
      <c r="E127" s="17"/>
      <c r="F127" s="17"/>
      <c r="G127" s="17"/>
    </row>
    <row r="128" spans="1:7" s="4" customFormat="1" ht="13.5" x14ac:dyDescent="0.3">
      <c r="A128" s="25"/>
      <c r="B128" s="20"/>
      <c r="C128" s="20" t="s">
        <v>175</v>
      </c>
      <c r="D128" s="20" t="s">
        <v>175</v>
      </c>
      <c r="E128" s="20" t="s">
        <v>175</v>
      </c>
      <c r="F128" s="20" t="s">
        <v>175</v>
      </c>
      <c r="G128" s="20" t="s">
        <v>175</v>
      </c>
    </row>
    <row r="129" spans="1:7" ht="13.5" x14ac:dyDescent="0.3">
      <c r="A129" s="21" t="s">
        <v>176</v>
      </c>
      <c r="B129" s="22">
        <f t="shared" ref="B129:G129" si="11">+B25+B37+B56+B68+B80+B90+B98+B105+B110+B115+B126</f>
        <v>78</v>
      </c>
      <c r="C129" s="26">
        <f t="shared" si="11"/>
        <v>5818271.7199999997</v>
      </c>
      <c r="D129" s="26">
        <f t="shared" si="11"/>
        <v>1278570.6499999994</v>
      </c>
      <c r="E129" s="26">
        <f t="shared" si="11"/>
        <v>0.66999999999999993</v>
      </c>
      <c r="F129" s="26">
        <f t="shared" si="11"/>
        <v>1278571.32</v>
      </c>
      <c r="G129" s="26">
        <f t="shared" si="11"/>
        <v>4539700.4000000004</v>
      </c>
    </row>
  </sheetData>
  <autoFilter ref="A5:G126"/>
  <mergeCells count="4">
    <mergeCell ref="E1:G1"/>
    <mergeCell ref="A2:G2"/>
    <mergeCell ref="A3:G3"/>
    <mergeCell ref="A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2019-11-11T15:34:13Z</cp:lastPrinted>
  <dcterms:created xsi:type="dcterms:W3CDTF">2019-11-08T20:58:31Z</dcterms:created>
  <dcterms:modified xsi:type="dcterms:W3CDTF">2020-02-07T19:42:26Z</dcterms:modified>
</cp:coreProperties>
</file>