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93C97E6E-568E-4530-A96D-27BA233428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Hoja1!$A$1:$J$171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H126" i="1"/>
  <c r="G126" i="1"/>
  <c r="F126" i="1"/>
  <c r="E126" i="1"/>
  <c r="D126" i="1"/>
  <c r="C126" i="1"/>
  <c r="J111" i="1"/>
  <c r="I111" i="1"/>
  <c r="H111" i="1"/>
  <c r="G111" i="1"/>
  <c r="F111" i="1"/>
  <c r="E111" i="1"/>
  <c r="D111" i="1"/>
  <c r="C111" i="1"/>
  <c r="J44" i="1"/>
  <c r="I44" i="1"/>
  <c r="H44" i="1"/>
  <c r="G44" i="1"/>
  <c r="F44" i="1"/>
  <c r="D44" i="1"/>
  <c r="C44" i="1"/>
  <c r="E41" i="1"/>
  <c r="E40" i="1"/>
  <c r="C33" i="1"/>
  <c r="J25" i="1"/>
  <c r="H25" i="1"/>
  <c r="G25" i="1"/>
  <c r="F25" i="1"/>
  <c r="D25" i="1"/>
  <c r="C25" i="1"/>
  <c r="I20" i="1"/>
  <c r="I25" i="1" s="1"/>
  <c r="E20" i="1"/>
  <c r="E25" i="1" s="1"/>
  <c r="C166" i="1" l="1"/>
  <c r="D166" i="1"/>
  <c r="F166" i="1"/>
  <c r="G166" i="1"/>
  <c r="H166" i="1"/>
  <c r="I166" i="1"/>
  <c r="E44" i="1"/>
  <c r="E166" i="1" s="1"/>
  <c r="J166" i="1"/>
</calcChain>
</file>

<file path=xl/sharedStrings.xml><?xml version="1.0" encoding="utf-8"?>
<sst xmlns="http://schemas.openxmlformats.org/spreadsheetml/2006/main" count="374" uniqueCount="216">
  <si>
    <t>INSTITUTO ELECTORAL Y DE PARTICIPACIÓN CIUDADANA DEL ESTADO DE JALISCO</t>
  </si>
  <si>
    <t xml:space="preserve">Periodo 46 al 46 Periodo Extraordinario del 09/11/2021 al 09/11/2021 </t>
  </si>
  <si>
    <t>Código</t>
  </si>
  <si>
    <t>Empleado</t>
  </si>
  <si>
    <t>Aguinaldo</t>
  </si>
  <si>
    <t>Ley SPEJM parrafo 2 Art. 54</t>
  </si>
  <si>
    <t>*TOTAL* *PERCEPCIONES*</t>
  </si>
  <si>
    <t>I.S.R. (mes)</t>
  </si>
  <si>
    <t>Ajuste al neto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</si>
  <si>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</si>
  <si>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</si>
  <si>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</si>
  <si>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</si>
  <si>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</si>
  <si>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</si>
  <si>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</si>
  <si>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</si>
  <si>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</si>
  <si>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</si>
  <si>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</si>
  <si>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</si>
  <si>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</si>
  <si>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</si>
  <si>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</si>
  <si>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</si>
  <si>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</si>
  <si>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</si>
  <si>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</si>
  <si>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</si>
  <si>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</si>
  <si>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</si>
  <si>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</si>
  <si>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</si>
  <si>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</si>
  <si>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</si>
  <si>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</si>
  <si>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</si>
  <si>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</si>
  <si>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</si>
  <si>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</si>
  <si>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</si>
  <si>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</si>
  <si>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</si>
  <si>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</si>
  <si>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</si>
  <si>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</si>
  <si>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</si>
  <si>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</si>
  <si>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</si>
  <si>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</si>
  <si>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</si>
  <si>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271021B001</t>
  </si>
  <si>
    <t>Ramírez Höhne Paula</t>
  </si>
  <si>
    <t>301021B002</t>
  </si>
  <si>
    <t>Zarzosa Codocedo Andrea</t>
  </si>
  <si>
    <t>301021B003</t>
  </si>
  <si>
    <t>Campos Sánchez Alfredo Oscar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</si>
  <si>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</si>
  <si>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</si>
  <si>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</si>
  <si>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</si>
  <si>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</si>
  <si>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</si>
  <si>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</si>
  <si>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</si>
  <si>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</si>
  <si>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</si>
  <si>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</si>
  <si>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</si>
  <si>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</si>
  <si>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</si>
  <si>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</si>
  <si>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</si>
  <si>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</si>
  <si>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</si>
  <si>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</si>
  <si>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</si>
  <si>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</si>
  <si>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</si>
  <si>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</si>
  <si>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</si>
  <si>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</si>
  <si>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</si>
  <si>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</si>
  <si>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</si>
  <si>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</si>
  <si>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</si>
  <si>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</si>
  <si>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</si>
  <si>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</si>
  <si>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</si>
  <si>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</si>
  <si>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</si>
  <si>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</si>
  <si>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</si>
  <si>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</si>
  <si>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</si>
  <si>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</si>
  <si>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</si>
  <si>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</si>
  <si>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</si>
  <si>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</si>
  <si>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</si>
  <si>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</si>
  <si>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</si>
  <si>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</si>
  <si>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</si>
  <si>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</si>
  <si>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</si>
  <si>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</si>
  <si>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</si>
  <si>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</si>
  <si>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</si>
  <si>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</si>
  <si>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</si>
  <si>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</si>
  <si>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</si>
  <si>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</si>
  <si>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</si>
  <si>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</si>
  <si>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</si>
  <si>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</si>
  <si>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</si>
  <si>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</si>
  <si>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</si>
  <si>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</si>
  <si>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</si>
  <si>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</si>
  <si>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</si>
  <si>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</si>
  <si>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</si>
  <si>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</si>
  <si>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</si>
  <si>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</si>
  <si>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</si>
  <si>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</si>
  <si>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</si>
  <si>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</si>
  <si>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</si>
  <si>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</si>
  <si>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</si>
  <si>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</si>
  <si>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</si>
  <si>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</si>
  <si>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</si>
  <si>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</si>
  <si>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</si>
  <si>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</si>
  <si>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</si>
  <si>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</si>
  <si>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</si>
  <si>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</si>
  <si>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</si>
  <si>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</si>
  <si>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</si>
  <si>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</si>
  <si>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</si>
  <si>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</si>
  <si>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</si>
  <si>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</si>
  <si>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</si>
  <si>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</si>
  <si>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</si>
  <si>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</si>
  <si>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</si>
  <si>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</si>
  <si>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</si>
  <si>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</si>
  <si>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</si>
  <si>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</si>
  <si>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</si>
  <si>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</si>
  <si>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</si>
  <si>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</si>
  <si>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</si>
  <si>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</si>
  <si>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141001C017</t>
  </si>
  <si>
    <t>Mozka Estrada Sayani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</si>
  <si>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</si>
  <si>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</si>
  <si>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</si>
  <si>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</si>
  <si>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</si>
  <si>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</si>
  <si>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</si>
  <si>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</si>
  <si>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</si>
  <si>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</si>
  <si>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</si>
  <si>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</si>
  <si>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</si>
  <si>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</si>
  <si>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</si>
  <si>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</si>
  <si>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</si>
  <si>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</si>
  <si>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</si>
  <si>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</si>
  <si>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</si>
  <si>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</si>
  <si>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</si>
  <si>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</si>
  <si>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</si>
  <si>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</si>
  <si>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</si>
  <si>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</si>
  <si>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</si>
  <si>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</si>
  <si>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</si>
  <si>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</si>
  <si>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</si>
  <si>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</si>
  <si>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</si>
  <si>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</si>
  <si>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Otras Deducciones</t>
  </si>
  <si>
    <t>AGUINALDO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</si>
</sst>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Trebuchet MS"/>
      <family val="2"/>
    </font>
    <font>
      <b/>
      <sz val="10"/>
      <color indexed="12"/>
      <name val="Trebuchet MS"/>
      <family val="2"/>
    </font>
    <font>
      <b/>
      <sz val="10"/>
      <color indexed="52"/>
      <name val="Trebuchet MS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baseColWidth="10" defaultRowHeight="11.25" x14ac:dyDescent="0.2"/>
  <cols>
    <col min="1" max="1" width="12.28515625" style="7" customWidth="1"/>
    <col min="2" max="2" width="30.7109375" style="1" customWidth="1"/>
    <col min="3" max="6" width="15.7109375" style="1" customWidth="1"/>
    <col min="7" max="8" width="15" style="1" bestFit="1" customWidth="1"/>
    <col min="9" max="10" width="15.7109375" style="1" customWidth="1"/>
    <col min="11" max="16384" width="11.42578125" style="1"/>
  </cols>
  <sheetData>
    <row r="1" spans="1:10" ht="24.9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25">
      <c r="A3" s="14" t="s">
        <v>215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s="6" customFormat="1" ht="42.75" customHeight="1" thickBot="1" x14ac:dyDescent="0.2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3" t="s">
        <v>7</v>
      </c>
      <c r="G4" s="3" t="s">
        <v>8</v>
      </c>
      <c r="H4" s="3" t="s">
        <v>214</v>
      </c>
      <c r="I4" s="4" t="s">
        <v>9</v>
      </c>
      <c r="J4" s="5" t="s">
        <v>10</v>
      </c>
    </row>
    <row r="5" spans="1:10" ht="12" thickTop="1" x14ac:dyDescent="0.2">
      <c r="A5" s="8" t="s">
        <v>11</v>
      </c>
    </row>
    <row r="6" spans="1:10" x14ac:dyDescent="0.2">
      <c r="A6" s="7" t="s">
        <v>12</v>
      </c>
      <c r="B6" s="1" t="s">
        <v>13</v>
      </c>
      <c r="C6" s="1">
        <v>38980.080000000002</v>
      </c>
      <c r="D6" s="1">
        <v>8326.31</v>
      </c>
      <c r="E6" s="1">
        <v>47306.39</v>
      </c>
      <c r="F6" s="1">
        <v>8326.31</v>
      </c>
      <c r="G6" s="1">
        <v>0.08</v>
      </c>
      <c r="H6" s="1">
        <v>0</v>
      </c>
      <c r="I6" s="1">
        <v>8326.39</v>
      </c>
      <c r="J6" s="1">
        <v>38980</v>
      </c>
    </row>
    <row r="7" spans="1:10" x14ac:dyDescent="0.2">
      <c r="A7" s="7" t="s">
        <v>14</v>
      </c>
      <c r="B7" s="1" t="s">
        <v>15</v>
      </c>
      <c r="C7" s="1">
        <v>63341.25</v>
      </c>
      <c r="D7" s="1">
        <v>15475.51</v>
      </c>
      <c r="E7" s="1">
        <v>78816.759999999995</v>
      </c>
      <c r="F7" s="1">
        <v>15475.51</v>
      </c>
      <c r="G7" s="1">
        <v>0.05</v>
      </c>
      <c r="H7" s="1">
        <v>0</v>
      </c>
      <c r="I7" s="1">
        <v>15475.56</v>
      </c>
      <c r="J7" s="1">
        <v>63341.2</v>
      </c>
    </row>
    <row r="8" spans="1:10" x14ac:dyDescent="0.2">
      <c r="A8" s="7" t="s">
        <v>16</v>
      </c>
      <c r="B8" s="1" t="s">
        <v>17</v>
      </c>
      <c r="C8" s="1">
        <v>38980.080000000002</v>
      </c>
      <c r="D8" s="1">
        <v>8326.31</v>
      </c>
      <c r="E8" s="1">
        <v>47306.39</v>
      </c>
      <c r="F8" s="1">
        <v>8326.31</v>
      </c>
      <c r="G8" s="1">
        <v>-0.12</v>
      </c>
      <c r="H8" s="1">
        <v>0</v>
      </c>
      <c r="I8" s="1">
        <v>8326.19</v>
      </c>
      <c r="J8" s="1">
        <v>38980.199999999997</v>
      </c>
    </row>
    <row r="9" spans="1:10" x14ac:dyDescent="0.2">
      <c r="A9" s="7" t="s">
        <v>18</v>
      </c>
      <c r="B9" s="1" t="s">
        <v>19</v>
      </c>
      <c r="C9" s="1">
        <v>38980.080000000002</v>
      </c>
      <c r="D9" s="1">
        <v>8326.31</v>
      </c>
      <c r="E9" s="1">
        <v>47306.39</v>
      </c>
      <c r="F9" s="1">
        <v>8326.31</v>
      </c>
      <c r="G9" s="1">
        <v>0.08</v>
      </c>
      <c r="H9" s="1">
        <v>0</v>
      </c>
      <c r="I9" s="1">
        <v>8326.39</v>
      </c>
      <c r="J9" s="1">
        <v>38980</v>
      </c>
    </row>
    <row r="10" spans="1:10" x14ac:dyDescent="0.2">
      <c r="A10" s="7" t="s">
        <v>20</v>
      </c>
      <c r="B10" s="1" t="s">
        <v>21</v>
      </c>
      <c r="C10" s="1">
        <v>214315</v>
      </c>
      <c r="D10" s="1">
        <v>72867.100000000006</v>
      </c>
      <c r="E10" s="1">
        <v>287182.09999999998</v>
      </c>
      <c r="F10" s="1">
        <v>72867.100000000006</v>
      </c>
      <c r="G10" s="1">
        <v>0</v>
      </c>
      <c r="H10" s="1">
        <v>0</v>
      </c>
      <c r="I10" s="1">
        <v>72867.100000000006</v>
      </c>
      <c r="J10" s="1">
        <v>214315</v>
      </c>
    </row>
    <row r="11" spans="1:10" x14ac:dyDescent="0.2">
      <c r="A11" s="7" t="s">
        <v>22</v>
      </c>
      <c r="B11" s="1" t="s">
        <v>23</v>
      </c>
      <c r="C11" s="1">
        <v>214315</v>
      </c>
      <c r="D11" s="1">
        <v>72867.100000000006</v>
      </c>
      <c r="E11" s="1">
        <v>287182.09999999998</v>
      </c>
      <c r="F11" s="1">
        <v>72867.100000000006</v>
      </c>
      <c r="G11" s="1">
        <v>0</v>
      </c>
      <c r="H11" s="1">
        <v>0</v>
      </c>
      <c r="I11" s="1">
        <v>72867.100000000006</v>
      </c>
      <c r="J11" s="1">
        <v>214315</v>
      </c>
    </row>
    <row r="12" spans="1:10" x14ac:dyDescent="0.2">
      <c r="A12" s="7" t="s">
        <v>24</v>
      </c>
      <c r="B12" s="1" t="s">
        <v>25</v>
      </c>
      <c r="C12" s="1">
        <v>63341.25</v>
      </c>
      <c r="D12" s="1">
        <v>15475.51</v>
      </c>
      <c r="E12" s="1">
        <v>78816.759999999995</v>
      </c>
      <c r="F12" s="1">
        <v>15475.51</v>
      </c>
      <c r="G12" s="1">
        <v>-0.15</v>
      </c>
      <c r="H12" s="1">
        <v>0</v>
      </c>
      <c r="I12" s="1">
        <v>15475.36</v>
      </c>
      <c r="J12" s="1">
        <v>63341.4</v>
      </c>
    </row>
    <row r="13" spans="1:10" x14ac:dyDescent="0.2">
      <c r="A13" s="7" t="s">
        <v>26</v>
      </c>
      <c r="B13" s="1" t="s">
        <v>27</v>
      </c>
      <c r="C13" s="1">
        <v>214315</v>
      </c>
      <c r="D13" s="1">
        <v>72867.100000000006</v>
      </c>
      <c r="E13" s="1">
        <v>287182.09999999998</v>
      </c>
      <c r="F13" s="1">
        <v>72867.100000000006</v>
      </c>
      <c r="G13" s="1">
        <v>0</v>
      </c>
      <c r="H13" s="1">
        <v>0</v>
      </c>
      <c r="I13" s="1">
        <v>72867.100000000006</v>
      </c>
      <c r="J13" s="1">
        <v>214315</v>
      </c>
    </row>
    <row r="14" spans="1:10" x14ac:dyDescent="0.2">
      <c r="A14" s="7" t="s">
        <v>28</v>
      </c>
      <c r="B14" s="1" t="s">
        <v>29</v>
      </c>
      <c r="C14" s="1">
        <v>63341.25</v>
      </c>
      <c r="D14" s="1">
        <v>15475.51</v>
      </c>
      <c r="E14" s="1">
        <v>78816.759999999995</v>
      </c>
      <c r="F14" s="1">
        <v>15475.51</v>
      </c>
      <c r="G14" s="1">
        <v>0.05</v>
      </c>
      <c r="H14" s="1">
        <v>0</v>
      </c>
      <c r="I14" s="1">
        <v>15475.56</v>
      </c>
      <c r="J14" s="1">
        <v>63341.2</v>
      </c>
    </row>
    <row r="15" spans="1:10" x14ac:dyDescent="0.2">
      <c r="A15" s="7" t="s">
        <v>30</v>
      </c>
      <c r="B15" s="1" t="s">
        <v>31</v>
      </c>
      <c r="C15" s="1">
        <v>63341.25</v>
      </c>
      <c r="D15" s="1">
        <v>15475.51</v>
      </c>
      <c r="E15" s="1">
        <v>78816.759999999995</v>
      </c>
      <c r="F15" s="1">
        <v>15475.51</v>
      </c>
      <c r="G15" s="1">
        <v>0.05</v>
      </c>
      <c r="H15" s="1">
        <v>0</v>
      </c>
      <c r="I15" s="1">
        <v>15475.56</v>
      </c>
      <c r="J15" s="1">
        <v>63341.2</v>
      </c>
    </row>
    <row r="16" spans="1:10" x14ac:dyDescent="0.2">
      <c r="A16" s="7" t="s">
        <v>32</v>
      </c>
      <c r="B16" s="1" t="s">
        <v>33</v>
      </c>
      <c r="C16" s="1">
        <v>38980.080000000002</v>
      </c>
      <c r="D16" s="1">
        <v>8326.31</v>
      </c>
      <c r="E16" s="1">
        <v>47306.39</v>
      </c>
      <c r="F16" s="1">
        <v>8326.31</v>
      </c>
      <c r="G16" s="1">
        <v>0.08</v>
      </c>
      <c r="H16" s="1">
        <v>0</v>
      </c>
      <c r="I16" s="1">
        <v>8326.39</v>
      </c>
      <c r="J16" s="1">
        <v>38980</v>
      </c>
    </row>
    <row r="17" spans="1:10" x14ac:dyDescent="0.2">
      <c r="A17" s="7" t="s">
        <v>34</v>
      </c>
      <c r="B17" s="1" t="s">
        <v>35</v>
      </c>
      <c r="C17" s="1">
        <v>214315</v>
      </c>
      <c r="D17" s="1">
        <v>72867.100000000006</v>
      </c>
      <c r="E17" s="1">
        <v>287182.09999999998</v>
      </c>
      <c r="F17" s="1">
        <v>72867.100000000006</v>
      </c>
      <c r="G17" s="1">
        <v>0</v>
      </c>
      <c r="H17" s="1">
        <v>0</v>
      </c>
      <c r="I17" s="1">
        <v>72867.100000000006</v>
      </c>
      <c r="J17" s="1">
        <v>214315</v>
      </c>
    </row>
    <row r="18" spans="1:10" x14ac:dyDescent="0.2">
      <c r="A18" s="7" t="s">
        <v>36</v>
      </c>
      <c r="B18" s="1" t="s">
        <v>37</v>
      </c>
      <c r="C18" s="1">
        <v>214315</v>
      </c>
      <c r="D18" s="1">
        <v>72867.100000000006</v>
      </c>
      <c r="E18" s="1">
        <v>287182.09999999998</v>
      </c>
      <c r="F18" s="1">
        <v>72867.100000000006</v>
      </c>
      <c r="G18" s="1">
        <v>0</v>
      </c>
      <c r="H18" s="1">
        <v>0</v>
      </c>
      <c r="I18" s="1">
        <v>72867.100000000006</v>
      </c>
      <c r="J18" s="1">
        <v>214315</v>
      </c>
    </row>
    <row r="19" spans="1:10" x14ac:dyDescent="0.2">
      <c r="A19" s="7" t="s">
        <v>38</v>
      </c>
      <c r="B19" s="1" t="s">
        <v>39</v>
      </c>
      <c r="C19" s="1">
        <v>214315</v>
      </c>
      <c r="D19" s="1">
        <v>72867.100000000006</v>
      </c>
      <c r="E19" s="1">
        <v>287182.09999999998</v>
      </c>
      <c r="F19" s="1">
        <v>72867.100000000006</v>
      </c>
      <c r="G19" s="1">
        <v>0</v>
      </c>
      <c r="H19" s="1">
        <v>0</v>
      </c>
      <c r="I19" s="1">
        <v>72867.100000000006</v>
      </c>
      <c r="J19" s="1">
        <v>214315</v>
      </c>
    </row>
    <row r="20" spans="1:10" x14ac:dyDescent="0.2">
      <c r="A20" s="7" t="s">
        <v>40</v>
      </c>
      <c r="B20" s="1" t="s">
        <v>41</v>
      </c>
      <c r="C20" s="1">
        <v>63341.25</v>
      </c>
      <c r="D20" s="1">
        <v>15475.51</v>
      </c>
      <c r="E20" s="1">
        <f>C20+D20</f>
        <v>78816.759999999995</v>
      </c>
      <c r="F20" s="1">
        <v>15475.51</v>
      </c>
      <c r="G20" s="1">
        <v>0.05</v>
      </c>
      <c r="H20" s="1">
        <v>0</v>
      </c>
      <c r="I20" s="1">
        <f>F20</f>
        <v>15475.51</v>
      </c>
      <c r="J20" s="1">
        <v>63341.2</v>
      </c>
    </row>
    <row r="21" spans="1:10" x14ac:dyDescent="0.2">
      <c r="A21" s="7" t="s">
        <v>42</v>
      </c>
      <c r="B21" s="1" t="s">
        <v>43</v>
      </c>
      <c r="C21" s="1">
        <v>63341.25</v>
      </c>
      <c r="D21" s="1">
        <v>15475.51</v>
      </c>
      <c r="E21" s="1">
        <v>136208.35</v>
      </c>
      <c r="F21" s="1">
        <v>15475.51</v>
      </c>
      <c r="G21" s="1">
        <v>0.05</v>
      </c>
      <c r="H21" s="1">
        <v>0</v>
      </c>
      <c r="I21" s="1">
        <v>15475.56</v>
      </c>
      <c r="J21" s="1">
        <v>63341.2</v>
      </c>
    </row>
    <row r="22" spans="1:10" x14ac:dyDescent="0.2">
      <c r="A22" s="7" t="s">
        <v>44</v>
      </c>
      <c r="B22" s="1" t="s">
        <v>45</v>
      </c>
      <c r="C22" s="1">
        <v>38980.080000000002</v>
      </c>
      <c r="D22" s="1">
        <v>8326.31</v>
      </c>
      <c r="E22" s="1">
        <v>47306.39</v>
      </c>
      <c r="F22" s="1">
        <v>8326.31</v>
      </c>
      <c r="G22" s="1">
        <v>0.08</v>
      </c>
      <c r="H22" s="1">
        <v>0</v>
      </c>
      <c r="I22" s="1">
        <v>8326.39</v>
      </c>
      <c r="J22" s="1">
        <v>38980</v>
      </c>
    </row>
    <row r="23" spans="1:10" x14ac:dyDescent="0.2">
      <c r="A23" s="7" t="s">
        <v>46</v>
      </c>
      <c r="B23" s="1" t="s">
        <v>47</v>
      </c>
      <c r="C23" s="1">
        <v>7047.6</v>
      </c>
      <c r="D23" s="1">
        <v>1505.4</v>
      </c>
      <c r="E23" s="1">
        <v>8553</v>
      </c>
      <c r="F23" s="1">
        <v>1505.4</v>
      </c>
      <c r="G23" s="1">
        <v>0</v>
      </c>
      <c r="H23" s="1">
        <v>0</v>
      </c>
      <c r="I23" s="1">
        <v>1505.4</v>
      </c>
      <c r="J23" s="1">
        <v>7047.6</v>
      </c>
    </row>
    <row r="24" spans="1:10" s="11" customFormat="1" x14ac:dyDescent="0.2">
      <c r="A24" s="9" t="s">
        <v>48</v>
      </c>
      <c r="B24" s="10"/>
      <c r="C24" s="11" t="s">
        <v>49</v>
      </c>
      <c r="D24" s="11" t="s">
        <v>49</v>
      </c>
      <c r="E24" s="11" t="s">
        <v>49</v>
      </c>
      <c r="F24" s="11" t="s">
        <v>49</v>
      </c>
      <c r="G24" s="11" t="s">
        <v>49</v>
      </c>
      <c r="H24" s="11" t="s">
        <v>49</v>
      </c>
      <c r="I24" s="11" t="s">
        <v>49</v>
      </c>
      <c r="J24" s="11" t="s">
        <v>49</v>
      </c>
    </row>
    <row r="25" spans="1:10" x14ac:dyDescent="0.2">
      <c r="B25" s="10"/>
      <c r="C25" s="12">
        <f>SUM(C6:C24)</f>
        <v>1867885.5000000002</v>
      </c>
      <c r="D25" s="12">
        <f t="shared" ref="D25:J25" si="0">SUM(D6:D24)</f>
        <v>573192.6100000001</v>
      </c>
      <c r="E25" s="12">
        <f t="shared" si="0"/>
        <v>2498469.6999999997</v>
      </c>
      <c r="F25" s="12">
        <f t="shared" si="0"/>
        <v>573192.6100000001</v>
      </c>
      <c r="G25" s="12">
        <f t="shared" si="0"/>
        <v>0.30000000000000004</v>
      </c>
      <c r="H25" s="12">
        <f t="shared" si="0"/>
        <v>0</v>
      </c>
      <c r="I25" s="12">
        <f t="shared" si="0"/>
        <v>573192.8600000001</v>
      </c>
      <c r="J25" s="12">
        <f t="shared" si="0"/>
        <v>1867885.2</v>
      </c>
    </row>
    <row r="27" spans="1:10" x14ac:dyDescent="0.2">
      <c r="A27" s="8" t="s">
        <v>50</v>
      </c>
    </row>
    <row r="28" spans="1:10" x14ac:dyDescent="0.2">
      <c r="A28" s="7" t="s">
        <v>51</v>
      </c>
      <c r="B28" s="1" t="s">
        <v>52</v>
      </c>
      <c r="C28" s="1">
        <v>38148.07</v>
      </c>
      <c r="D28" s="1">
        <v>12940.34</v>
      </c>
      <c r="E28" s="1">
        <v>51088.41</v>
      </c>
      <c r="F28" s="1">
        <v>12940.34</v>
      </c>
      <c r="G28" s="1">
        <v>7.0000000000000007E-2</v>
      </c>
      <c r="H28" s="1">
        <v>0</v>
      </c>
      <c r="I28" s="1">
        <v>12940.41</v>
      </c>
      <c r="J28" s="1">
        <v>38148</v>
      </c>
    </row>
    <row r="29" spans="1:10" x14ac:dyDescent="0.2">
      <c r="A29" s="7" t="s">
        <v>53</v>
      </c>
      <c r="B29" s="1" t="s">
        <v>54</v>
      </c>
      <c r="C29" s="1">
        <v>20327.32</v>
      </c>
      <c r="D29" s="1">
        <v>6100.46</v>
      </c>
      <c r="E29" s="1">
        <v>26427.78</v>
      </c>
      <c r="F29" s="1">
        <v>6100.46</v>
      </c>
      <c r="G29" s="1">
        <v>-0.08</v>
      </c>
      <c r="H29" s="1">
        <v>0</v>
      </c>
      <c r="I29" s="1">
        <v>6100.38</v>
      </c>
      <c r="J29" s="1">
        <v>20327.400000000001</v>
      </c>
    </row>
    <row r="30" spans="1:10" x14ac:dyDescent="0.2">
      <c r="A30" s="7" t="s">
        <v>55</v>
      </c>
      <c r="B30" s="1" t="s">
        <v>56</v>
      </c>
      <c r="C30" s="1">
        <v>6618.82</v>
      </c>
      <c r="D30" s="1">
        <v>1413.81</v>
      </c>
      <c r="E30" s="1">
        <v>8032.63</v>
      </c>
      <c r="F30" s="1">
        <v>1413.81</v>
      </c>
      <c r="G30" s="1">
        <v>0.02</v>
      </c>
      <c r="H30" s="1">
        <v>0</v>
      </c>
      <c r="I30" s="1">
        <v>1413.83</v>
      </c>
      <c r="J30" s="1">
        <v>6618.8</v>
      </c>
    </row>
    <row r="31" spans="1:10" x14ac:dyDescent="0.2">
      <c r="A31" s="7" t="s">
        <v>57</v>
      </c>
      <c r="B31" s="1" t="s">
        <v>58</v>
      </c>
      <c r="C31" s="1">
        <v>63341.25</v>
      </c>
      <c r="D31" s="1">
        <v>15475.51</v>
      </c>
      <c r="E31" s="1">
        <v>78816.759999999995</v>
      </c>
      <c r="F31" s="1">
        <v>15475.51</v>
      </c>
      <c r="G31" s="1">
        <v>-0.15</v>
      </c>
      <c r="H31" s="1">
        <v>0</v>
      </c>
      <c r="I31" s="1">
        <v>15475.36</v>
      </c>
      <c r="J31" s="1">
        <v>63341.4</v>
      </c>
    </row>
    <row r="32" spans="1:10" s="11" customFormat="1" x14ac:dyDescent="0.2">
      <c r="A32" s="9" t="s">
        <v>48</v>
      </c>
      <c r="B32" s="10"/>
      <c r="C32" s="11" t="s">
        <v>49</v>
      </c>
      <c r="D32" s="11" t="s">
        <v>49</v>
      </c>
      <c r="E32" s="11" t="s">
        <v>49</v>
      </c>
      <c r="F32" s="11" t="s">
        <v>49</v>
      </c>
      <c r="G32" s="11" t="s">
        <v>49</v>
      </c>
      <c r="H32" s="11" t="s">
        <v>49</v>
      </c>
      <c r="I32" s="11" t="s">
        <v>49</v>
      </c>
      <c r="J32" s="11" t="s">
        <v>49</v>
      </c>
    </row>
    <row r="33" spans="1:10" x14ac:dyDescent="0.2">
      <c r="B33" s="10"/>
      <c r="C33" s="12">
        <f>SUM(C28:C32)</f>
        <v>128435.45999999999</v>
      </c>
      <c r="D33" s="12">
        <v>35930.120000000003</v>
      </c>
      <c r="E33" s="12">
        <v>164365.57999999999</v>
      </c>
      <c r="F33" s="12">
        <v>35930.120000000003</v>
      </c>
      <c r="G33" s="12">
        <v>-0.14000000000000001</v>
      </c>
      <c r="H33" s="12">
        <v>0</v>
      </c>
      <c r="I33" s="12">
        <v>35929.980000000003</v>
      </c>
      <c r="J33" s="12">
        <v>128435.6</v>
      </c>
    </row>
    <row r="35" spans="1:10" x14ac:dyDescent="0.2">
      <c r="A35" s="8" t="s">
        <v>59</v>
      </c>
    </row>
    <row r="36" spans="1:10" x14ac:dyDescent="0.2">
      <c r="A36" s="7" t="s">
        <v>60</v>
      </c>
      <c r="B36" s="1" t="s">
        <v>61</v>
      </c>
      <c r="C36" s="1">
        <v>48717.9</v>
      </c>
      <c r="D36" s="1">
        <v>11458.45</v>
      </c>
      <c r="E36" s="1">
        <v>60176.35</v>
      </c>
      <c r="F36" s="1">
        <v>11458.45</v>
      </c>
      <c r="G36" s="1">
        <v>-0.1</v>
      </c>
      <c r="H36" s="1">
        <v>0</v>
      </c>
      <c r="I36" s="1">
        <v>11458.35</v>
      </c>
      <c r="J36" s="1">
        <v>48718</v>
      </c>
    </row>
    <row r="37" spans="1:10" x14ac:dyDescent="0.2">
      <c r="A37" s="7" t="s">
        <v>62</v>
      </c>
      <c r="B37" s="1" t="s">
        <v>63</v>
      </c>
      <c r="C37" s="1">
        <v>16340.45</v>
      </c>
      <c r="D37" s="1">
        <v>3490.39</v>
      </c>
      <c r="E37" s="1">
        <v>19830.84</v>
      </c>
      <c r="F37" s="1">
        <v>3490.39</v>
      </c>
      <c r="G37" s="1">
        <v>0.05</v>
      </c>
      <c r="H37" s="1">
        <v>0</v>
      </c>
      <c r="I37" s="1">
        <v>3490.44</v>
      </c>
      <c r="J37" s="1">
        <v>16340.4</v>
      </c>
    </row>
    <row r="38" spans="1:10" x14ac:dyDescent="0.2">
      <c r="A38" s="7" t="s">
        <v>64</v>
      </c>
      <c r="B38" s="1" t="s">
        <v>65</v>
      </c>
      <c r="C38" s="1">
        <v>173584.95</v>
      </c>
      <c r="D38" s="1">
        <v>58026.95</v>
      </c>
      <c r="E38" s="1">
        <v>231611.9</v>
      </c>
      <c r="F38" s="1">
        <v>58026.95</v>
      </c>
      <c r="G38" s="1">
        <v>0.15</v>
      </c>
      <c r="H38" s="1">
        <v>0</v>
      </c>
      <c r="I38" s="1">
        <v>58027.1</v>
      </c>
      <c r="J38" s="1">
        <v>173584.8</v>
      </c>
    </row>
    <row r="39" spans="1:10" x14ac:dyDescent="0.2">
      <c r="A39" s="7" t="s">
        <v>66</v>
      </c>
      <c r="B39" s="1" t="s">
        <v>67</v>
      </c>
      <c r="C39" s="1">
        <v>63341.25</v>
      </c>
      <c r="D39" s="1">
        <v>15475.51</v>
      </c>
      <c r="E39" s="1">
        <v>78816.759999999995</v>
      </c>
      <c r="F39" s="1">
        <v>15475.51</v>
      </c>
      <c r="G39" s="1">
        <v>0.05</v>
      </c>
      <c r="H39" s="1">
        <v>0</v>
      </c>
      <c r="I39" s="1">
        <v>15475.56</v>
      </c>
      <c r="J39" s="1">
        <v>63341.2</v>
      </c>
    </row>
    <row r="40" spans="1:10" x14ac:dyDescent="0.2">
      <c r="A40" s="7" t="s">
        <v>68</v>
      </c>
      <c r="B40" s="1" t="s">
        <v>69</v>
      </c>
      <c r="C40" s="1">
        <v>42579.44</v>
      </c>
      <c r="D40" s="1">
        <v>10014.69</v>
      </c>
      <c r="E40" s="1">
        <f>+C40+D40</f>
        <v>52594.130000000005</v>
      </c>
      <c r="F40" s="1">
        <v>10014.69</v>
      </c>
      <c r="G40" s="1">
        <v>0.04</v>
      </c>
      <c r="H40" s="1">
        <v>0</v>
      </c>
      <c r="I40" s="1">
        <v>10014.73</v>
      </c>
      <c r="J40" s="1">
        <v>42579.4</v>
      </c>
    </row>
    <row r="41" spans="1:10" x14ac:dyDescent="0.2">
      <c r="A41" s="7" t="s">
        <v>70</v>
      </c>
      <c r="B41" s="1" t="s">
        <v>71</v>
      </c>
      <c r="C41" s="1">
        <v>63341.25</v>
      </c>
      <c r="D41" s="1">
        <v>15475.51</v>
      </c>
      <c r="E41" s="1">
        <f>+C41+D41</f>
        <v>78816.759999999995</v>
      </c>
      <c r="F41" s="1">
        <v>15475.51</v>
      </c>
      <c r="G41" s="1">
        <v>0.05</v>
      </c>
      <c r="H41" s="1">
        <v>0</v>
      </c>
      <c r="I41" s="1">
        <v>15475.56</v>
      </c>
      <c r="J41" s="1">
        <v>63341.2</v>
      </c>
    </row>
    <row r="42" spans="1:10" x14ac:dyDescent="0.2">
      <c r="A42" s="7" t="s">
        <v>72</v>
      </c>
      <c r="B42" s="1" t="s">
        <v>73</v>
      </c>
      <c r="C42" s="1">
        <v>48717.9</v>
      </c>
      <c r="D42" s="1">
        <v>11458.45</v>
      </c>
      <c r="E42" s="1">
        <v>60176.35</v>
      </c>
      <c r="F42" s="1">
        <v>11458.45</v>
      </c>
      <c r="G42" s="1">
        <v>0.1</v>
      </c>
      <c r="H42" s="1">
        <v>0</v>
      </c>
      <c r="I42" s="1">
        <v>11458.55</v>
      </c>
      <c r="J42" s="1">
        <v>48717.8</v>
      </c>
    </row>
    <row r="43" spans="1:10" s="11" customFormat="1" x14ac:dyDescent="0.2">
      <c r="A43" s="9" t="s">
        <v>48</v>
      </c>
      <c r="B43" s="10"/>
      <c r="C43" s="11" t="s">
        <v>49</v>
      </c>
      <c r="D43" s="11" t="s">
        <v>49</v>
      </c>
      <c r="E43" s="11" t="s">
        <v>49</v>
      </c>
      <c r="F43" s="11" t="s">
        <v>49</v>
      </c>
      <c r="G43" s="11" t="s">
        <v>49</v>
      </c>
      <c r="H43" s="11" t="s">
        <v>49</v>
      </c>
      <c r="I43" s="11" t="s">
        <v>49</v>
      </c>
      <c r="J43" s="11" t="s">
        <v>49</v>
      </c>
    </row>
    <row r="44" spans="1:10" x14ac:dyDescent="0.2">
      <c r="C44" s="12">
        <f>SUM(C36:C43)</f>
        <v>456623.14000000007</v>
      </c>
      <c r="D44" s="12">
        <f t="shared" ref="D44:J44" si="1">SUM(D36:D43)</f>
        <v>125399.94999999998</v>
      </c>
      <c r="E44" s="12">
        <f t="shared" si="1"/>
        <v>582023.09</v>
      </c>
      <c r="F44" s="12">
        <f t="shared" si="1"/>
        <v>125399.94999999998</v>
      </c>
      <c r="G44" s="12">
        <f t="shared" si="1"/>
        <v>0.33999999999999997</v>
      </c>
      <c r="H44" s="12">
        <f t="shared" si="1"/>
        <v>0</v>
      </c>
      <c r="I44" s="12">
        <f t="shared" si="1"/>
        <v>125400.29</v>
      </c>
      <c r="J44" s="12">
        <f t="shared" si="1"/>
        <v>456622.8</v>
      </c>
    </row>
    <row r="46" spans="1:10" x14ac:dyDescent="0.2">
      <c r="A46" s="8" t="s">
        <v>74</v>
      </c>
    </row>
    <row r="47" spans="1:10" x14ac:dyDescent="0.2">
      <c r="A47" s="7" t="s">
        <v>75</v>
      </c>
      <c r="B47" s="1" t="s">
        <v>76</v>
      </c>
      <c r="C47" s="1">
        <v>24454.27</v>
      </c>
      <c r="D47" s="1">
        <v>5223.43</v>
      </c>
      <c r="E47" s="1">
        <v>29677.7</v>
      </c>
      <c r="F47" s="1">
        <v>5223.43</v>
      </c>
      <c r="G47" s="1">
        <v>-0.13</v>
      </c>
      <c r="H47" s="1">
        <v>0</v>
      </c>
      <c r="I47" s="1">
        <v>5223.3</v>
      </c>
      <c r="J47" s="1">
        <v>24454.400000000001</v>
      </c>
    </row>
    <row r="48" spans="1:10" x14ac:dyDescent="0.2">
      <c r="A48" s="7" t="s">
        <v>77</v>
      </c>
      <c r="B48" s="1" t="s">
        <v>78</v>
      </c>
      <c r="C48" s="1">
        <v>24454.27</v>
      </c>
      <c r="D48" s="1">
        <v>5223.43</v>
      </c>
      <c r="E48" s="1">
        <v>29677.7</v>
      </c>
      <c r="F48" s="1">
        <v>5223.43</v>
      </c>
      <c r="G48" s="1">
        <v>7.0000000000000007E-2</v>
      </c>
      <c r="H48" s="1">
        <v>0</v>
      </c>
      <c r="I48" s="1">
        <v>5223.5</v>
      </c>
      <c r="J48" s="1">
        <v>24454.2</v>
      </c>
    </row>
    <row r="49" spans="1:10" x14ac:dyDescent="0.2">
      <c r="A49" s="7" t="s">
        <v>79</v>
      </c>
      <c r="B49" s="1" t="s">
        <v>80</v>
      </c>
      <c r="C49" s="1">
        <v>63341.25</v>
      </c>
      <c r="D49" s="1">
        <v>15475.51</v>
      </c>
      <c r="E49" s="1">
        <v>78816.759999999995</v>
      </c>
      <c r="F49" s="1">
        <v>15475.51</v>
      </c>
      <c r="G49" s="1">
        <v>0.05</v>
      </c>
      <c r="H49" s="1">
        <v>0</v>
      </c>
      <c r="I49" s="1">
        <v>15475.56</v>
      </c>
      <c r="J49" s="1">
        <v>63341.2</v>
      </c>
    </row>
    <row r="50" spans="1:10" x14ac:dyDescent="0.2">
      <c r="A50" s="7" t="s">
        <v>81</v>
      </c>
      <c r="B50" s="1" t="s">
        <v>82</v>
      </c>
      <c r="C50" s="1">
        <v>119713.3</v>
      </c>
      <c r="D50" s="1">
        <v>36055.14</v>
      </c>
      <c r="E50" s="1">
        <v>155768.44</v>
      </c>
      <c r="F50" s="1">
        <v>36055.14</v>
      </c>
      <c r="G50" s="1">
        <v>-0.1</v>
      </c>
      <c r="H50" s="1">
        <v>0</v>
      </c>
      <c r="I50" s="1">
        <v>36055.040000000001</v>
      </c>
      <c r="J50" s="1">
        <v>119713.4</v>
      </c>
    </row>
    <row r="51" spans="1:10" x14ac:dyDescent="0.2">
      <c r="A51" s="7" t="s">
        <v>83</v>
      </c>
      <c r="B51" s="1" t="s">
        <v>84</v>
      </c>
      <c r="C51" s="1">
        <v>24454.27</v>
      </c>
      <c r="D51" s="1">
        <v>5223.43</v>
      </c>
      <c r="E51" s="1">
        <v>29677.7</v>
      </c>
      <c r="F51" s="1">
        <v>5223.43</v>
      </c>
      <c r="G51" s="1">
        <v>7.0000000000000007E-2</v>
      </c>
      <c r="H51" s="1">
        <v>0</v>
      </c>
      <c r="I51" s="1">
        <v>5223.5</v>
      </c>
      <c r="J51" s="1">
        <v>24454.2</v>
      </c>
    </row>
    <row r="52" spans="1:10" x14ac:dyDescent="0.2">
      <c r="A52" s="7" t="s">
        <v>85</v>
      </c>
      <c r="B52" s="1" t="s">
        <v>86</v>
      </c>
      <c r="C52" s="1">
        <v>25677.87</v>
      </c>
      <c r="D52" s="1">
        <v>5484.79</v>
      </c>
      <c r="E52" s="1">
        <v>31162.66</v>
      </c>
      <c r="F52" s="1">
        <v>5484.79</v>
      </c>
      <c r="G52" s="1">
        <v>-0.13</v>
      </c>
      <c r="H52" s="1">
        <v>0</v>
      </c>
      <c r="I52" s="1">
        <v>5484.66</v>
      </c>
      <c r="J52" s="1">
        <v>25678</v>
      </c>
    </row>
    <row r="53" spans="1:10" x14ac:dyDescent="0.2">
      <c r="A53" s="7" t="s">
        <v>87</v>
      </c>
      <c r="B53" s="1" t="s">
        <v>88</v>
      </c>
      <c r="C53" s="1">
        <v>15962</v>
      </c>
      <c r="D53" s="1">
        <v>3754.26</v>
      </c>
      <c r="E53" s="1">
        <v>19716.259999999998</v>
      </c>
      <c r="F53" s="1">
        <v>3754.26</v>
      </c>
      <c r="G53" s="1">
        <v>0</v>
      </c>
      <c r="H53" s="1">
        <v>0</v>
      </c>
      <c r="I53" s="1">
        <v>3754.26</v>
      </c>
      <c r="J53" s="1">
        <v>15962</v>
      </c>
    </row>
    <row r="54" spans="1:10" x14ac:dyDescent="0.2">
      <c r="A54" s="7" t="s">
        <v>89</v>
      </c>
      <c r="B54" s="1" t="s">
        <v>90</v>
      </c>
      <c r="C54" s="1">
        <v>63341.25</v>
      </c>
      <c r="D54" s="1">
        <v>15475.51</v>
      </c>
      <c r="E54" s="1">
        <v>78816.759999999995</v>
      </c>
      <c r="F54" s="1">
        <v>15475.51</v>
      </c>
      <c r="G54" s="1">
        <v>-0.15</v>
      </c>
      <c r="H54" s="1">
        <v>0</v>
      </c>
      <c r="I54" s="1">
        <v>15475.36</v>
      </c>
      <c r="J54" s="1">
        <v>63341.4</v>
      </c>
    </row>
    <row r="55" spans="1:10" s="11" customFormat="1" x14ac:dyDescent="0.2">
      <c r="A55" s="9" t="s">
        <v>48</v>
      </c>
      <c r="B55" s="10"/>
      <c r="C55" s="11" t="s">
        <v>49</v>
      </c>
      <c r="D55" s="11" t="s">
        <v>49</v>
      </c>
      <c r="E55" s="11" t="s">
        <v>49</v>
      </c>
      <c r="F55" s="11" t="s">
        <v>49</v>
      </c>
      <c r="G55" s="11" t="s">
        <v>49</v>
      </c>
      <c r="H55" s="11" t="s">
        <v>49</v>
      </c>
      <c r="I55" s="11" t="s">
        <v>49</v>
      </c>
      <c r="J55" s="11" t="s">
        <v>49</v>
      </c>
    </row>
    <row r="56" spans="1:10" x14ac:dyDescent="0.2">
      <c r="C56" s="12">
        <v>361398.48</v>
      </c>
      <c r="D56" s="12">
        <v>91915.5</v>
      </c>
      <c r="E56" s="12">
        <v>453313.98</v>
      </c>
      <c r="F56" s="12">
        <v>91915.5</v>
      </c>
      <c r="G56" s="12">
        <v>-0.32</v>
      </c>
      <c r="H56" s="12">
        <v>0</v>
      </c>
      <c r="I56" s="12">
        <v>91915.18</v>
      </c>
      <c r="J56" s="12">
        <v>361398.8</v>
      </c>
    </row>
    <row r="58" spans="1:10" x14ac:dyDescent="0.2">
      <c r="A58" s="8" t="s">
        <v>91</v>
      </c>
    </row>
    <row r="59" spans="1:10" x14ac:dyDescent="0.2">
      <c r="A59" s="7" t="s">
        <v>92</v>
      </c>
      <c r="B59" s="1" t="s">
        <v>93</v>
      </c>
      <c r="C59" s="1">
        <v>21168.65</v>
      </c>
      <c r="D59" s="1">
        <v>4978.87</v>
      </c>
      <c r="E59" s="1">
        <v>26147.52</v>
      </c>
      <c r="F59" s="1">
        <v>4978.87</v>
      </c>
      <c r="G59" s="1">
        <v>-0.15</v>
      </c>
      <c r="H59" s="1">
        <v>0</v>
      </c>
      <c r="I59" s="1">
        <v>4978.72</v>
      </c>
      <c r="J59" s="1">
        <v>21168.799999999999</v>
      </c>
    </row>
    <row r="60" spans="1:10" x14ac:dyDescent="0.2">
      <c r="A60" s="7" t="s">
        <v>94</v>
      </c>
      <c r="B60" s="1" t="s">
        <v>95</v>
      </c>
      <c r="C60" s="1">
        <v>48717.9</v>
      </c>
      <c r="D60" s="1">
        <v>11458.45</v>
      </c>
      <c r="E60" s="1">
        <v>60176.35</v>
      </c>
      <c r="F60" s="1">
        <v>11458.45</v>
      </c>
      <c r="G60" s="1">
        <v>-0.1</v>
      </c>
      <c r="H60" s="1">
        <v>0</v>
      </c>
      <c r="I60" s="1">
        <v>11458.35</v>
      </c>
      <c r="J60" s="1">
        <v>48718</v>
      </c>
    </row>
    <row r="61" spans="1:10" x14ac:dyDescent="0.2">
      <c r="A61" s="7" t="s">
        <v>96</v>
      </c>
      <c r="B61" s="1" t="s">
        <v>97</v>
      </c>
      <c r="C61" s="1">
        <v>48717.9</v>
      </c>
      <c r="D61" s="1">
        <v>11458.45</v>
      </c>
      <c r="E61" s="1">
        <v>60176.35</v>
      </c>
      <c r="F61" s="1">
        <v>11458.45</v>
      </c>
      <c r="G61" s="1">
        <v>-0.1</v>
      </c>
      <c r="H61" s="1">
        <v>0</v>
      </c>
      <c r="I61" s="1">
        <v>11458.35</v>
      </c>
      <c r="J61" s="1">
        <v>48718</v>
      </c>
    </row>
    <row r="62" spans="1:10" x14ac:dyDescent="0.2">
      <c r="A62" s="7" t="s">
        <v>98</v>
      </c>
      <c r="B62" s="1" t="s">
        <v>99</v>
      </c>
      <c r="C62" s="1">
        <v>63341.25</v>
      </c>
      <c r="D62" s="1">
        <v>15475.51</v>
      </c>
      <c r="E62" s="1">
        <v>78816.759999999995</v>
      </c>
      <c r="F62" s="1">
        <v>15475.51</v>
      </c>
      <c r="G62" s="1">
        <v>0.05</v>
      </c>
      <c r="H62" s="1">
        <v>0</v>
      </c>
      <c r="I62" s="1">
        <v>15475.56</v>
      </c>
      <c r="J62" s="1">
        <v>63341.2</v>
      </c>
    </row>
    <row r="63" spans="1:10" x14ac:dyDescent="0.2">
      <c r="A63" s="7" t="s">
        <v>100</v>
      </c>
      <c r="B63" s="1" t="s">
        <v>101</v>
      </c>
      <c r="C63" s="1">
        <v>48717.9</v>
      </c>
      <c r="D63" s="1">
        <v>11458.45</v>
      </c>
      <c r="E63" s="1">
        <v>60176.35</v>
      </c>
      <c r="F63" s="1">
        <v>11458.45</v>
      </c>
      <c r="G63" s="1">
        <v>-0.1</v>
      </c>
      <c r="H63" s="1">
        <v>0</v>
      </c>
      <c r="I63" s="1">
        <v>11458.35</v>
      </c>
      <c r="J63" s="1">
        <v>48718</v>
      </c>
    </row>
    <row r="64" spans="1:10" x14ac:dyDescent="0.2">
      <c r="A64" s="7" t="s">
        <v>102</v>
      </c>
      <c r="B64" s="1" t="s">
        <v>103</v>
      </c>
      <c r="C64" s="1">
        <v>63341.25</v>
      </c>
      <c r="D64" s="1">
        <v>15475.51</v>
      </c>
      <c r="E64" s="1">
        <v>78816.759999999995</v>
      </c>
      <c r="F64" s="1">
        <v>15475.51</v>
      </c>
      <c r="G64" s="1">
        <v>0.05</v>
      </c>
      <c r="H64" s="1">
        <v>0</v>
      </c>
      <c r="I64" s="1">
        <v>15475.56</v>
      </c>
      <c r="J64" s="1">
        <v>63341.2</v>
      </c>
    </row>
    <row r="65" spans="1:10" x14ac:dyDescent="0.2">
      <c r="A65" s="7" t="s">
        <v>104</v>
      </c>
      <c r="B65" s="1" t="s">
        <v>105</v>
      </c>
      <c r="C65" s="1">
        <v>119713.3</v>
      </c>
      <c r="D65" s="1">
        <v>36055.14</v>
      </c>
      <c r="E65" s="1">
        <v>155768.44</v>
      </c>
      <c r="F65" s="1">
        <v>36055.14</v>
      </c>
      <c r="G65" s="1">
        <v>0.1</v>
      </c>
      <c r="H65" s="1">
        <v>0</v>
      </c>
      <c r="I65" s="1">
        <v>36055.24</v>
      </c>
      <c r="J65" s="1">
        <v>119713.2</v>
      </c>
    </row>
    <row r="66" spans="1:10" x14ac:dyDescent="0.2">
      <c r="A66" s="7" t="s">
        <v>106</v>
      </c>
      <c r="B66" s="1" t="s">
        <v>107</v>
      </c>
      <c r="C66" s="1">
        <v>48717.9</v>
      </c>
      <c r="D66" s="1">
        <v>11458.45</v>
      </c>
      <c r="E66" s="1">
        <v>60176.35</v>
      </c>
      <c r="F66" s="1">
        <v>11458.45</v>
      </c>
      <c r="G66" s="1">
        <v>-0.1</v>
      </c>
      <c r="H66" s="1">
        <v>0</v>
      </c>
      <c r="I66" s="1">
        <v>11458.35</v>
      </c>
      <c r="J66" s="1">
        <v>48718</v>
      </c>
    </row>
    <row r="67" spans="1:10" s="11" customFormat="1" x14ac:dyDescent="0.2">
      <c r="A67" s="9" t="s">
        <v>48</v>
      </c>
      <c r="B67" s="10"/>
      <c r="C67" s="11" t="s">
        <v>49</v>
      </c>
      <c r="D67" s="11" t="s">
        <v>49</v>
      </c>
      <c r="E67" s="11" t="s">
        <v>49</v>
      </c>
      <c r="F67" s="11" t="s">
        <v>49</v>
      </c>
      <c r="G67" s="11" t="s">
        <v>49</v>
      </c>
      <c r="H67" s="11" t="s">
        <v>49</v>
      </c>
      <c r="I67" s="11" t="s">
        <v>49</v>
      </c>
      <c r="J67" s="11" t="s">
        <v>49</v>
      </c>
    </row>
    <row r="68" spans="1:10" x14ac:dyDescent="0.2">
      <c r="C68" s="12">
        <v>462436.05</v>
      </c>
      <c r="D68" s="12">
        <v>117818.83</v>
      </c>
      <c r="E68" s="12">
        <v>580254.88</v>
      </c>
      <c r="F68" s="12">
        <v>117818.83</v>
      </c>
      <c r="G68" s="12">
        <v>-0.35</v>
      </c>
      <c r="H68" s="12">
        <v>0</v>
      </c>
      <c r="I68" s="12">
        <v>117818.48</v>
      </c>
      <c r="J68" s="12">
        <v>462436.4</v>
      </c>
    </row>
    <row r="70" spans="1:10" x14ac:dyDescent="0.2">
      <c r="A70" s="8" t="s">
        <v>108</v>
      </c>
    </row>
    <row r="71" spans="1:10" x14ac:dyDescent="0.2">
      <c r="A71" s="7" t="s">
        <v>109</v>
      </c>
      <c r="B71" s="1" t="s">
        <v>110</v>
      </c>
      <c r="C71" s="1">
        <v>46743.66</v>
      </c>
      <c r="D71" s="1">
        <v>10994.11</v>
      </c>
      <c r="E71" s="1">
        <v>57737.77</v>
      </c>
      <c r="F71" s="1">
        <v>10994.11</v>
      </c>
      <c r="G71" s="1">
        <v>0.06</v>
      </c>
      <c r="H71" s="1">
        <v>0</v>
      </c>
      <c r="I71" s="1">
        <v>10994.17</v>
      </c>
      <c r="J71" s="1">
        <v>46743.6</v>
      </c>
    </row>
    <row r="72" spans="1:10" x14ac:dyDescent="0.2">
      <c r="A72" s="7" t="s">
        <v>111</v>
      </c>
      <c r="B72" s="1" t="s">
        <v>112</v>
      </c>
      <c r="C72" s="1">
        <v>46743.66</v>
      </c>
      <c r="D72" s="1">
        <v>10994.11</v>
      </c>
      <c r="E72" s="1">
        <v>57737.77</v>
      </c>
      <c r="F72" s="1">
        <v>10994.11</v>
      </c>
      <c r="G72" s="1">
        <v>-0.14000000000000001</v>
      </c>
      <c r="H72" s="1">
        <v>0</v>
      </c>
      <c r="I72" s="1">
        <v>10993.97</v>
      </c>
      <c r="J72" s="1">
        <v>46743.8</v>
      </c>
    </row>
    <row r="73" spans="1:10" x14ac:dyDescent="0.2">
      <c r="A73" s="7" t="s">
        <v>113</v>
      </c>
      <c r="B73" s="1" t="s">
        <v>114</v>
      </c>
      <c r="C73" s="1">
        <v>60376.02</v>
      </c>
      <c r="D73" s="1">
        <v>14585.94</v>
      </c>
      <c r="E73" s="1">
        <v>74961.960000000006</v>
      </c>
      <c r="F73" s="1">
        <v>14585.94</v>
      </c>
      <c r="G73" s="1">
        <v>0.02</v>
      </c>
      <c r="H73" s="1">
        <v>0</v>
      </c>
      <c r="I73" s="1">
        <v>14585.96</v>
      </c>
      <c r="J73" s="1">
        <v>60376</v>
      </c>
    </row>
    <row r="74" spans="1:10" x14ac:dyDescent="0.2">
      <c r="A74" s="7" t="s">
        <v>115</v>
      </c>
      <c r="B74" s="1" t="s">
        <v>116</v>
      </c>
      <c r="C74" s="1">
        <v>63341.25</v>
      </c>
      <c r="D74" s="1">
        <v>15475.51</v>
      </c>
      <c r="E74" s="1">
        <v>78816.759999999995</v>
      </c>
      <c r="F74" s="1">
        <v>15475.51</v>
      </c>
      <c r="G74" s="1">
        <v>0.05</v>
      </c>
      <c r="H74" s="1">
        <v>0</v>
      </c>
      <c r="I74" s="1">
        <v>15475.56</v>
      </c>
      <c r="J74" s="1">
        <v>63341.2</v>
      </c>
    </row>
    <row r="75" spans="1:10" x14ac:dyDescent="0.2">
      <c r="A75" s="7" t="s">
        <v>117</v>
      </c>
      <c r="B75" s="1" t="s">
        <v>118</v>
      </c>
      <c r="C75" s="1">
        <v>18285.900000000001</v>
      </c>
      <c r="D75" s="1">
        <v>4300.84</v>
      </c>
      <c r="E75" s="1">
        <v>22586.74</v>
      </c>
      <c r="F75" s="1">
        <v>4300.84</v>
      </c>
      <c r="G75" s="1">
        <v>0.1</v>
      </c>
      <c r="H75" s="1">
        <v>0</v>
      </c>
      <c r="I75" s="1">
        <v>4300.9399999999996</v>
      </c>
      <c r="J75" s="1">
        <v>18285.8</v>
      </c>
    </row>
    <row r="76" spans="1:10" x14ac:dyDescent="0.2">
      <c r="A76" s="7" t="s">
        <v>119</v>
      </c>
      <c r="B76" s="1" t="s">
        <v>120</v>
      </c>
      <c r="C76" s="1">
        <v>48717.9</v>
      </c>
      <c r="D76" s="1">
        <v>11458.45</v>
      </c>
      <c r="E76" s="1">
        <v>60176.35</v>
      </c>
      <c r="F76" s="1">
        <v>11458.45</v>
      </c>
      <c r="G76" s="1">
        <v>-0.1</v>
      </c>
      <c r="H76" s="1">
        <v>0</v>
      </c>
      <c r="I76" s="1">
        <v>11458.35</v>
      </c>
      <c r="J76" s="1">
        <v>48718</v>
      </c>
    </row>
    <row r="77" spans="1:10" s="11" customFormat="1" x14ac:dyDescent="0.2">
      <c r="A77" s="9" t="s">
        <v>48</v>
      </c>
      <c r="B77" s="10"/>
      <c r="C77" s="11" t="s">
        <v>49</v>
      </c>
      <c r="D77" s="11" t="s">
        <v>49</v>
      </c>
      <c r="E77" s="11" t="s">
        <v>49</v>
      </c>
      <c r="F77" s="11" t="s">
        <v>49</v>
      </c>
      <c r="G77" s="11" t="s">
        <v>49</v>
      </c>
      <c r="H77" s="11" t="s">
        <v>49</v>
      </c>
      <c r="I77" s="11" t="s">
        <v>49</v>
      </c>
      <c r="J77" s="11" t="s">
        <v>49</v>
      </c>
    </row>
    <row r="78" spans="1:10" x14ac:dyDescent="0.2">
      <c r="C78" s="12">
        <v>284208.39</v>
      </c>
      <c r="D78" s="12">
        <v>67808.960000000006</v>
      </c>
      <c r="E78" s="12">
        <v>352017.35</v>
      </c>
      <c r="F78" s="12">
        <v>67808.960000000006</v>
      </c>
      <c r="G78" s="12">
        <v>-0.01</v>
      </c>
      <c r="H78" s="12">
        <v>0</v>
      </c>
      <c r="I78" s="12">
        <v>67808.95</v>
      </c>
      <c r="J78" s="12">
        <v>284208.40000000002</v>
      </c>
    </row>
    <row r="80" spans="1:10" x14ac:dyDescent="0.2">
      <c r="A80" s="8" t="s">
        <v>121</v>
      </c>
    </row>
    <row r="81" spans="1:10" x14ac:dyDescent="0.2">
      <c r="A81" s="7" t="s">
        <v>122</v>
      </c>
      <c r="B81" s="1" t="s">
        <v>123</v>
      </c>
      <c r="C81" s="1">
        <v>14745.84</v>
      </c>
      <c r="D81" s="1">
        <v>3468.22</v>
      </c>
      <c r="E81" s="1">
        <v>18214.060000000001</v>
      </c>
      <c r="F81" s="1">
        <v>3468.22</v>
      </c>
      <c r="G81" s="1">
        <v>0.04</v>
      </c>
      <c r="H81" s="1">
        <v>0</v>
      </c>
      <c r="I81" s="1">
        <v>3468.26</v>
      </c>
      <c r="J81" s="1">
        <v>14745.8</v>
      </c>
    </row>
    <row r="82" spans="1:10" x14ac:dyDescent="0.2">
      <c r="A82" s="7" t="s">
        <v>124</v>
      </c>
      <c r="B82" s="1" t="s">
        <v>125</v>
      </c>
      <c r="C82" s="1">
        <v>63341.25</v>
      </c>
      <c r="D82" s="1">
        <v>15475.51</v>
      </c>
      <c r="E82" s="1">
        <v>78816.759999999995</v>
      </c>
      <c r="F82" s="1">
        <v>15475.51</v>
      </c>
      <c r="G82" s="1">
        <v>0.05</v>
      </c>
      <c r="H82" s="1">
        <v>0</v>
      </c>
      <c r="I82" s="1">
        <v>15475.56</v>
      </c>
      <c r="J82" s="1">
        <v>63341.2</v>
      </c>
    </row>
    <row r="83" spans="1:10" x14ac:dyDescent="0.2">
      <c r="A83" s="7" t="s">
        <v>126</v>
      </c>
      <c r="B83" s="1" t="s">
        <v>127</v>
      </c>
      <c r="C83" s="1">
        <v>103496.51</v>
      </c>
      <c r="D83" s="1">
        <v>31048.95</v>
      </c>
      <c r="E83" s="1">
        <v>134545.46</v>
      </c>
      <c r="F83" s="1">
        <v>31048.95</v>
      </c>
      <c r="G83" s="1">
        <v>-0.04</v>
      </c>
      <c r="H83" s="1">
        <v>31048.95</v>
      </c>
      <c r="I83" s="1">
        <v>62097.86</v>
      </c>
      <c r="J83" s="1">
        <v>72447.600000000006</v>
      </c>
    </row>
    <row r="84" spans="1:10" x14ac:dyDescent="0.2">
      <c r="A84" s="7" t="s">
        <v>128</v>
      </c>
      <c r="B84" s="1" t="s">
        <v>129</v>
      </c>
      <c r="C84" s="1">
        <v>63341.25</v>
      </c>
      <c r="D84" s="1">
        <v>15475.51</v>
      </c>
      <c r="E84" s="1">
        <v>78816.759999999995</v>
      </c>
      <c r="F84" s="1">
        <v>15475.51</v>
      </c>
      <c r="G84" s="1">
        <v>0.05</v>
      </c>
      <c r="H84" s="1">
        <v>0</v>
      </c>
      <c r="I84" s="1">
        <v>15475.56</v>
      </c>
      <c r="J84" s="1">
        <v>63341.2</v>
      </c>
    </row>
    <row r="85" spans="1:10" s="11" customFormat="1" x14ac:dyDescent="0.2">
      <c r="A85" s="9" t="s">
        <v>48</v>
      </c>
      <c r="B85" s="10"/>
      <c r="C85" s="11" t="s">
        <v>49</v>
      </c>
      <c r="D85" s="11" t="s">
        <v>49</v>
      </c>
      <c r="E85" s="11" t="s">
        <v>49</v>
      </c>
      <c r="F85" s="11" t="s">
        <v>49</v>
      </c>
      <c r="G85" s="11" t="s">
        <v>49</v>
      </c>
      <c r="H85" s="11" t="s">
        <v>49</v>
      </c>
      <c r="I85" s="11" t="s">
        <v>49</v>
      </c>
      <c r="J85" s="11" t="s">
        <v>49</v>
      </c>
    </row>
    <row r="86" spans="1:10" x14ac:dyDescent="0.2">
      <c r="C86" s="12">
        <v>244924.85</v>
      </c>
      <c r="D86" s="12">
        <v>65468.19</v>
      </c>
      <c r="E86" s="12">
        <v>310393.03999999998</v>
      </c>
      <c r="F86" s="12">
        <v>65468.19</v>
      </c>
      <c r="G86" s="12">
        <v>0.1</v>
      </c>
      <c r="H86" s="12">
        <v>31048.95</v>
      </c>
      <c r="I86" s="12">
        <v>96517.24</v>
      </c>
      <c r="J86" s="12">
        <v>213875.8</v>
      </c>
    </row>
    <row r="88" spans="1:10" x14ac:dyDescent="0.2">
      <c r="A88" s="8" t="s">
        <v>130</v>
      </c>
    </row>
    <row r="89" spans="1:10" x14ac:dyDescent="0.2">
      <c r="A89" s="7" t="s">
        <v>131</v>
      </c>
      <c r="B89" s="1" t="s">
        <v>132</v>
      </c>
      <c r="C89" s="1">
        <v>119713.3</v>
      </c>
      <c r="D89" s="1">
        <v>36055.14</v>
      </c>
      <c r="E89" s="1">
        <v>155768.44</v>
      </c>
      <c r="F89" s="1">
        <v>36055.14</v>
      </c>
      <c r="G89" s="1">
        <v>0.1</v>
      </c>
      <c r="H89" s="1">
        <v>0</v>
      </c>
      <c r="I89" s="1">
        <v>36055.24</v>
      </c>
      <c r="J89" s="1">
        <v>119713.2</v>
      </c>
    </row>
    <row r="90" spans="1:10" x14ac:dyDescent="0.2">
      <c r="A90" s="7" t="s">
        <v>133</v>
      </c>
      <c r="B90" s="1" t="s">
        <v>134</v>
      </c>
      <c r="C90" s="1">
        <v>46743.66</v>
      </c>
      <c r="D90" s="1">
        <v>10994.11</v>
      </c>
      <c r="E90" s="1">
        <v>57737.77</v>
      </c>
      <c r="F90" s="1">
        <v>10994.11</v>
      </c>
      <c r="G90" s="1">
        <v>-0.14000000000000001</v>
      </c>
      <c r="H90" s="1">
        <v>0</v>
      </c>
      <c r="I90" s="1">
        <v>10993.97</v>
      </c>
      <c r="J90" s="1">
        <v>46743.8</v>
      </c>
    </row>
    <row r="91" spans="1:10" x14ac:dyDescent="0.2">
      <c r="A91" s="7" t="s">
        <v>135</v>
      </c>
      <c r="B91" s="1" t="s">
        <v>136</v>
      </c>
      <c r="C91" s="1">
        <v>63341.25</v>
      </c>
      <c r="D91" s="1">
        <v>15475.51</v>
      </c>
      <c r="E91" s="1">
        <v>78816.759999999995</v>
      </c>
      <c r="F91" s="1">
        <v>15475.51</v>
      </c>
      <c r="G91" s="1">
        <v>0.05</v>
      </c>
      <c r="H91" s="1">
        <v>0</v>
      </c>
      <c r="I91" s="1">
        <v>15475.56</v>
      </c>
      <c r="J91" s="1">
        <v>63341.2</v>
      </c>
    </row>
    <row r="92" spans="1:10" s="11" customFormat="1" x14ac:dyDescent="0.2">
      <c r="A92" s="9" t="s">
        <v>48</v>
      </c>
      <c r="B92" s="10"/>
      <c r="C92" s="11" t="s">
        <v>49</v>
      </c>
      <c r="D92" s="11" t="s">
        <v>49</v>
      </c>
      <c r="E92" s="11" t="s">
        <v>49</v>
      </c>
      <c r="F92" s="11" t="s">
        <v>49</v>
      </c>
      <c r="G92" s="11" t="s">
        <v>49</v>
      </c>
      <c r="H92" s="11" t="s">
        <v>49</v>
      </c>
      <c r="I92" s="11" t="s">
        <v>49</v>
      </c>
      <c r="J92" s="11" t="s">
        <v>49</v>
      </c>
    </row>
    <row r="93" spans="1:10" x14ac:dyDescent="0.2">
      <c r="C93" s="12">
        <v>229798.21</v>
      </c>
      <c r="D93" s="12">
        <v>62524.76</v>
      </c>
      <c r="E93" s="12">
        <v>292322.96999999997</v>
      </c>
      <c r="F93" s="12">
        <v>62524.76</v>
      </c>
      <c r="G93" s="12">
        <v>0.01</v>
      </c>
      <c r="H93" s="12">
        <v>0</v>
      </c>
      <c r="I93" s="12">
        <v>62524.77</v>
      </c>
      <c r="J93" s="12">
        <v>229798.2</v>
      </c>
    </row>
    <row r="95" spans="1:10" x14ac:dyDescent="0.2">
      <c r="A95" s="8" t="s">
        <v>137</v>
      </c>
    </row>
    <row r="96" spans="1:10" x14ac:dyDescent="0.2">
      <c r="A96" s="7" t="s">
        <v>138</v>
      </c>
      <c r="B96" s="1" t="s">
        <v>139</v>
      </c>
      <c r="C96" s="1">
        <v>17072.509999999998</v>
      </c>
      <c r="D96" s="1">
        <v>3647.34</v>
      </c>
      <c r="E96" s="1">
        <v>20722.91</v>
      </c>
      <c r="F96" s="1">
        <v>3647.34</v>
      </c>
      <c r="G96" s="1">
        <v>-0.03</v>
      </c>
      <c r="H96" s="1">
        <v>0</v>
      </c>
      <c r="I96" s="1">
        <v>3647.31</v>
      </c>
      <c r="J96" s="1">
        <v>17072.509999999998</v>
      </c>
    </row>
    <row r="97" spans="1:10" x14ac:dyDescent="0.2">
      <c r="A97" s="7" t="s">
        <v>140</v>
      </c>
      <c r="B97" s="1" t="s">
        <v>141</v>
      </c>
      <c r="C97" s="1">
        <v>11318.24</v>
      </c>
      <c r="D97" s="1">
        <v>2417.58</v>
      </c>
      <c r="E97" s="1">
        <v>13735.82</v>
      </c>
      <c r="F97" s="1">
        <v>2417.58</v>
      </c>
      <c r="G97" s="1">
        <v>0.04</v>
      </c>
      <c r="H97" s="1">
        <v>0</v>
      </c>
      <c r="I97" s="1">
        <v>2417.62</v>
      </c>
      <c r="J97" s="1">
        <v>11318.2</v>
      </c>
    </row>
    <row r="98" spans="1:10" x14ac:dyDescent="0.2">
      <c r="A98" s="7" t="s">
        <v>142</v>
      </c>
      <c r="B98" s="1" t="s">
        <v>143</v>
      </c>
      <c r="C98" s="1">
        <v>119713.3</v>
      </c>
      <c r="D98" s="1">
        <v>36055.14</v>
      </c>
      <c r="E98" s="1">
        <v>155768.44</v>
      </c>
      <c r="F98" s="1">
        <v>36055.14</v>
      </c>
      <c r="G98" s="1">
        <v>-0.1</v>
      </c>
      <c r="H98" s="1">
        <v>0</v>
      </c>
      <c r="I98" s="1">
        <v>36055.040000000001</v>
      </c>
      <c r="J98" s="1">
        <v>119713.4</v>
      </c>
    </row>
    <row r="99" spans="1:10" x14ac:dyDescent="0.2">
      <c r="A99" s="7" t="s">
        <v>144</v>
      </c>
      <c r="B99" s="1" t="s">
        <v>145</v>
      </c>
      <c r="C99" s="1">
        <v>62547.11</v>
      </c>
      <c r="D99" s="1">
        <v>15237.26</v>
      </c>
      <c r="E99" s="1">
        <v>77784.37</v>
      </c>
      <c r="F99" s="1">
        <v>15237.26</v>
      </c>
      <c r="G99" s="1">
        <v>-0.09</v>
      </c>
      <c r="H99" s="1">
        <v>0</v>
      </c>
      <c r="I99" s="1">
        <v>15237.17</v>
      </c>
      <c r="J99" s="1">
        <v>62547.199999999997</v>
      </c>
    </row>
    <row r="100" spans="1:10" x14ac:dyDescent="0.2">
      <c r="A100" s="7" t="s">
        <v>146</v>
      </c>
      <c r="B100" s="1" t="s">
        <v>147</v>
      </c>
      <c r="C100" s="1">
        <v>63341.25</v>
      </c>
      <c r="D100" s="1">
        <v>15475.51</v>
      </c>
      <c r="E100" s="1">
        <v>78816.759999999995</v>
      </c>
      <c r="F100" s="1">
        <v>15475.51</v>
      </c>
      <c r="G100" s="1">
        <v>0.05</v>
      </c>
      <c r="H100" s="1">
        <v>0</v>
      </c>
      <c r="I100" s="1">
        <v>15475.56</v>
      </c>
      <c r="J100" s="1">
        <v>63341.2</v>
      </c>
    </row>
    <row r="101" spans="1:10" x14ac:dyDescent="0.2">
      <c r="A101" s="7" t="s">
        <v>148</v>
      </c>
      <c r="B101" s="1" t="s">
        <v>149</v>
      </c>
      <c r="C101" s="1">
        <v>83835.09</v>
      </c>
      <c r="D101" s="1">
        <v>25150.53</v>
      </c>
      <c r="E101" s="1">
        <v>108985.62</v>
      </c>
      <c r="F101" s="1">
        <v>25150.53</v>
      </c>
      <c r="G101" s="1">
        <v>0.09</v>
      </c>
      <c r="H101" s="1">
        <v>0</v>
      </c>
      <c r="I101" s="1">
        <v>25150.62</v>
      </c>
      <c r="J101" s="1">
        <v>83835</v>
      </c>
    </row>
    <row r="102" spans="1:10" x14ac:dyDescent="0.2">
      <c r="A102" s="7" t="s">
        <v>150</v>
      </c>
      <c r="B102" s="1" t="s">
        <v>151</v>
      </c>
      <c r="C102" s="1">
        <v>54934.8</v>
      </c>
      <c r="D102" s="1">
        <v>12953.28</v>
      </c>
      <c r="E102" s="1">
        <v>67888.08</v>
      </c>
      <c r="F102" s="1">
        <v>12953.28</v>
      </c>
      <c r="G102" s="1">
        <v>0</v>
      </c>
      <c r="H102" s="1">
        <v>0</v>
      </c>
      <c r="I102" s="1">
        <v>12953.28</v>
      </c>
      <c r="J102" s="1">
        <v>54934.8</v>
      </c>
    </row>
    <row r="103" spans="1:10" x14ac:dyDescent="0.2">
      <c r="A103" s="7" t="s">
        <v>152</v>
      </c>
      <c r="B103" s="1" t="s">
        <v>153</v>
      </c>
      <c r="C103" s="1">
        <v>54934.8</v>
      </c>
      <c r="D103" s="1">
        <v>12953.28</v>
      </c>
      <c r="E103" s="1">
        <v>67888.08</v>
      </c>
      <c r="F103" s="1">
        <v>12953.28</v>
      </c>
      <c r="G103" s="1">
        <v>0</v>
      </c>
      <c r="H103" s="1">
        <v>0</v>
      </c>
      <c r="I103" s="1">
        <v>12953.28</v>
      </c>
      <c r="J103" s="1">
        <v>54934.8</v>
      </c>
    </row>
    <row r="104" spans="1:10" x14ac:dyDescent="0.2">
      <c r="A104" s="7" t="s">
        <v>154</v>
      </c>
      <c r="B104" s="1" t="s">
        <v>155</v>
      </c>
      <c r="C104" s="1">
        <v>42326.46</v>
      </c>
      <c r="D104" s="1">
        <v>9955.18</v>
      </c>
      <c r="E104" s="1">
        <v>52301.64</v>
      </c>
      <c r="F104" s="1">
        <v>9955.18</v>
      </c>
      <c r="G104" s="1">
        <v>0.06</v>
      </c>
      <c r="H104" s="1">
        <v>0</v>
      </c>
      <c r="I104" s="1">
        <v>9955.24</v>
      </c>
      <c r="J104" s="1">
        <v>42326.400000000001</v>
      </c>
    </row>
    <row r="105" spans="1:10" x14ac:dyDescent="0.2">
      <c r="A105" s="7" t="s">
        <v>156</v>
      </c>
      <c r="B105" s="1" t="s">
        <v>157</v>
      </c>
      <c r="C105" s="1">
        <v>32478.13</v>
      </c>
      <c r="D105" s="1">
        <v>6937.33</v>
      </c>
      <c r="E105" s="1">
        <v>39415.46</v>
      </c>
      <c r="F105" s="1">
        <v>6937.33</v>
      </c>
      <c r="G105" s="1">
        <v>-7.0000000000000007E-2</v>
      </c>
      <c r="H105" s="1">
        <v>0</v>
      </c>
      <c r="I105" s="1">
        <v>6937.26</v>
      </c>
      <c r="J105" s="1">
        <v>32478.2</v>
      </c>
    </row>
    <row r="106" spans="1:10" x14ac:dyDescent="0.2">
      <c r="A106" s="7" t="s">
        <v>158</v>
      </c>
      <c r="B106" s="1" t="s">
        <v>159</v>
      </c>
      <c r="C106" s="1">
        <v>32474.89</v>
      </c>
      <c r="D106" s="1">
        <v>7110.59</v>
      </c>
      <c r="E106" s="1">
        <v>39585.480000000003</v>
      </c>
      <c r="F106" s="1">
        <v>7110.59</v>
      </c>
      <c r="G106" s="1">
        <v>-0.11</v>
      </c>
      <c r="H106" s="1">
        <v>0</v>
      </c>
      <c r="I106" s="1">
        <v>7110.48</v>
      </c>
      <c r="J106" s="1">
        <v>32475</v>
      </c>
    </row>
    <row r="107" spans="1:10" x14ac:dyDescent="0.2">
      <c r="A107" s="7" t="s">
        <v>160</v>
      </c>
      <c r="B107" s="1" t="s">
        <v>161</v>
      </c>
      <c r="C107" s="1">
        <v>32478.13</v>
      </c>
      <c r="D107" s="1">
        <v>6937.33</v>
      </c>
      <c r="E107" s="1">
        <v>39415.46</v>
      </c>
      <c r="F107" s="1">
        <v>6937.33</v>
      </c>
      <c r="G107" s="1">
        <v>-7.0000000000000007E-2</v>
      </c>
      <c r="H107" s="1">
        <v>0</v>
      </c>
      <c r="I107" s="1">
        <v>6937.26</v>
      </c>
      <c r="J107" s="1">
        <v>32478.2</v>
      </c>
    </row>
    <row r="108" spans="1:10" x14ac:dyDescent="0.2">
      <c r="A108" s="7" t="s">
        <v>162</v>
      </c>
      <c r="B108" s="1" t="s">
        <v>163</v>
      </c>
      <c r="C108" s="1">
        <v>47333.31</v>
      </c>
      <c r="D108" s="1">
        <v>11132.79</v>
      </c>
      <c r="E108" s="1">
        <v>58466.1</v>
      </c>
      <c r="F108" s="1">
        <v>11132.79</v>
      </c>
      <c r="G108" s="1">
        <v>0.11</v>
      </c>
      <c r="H108" s="1">
        <v>0</v>
      </c>
      <c r="I108" s="1">
        <v>11132.9</v>
      </c>
      <c r="J108" s="1">
        <v>47333.2</v>
      </c>
    </row>
    <row r="109" spans="1:10" x14ac:dyDescent="0.2">
      <c r="A109" s="7" t="s">
        <v>164</v>
      </c>
      <c r="B109" s="1" t="s">
        <v>165</v>
      </c>
      <c r="C109" s="1">
        <v>33866.67</v>
      </c>
      <c r="D109" s="1">
        <v>1449.59</v>
      </c>
      <c r="E109" s="1">
        <v>35316.26</v>
      </c>
      <c r="F109" s="1">
        <v>1449.59</v>
      </c>
      <c r="G109" s="1">
        <v>-0.13</v>
      </c>
      <c r="H109" s="1">
        <v>0</v>
      </c>
      <c r="I109" s="1">
        <v>1449.46</v>
      </c>
      <c r="J109" s="1">
        <v>33866.800000000003</v>
      </c>
    </row>
    <row r="110" spans="1:10" s="11" customFormat="1" x14ac:dyDescent="0.2">
      <c r="A110" s="9" t="s">
        <v>48</v>
      </c>
      <c r="B110" s="10"/>
      <c r="C110" s="11" t="s">
        <v>49</v>
      </c>
      <c r="D110" s="11" t="s">
        <v>49</v>
      </c>
      <c r="E110" s="11" t="s">
        <v>49</v>
      </c>
      <c r="F110" s="11" t="s">
        <v>49</v>
      </c>
      <c r="G110" s="11" t="s">
        <v>49</v>
      </c>
      <c r="H110" s="11" t="s">
        <v>49</v>
      </c>
      <c r="I110" s="11" t="s">
        <v>49</v>
      </c>
      <c r="J110" s="11" t="s">
        <v>49</v>
      </c>
    </row>
    <row r="111" spans="1:10" x14ac:dyDescent="0.2">
      <c r="C111" s="12">
        <f>SUM(C96:C110)</f>
        <v>688654.69000000006</v>
      </c>
      <c r="D111" s="12">
        <f t="shared" ref="D111:J111" si="2">SUM(D96:D110)</f>
        <v>167412.72999999998</v>
      </c>
      <c r="E111" s="12">
        <f t="shared" si="2"/>
        <v>856090.47999999986</v>
      </c>
      <c r="F111" s="12">
        <f t="shared" si="2"/>
        <v>167412.72999999998</v>
      </c>
      <c r="G111" s="12">
        <f t="shared" si="2"/>
        <v>-0.25000000000000006</v>
      </c>
      <c r="H111" s="12">
        <f t="shared" si="2"/>
        <v>0</v>
      </c>
      <c r="I111" s="12">
        <f t="shared" si="2"/>
        <v>167412.48000000001</v>
      </c>
      <c r="J111" s="12">
        <f t="shared" si="2"/>
        <v>688654.90999999992</v>
      </c>
    </row>
    <row r="113" spans="1:10" x14ac:dyDescent="0.2">
      <c r="A113" s="8" t="s">
        <v>166</v>
      </c>
    </row>
    <row r="114" spans="1:10" x14ac:dyDescent="0.2">
      <c r="A114" s="7" t="s">
        <v>167</v>
      </c>
      <c r="B114" s="1" t="s">
        <v>168</v>
      </c>
      <c r="C114" s="1">
        <v>107743.3</v>
      </c>
      <c r="D114" s="1">
        <v>32322.99</v>
      </c>
      <c r="E114" s="1">
        <v>140066.29</v>
      </c>
      <c r="F114" s="1">
        <v>32322.99</v>
      </c>
      <c r="G114" s="1">
        <v>-0.1</v>
      </c>
      <c r="H114" s="1">
        <v>0</v>
      </c>
      <c r="I114" s="1">
        <v>32322.89</v>
      </c>
      <c r="J114" s="1">
        <v>107743.4</v>
      </c>
    </row>
    <row r="115" spans="1:10" x14ac:dyDescent="0.2">
      <c r="A115" s="7" t="s">
        <v>169</v>
      </c>
      <c r="B115" s="1" t="s">
        <v>170</v>
      </c>
      <c r="C115" s="1">
        <v>63341.25</v>
      </c>
      <c r="D115" s="1">
        <v>15475.51</v>
      </c>
      <c r="E115" s="1">
        <v>78816.759999999995</v>
      </c>
      <c r="F115" s="1">
        <v>15475.51</v>
      </c>
      <c r="G115" s="1">
        <v>0.05</v>
      </c>
      <c r="H115" s="1">
        <v>0</v>
      </c>
      <c r="I115" s="1">
        <v>15475.56</v>
      </c>
      <c r="J115" s="1">
        <v>63341.2</v>
      </c>
    </row>
    <row r="116" spans="1:10" x14ac:dyDescent="0.2">
      <c r="A116" s="7" t="s">
        <v>171</v>
      </c>
      <c r="B116" s="1" t="s">
        <v>172</v>
      </c>
      <c r="C116" s="1">
        <v>63341.25</v>
      </c>
      <c r="D116" s="1">
        <v>15475.51</v>
      </c>
      <c r="E116" s="1">
        <v>78816.759999999995</v>
      </c>
      <c r="F116" s="1">
        <v>15475.51</v>
      </c>
      <c r="G116" s="1">
        <v>0.05</v>
      </c>
      <c r="H116" s="1">
        <v>0</v>
      </c>
      <c r="I116" s="1">
        <v>15475.56</v>
      </c>
      <c r="J116" s="1">
        <v>63341.2</v>
      </c>
    </row>
    <row r="117" spans="1:10" x14ac:dyDescent="0.2">
      <c r="A117" s="7" t="s">
        <v>173</v>
      </c>
      <c r="B117" s="1" t="s">
        <v>174</v>
      </c>
      <c r="C117" s="1">
        <v>63341.25</v>
      </c>
      <c r="D117" s="1">
        <v>15475.51</v>
      </c>
      <c r="E117" s="1">
        <v>78816.759999999995</v>
      </c>
      <c r="F117" s="1">
        <v>15475.51</v>
      </c>
      <c r="G117" s="1">
        <v>0.05</v>
      </c>
      <c r="H117" s="1">
        <v>0</v>
      </c>
      <c r="I117" s="1">
        <v>15475.56</v>
      </c>
      <c r="J117" s="1">
        <v>63341.2</v>
      </c>
    </row>
    <row r="118" spans="1:10" s="11" customFormat="1" x14ac:dyDescent="0.2">
      <c r="A118" s="9" t="s">
        <v>48</v>
      </c>
      <c r="B118" s="10"/>
      <c r="C118" s="11" t="s">
        <v>49</v>
      </c>
      <c r="D118" s="11" t="s">
        <v>49</v>
      </c>
      <c r="E118" s="11" t="s">
        <v>49</v>
      </c>
      <c r="F118" s="11" t="s">
        <v>49</v>
      </c>
      <c r="G118" s="11" t="s">
        <v>49</v>
      </c>
      <c r="H118" s="11" t="s">
        <v>49</v>
      </c>
      <c r="I118" s="11" t="s">
        <v>49</v>
      </c>
      <c r="J118" s="11" t="s">
        <v>49</v>
      </c>
    </row>
    <row r="119" spans="1:10" x14ac:dyDescent="0.2">
      <c r="C119" s="12">
        <v>297767.05</v>
      </c>
      <c r="D119" s="12">
        <v>78749.52</v>
      </c>
      <c r="E119" s="12">
        <v>376516.57</v>
      </c>
      <c r="F119" s="12">
        <v>78749.52</v>
      </c>
      <c r="G119" s="12">
        <v>0.05</v>
      </c>
      <c r="H119" s="12">
        <v>0</v>
      </c>
      <c r="I119" s="12">
        <v>78749.570000000007</v>
      </c>
      <c r="J119" s="12">
        <v>297767</v>
      </c>
    </row>
    <row r="121" spans="1:10" x14ac:dyDescent="0.2">
      <c r="A121" s="8" t="s">
        <v>175</v>
      </c>
    </row>
    <row r="122" spans="1:10" x14ac:dyDescent="0.2">
      <c r="A122" s="7" t="s">
        <v>176</v>
      </c>
      <c r="B122" s="1" t="s">
        <v>177</v>
      </c>
      <c r="C122" s="1">
        <v>107743.3</v>
      </c>
      <c r="D122" s="1">
        <v>32322.99</v>
      </c>
      <c r="E122" s="1">
        <v>140066.29</v>
      </c>
      <c r="F122" s="1">
        <v>32322.99</v>
      </c>
      <c r="G122" s="1">
        <v>-0.1</v>
      </c>
      <c r="H122" s="1">
        <v>0</v>
      </c>
      <c r="I122" s="1">
        <v>32322.89</v>
      </c>
      <c r="J122" s="1">
        <v>107743.4</v>
      </c>
    </row>
    <row r="123" spans="1:10" x14ac:dyDescent="0.2">
      <c r="A123" s="7" t="s">
        <v>178</v>
      </c>
      <c r="B123" s="1" t="s">
        <v>179</v>
      </c>
      <c r="C123" s="1">
        <v>78270.17</v>
      </c>
      <c r="D123" s="1">
        <v>23480.99</v>
      </c>
      <c r="E123" s="1">
        <v>101751.16</v>
      </c>
      <c r="F123" s="1">
        <v>23480.99</v>
      </c>
      <c r="G123" s="1">
        <v>0.17</v>
      </c>
      <c r="H123" s="1">
        <v>0</v>
      </c>
      <c r="I123" s="1">
        <v>23481.16</v>
      </c>
      <c r="J123" s="1">
        <v>78270</v>
      </c>
    </row>
    <row r="124" spans="1:10" s="11" customFormat="1" x14ac:dyDescent="0.2">
      <c r="A124" s="7" t="s">
        <v>180</v>
      </c>
      <c r="B124" s="1" t="s">
        <v>181</v>
      </c>
      <c r="C124" s="1">
        <v>48717.9</v>
      </c>
      <c r="D124" s="1">
        <v>11458.45</v>
      </c>
      <c r="E124" s="1">
        <v>60176.35</v>
      </c>
      <c r="F124" s="1">
        <v>11458.45</v>
      </c>
      <c r="G124" s="1">
        <v>0.1</v>
      </c>
      <c r="H124" s="1">
        <v>0</v>
      </c>
      <c r="I124" s="1">
        <v>11458.55</v>
      </c>
      <c r="J124" s="1">
        <v>48717.8</v>
      </c>
    </row>
    <row r="125" spans="1:10" x14ac:dyDescent="0.2">
      <c r="A125" s="9" t="s">
        <v>48</v>
      </c>
      <c r="B125" s="10"/>
      <c r="C125" s="11" t="s">
        <v>49</v>
      </c>
      <c r="D125" s="11" t="s">
        <v>49</v>
      </c>
      <c r="E125" s="11" t="s">
        <v>49</v>
      </c>
      <c r="F125" s="11" t="s">
        <v>49</v>
      </c>
      <c r="G125" s="11" t="s">
        <v>49</v>
      </c>
      <c r="H125" s="11" t="s">
        <v>49</v>
      </c>
      <c r="I125" s="11" t="s">
        <v>49</v>
      </c>
      <c r="J125" s="11" t="s">
        <v>49</v>
      </c>
    </row>
    <row r="126" spans="1:10" x14ac:dyDescent="0.2">
      <c r="C126" s="12">
        <f>SUM(C122:C125)</f>
        <v>234731.37</v>
      </c>
      <c r="D126" s="12">
        <f t="shared" ref="D126:J126" si="3">SUM(D122:D125)</f>
        <v>67262.430000000008</v>
      </c>
      <c r="E126" s="12">
        <f t="shared" si="3"/>
        <v>301993.8</v>
      </c>
      <c r="F126" s="12">
        <f t="shared" si="3"/>
        <v>67262.430000000008</v>
      </c>
      <c r="G126" s="12">
        <f t="shared" si="3"/>
        <v>0.17</v>
      </c>
      <c r="H126" s="12">
        <f t="shared" si="3"/>
        <v>0</v>
      </c>
      <c r="I126" s="12">
        <f t="shared" si="3"/>
        <v>67262.600000000006</v>
      </c>
      <c r="J126" s="12">
        <f t="shared" si="3"/>
        <v>234731.2</v>
      </c>
    </row>
    <row r="128" spans="1:10" x14ac:dyDescent="0.2">
      <c r="A128" s="8" t="s">
        <v>182</v>
      </c>
    </row>
    <row r="129" spans="1:10" s="11" customFormat="1" x14ac:dyDescent="0.2">
      <c r="A129" s="7" t="s">
        <v>183</v>
      </c>
      <c r="B129" s="1" t="s">
        <v>184</v>
      </c>
      <c r="C129" s="1">
        <v>119713.3</v>
      </c>
      <c r="D129" s="1">
        <v>36055.14</v>
      </c>
      <c r="E129" s="1">
        <v>155768.44</v>
      </c>
      <c r="F129" s="1">
        <v>36055.14</v>
      </c>
      <c r="G129" s="1">
        <v>-0.1</v>
      </c>
      <c r="H129" s="1">
        <v>0</v>
      </c>
      <c r="I129" s="1">
        <v>36055.040000000001</v>
      </c>
      <c r="J129" s="1">
        <v>119713.4</v>
      </c>
    </row>
    <row r="130" spans="1:10" x14ac:dyDescent="0.2">
      <c r="A130" s="9" t="s">
        <v>48</v>
      </c>
      <c r="B130" s="10"/>
      <c r="C130" s="11" t="s">
        <v>49</v>
      </c>
      <c r="D130" s="11" t="s">
        <v>49</v>
      </c>
      <c r="E130" s="11" t="s">
        <v>49</v>
      </c>
      <c r="F130" s="11" t="s">
        <v>49</v>
      </c>
      <c r="G130" s="11" t="s">
        <v>49</v>
      </c>
      <c r="H130" s="11" t="s">
        <v>49</v>
      </c>
      <c r="I130" s="11" t="s">
        <v>49</v>
      </c>
      <c r="J130" s="11" t="s">
        <v>49</v>
      </c>
    </row>
    <row r="131" spans="1:10" x14ac:dyDescent="0.2">
      <c r="C131" s="12">
        <v>119713.3</v>
      </c>
      <c r="D131" s="12">
        <v>36055.14</v>
      </c>
      <c r="E131" s="12">
        <v>155768.44</v>
      </c>
      <c r="F131" s="12">
        <v>36055.14</v>
      </c>
      <c r="G131" s="12">
        <v>-0.1</v>
      </c>
      <c r="H131" s="12">
        <v>0</v>
      </c>
      <c r="I131" s="12">
        <v>36055.040000000001</v>
      </c>
      <c r="J131" s="12">
        <v>119713.4</v>
      </c>
    </row>
    <row r="134" spans="1:10" x14ac:dyDescent="0.2">
      <c r="A134" s="8" t="s">
        <v>185</v>
      </c>
    </row>
    <row r="135" spans="1:10" s="11" customFormat="1" x14ac:dyDescent="0.2">
      <c r="A135" s="7" t="s">
        <v>186</v>
      </c>
      <c r="B135" s="1" t="s">
        <v>187</v>
      </c>
      <c r="C135" s="1">
        <v>107743.3</v>
      </c>
      <c r="D135" s="1">
        <v>32322.99</v>
      </c>
      <c r="E135" s="1">
        <v>140066.29</v>
      </c>
      <c r="F135" s="1">
        <v>32322.99</v>
      </c>
      <c r="G135" s="1">
        <v>-0.1</v>
      </c>
      <c r="H135" s="1">
        <v>0</v>
      </c>
      <c r="I135" s="1">
        <v>32322.89</v>
      </c>
      <c r="J135" s="1">
        <v>107743.4</v>
      </c>
    </row>
    <row r="136" spans="1:10" x14ac:dyDescent="0.2">
      <c r="A136" s="9" t="s">
        <v>48</v>
      </c>
      <c r="B136" s="10"/>
      <c r="C136" s="11" t="s">
        <v>49</v>
      </c>
      <c r="D136" s="11" t="s">
        <v>49</v>
      </c>
      <c r="E136" s="11" t="s">
        <v>49</v>
      </c>
      <c r="F136" s="11" t="s">
        <v>49</v>
      </c>
      <c r="G136" s="11" t="s">
        <v>49</v>
      </c>
      <c r="H136" s="11" t="s">
        <v>49</v>
      </c>
      <c r="I136" s="11" t="s">
        <v>49</v>
      </c>
      <c r="J136" s="11" t="s">
        <v>49</v>
      </c>
    </row>
    <row r="137" spans="1:10" x14ac:dyDescent="0.2">
      <c r="C137" s="12">
        <v>107743.3</v>
      </c>
      <c r="D137" s="12">
        <v>32322.99</v>
      </c>
      <c r="E137" s="12">
        <v>140066.29</v>
      </c>
      <c r="F137" s="12">
        <v>32322.99</v>
      </c>
      <c r="G137" s="12">
        <v>-0.1</v>
      </c>
      <c r="H137" s="12">
        <v>0</v>
      </c>
      <c r="I137" s="12">
        <v>32322.89</v>
      </c>
      <c r="J137" s="12">
        <v>107743.4</v>
      </c>
    </row>
    <row r="139" spans="1:10" x14ac:dyDescent="0.2">
      <c r="A139" s="8" t="s">
        <v>188</v>
      </c>
    </row>
    <row r="140" spans="1:10" x14ac:dyDescent="0.2">
      <c r="A140" s="7" t="s">
        <v>189</v>
      </c>
      <c r="B140" s="1" t="s">
        <v>190</v>
      </c>
      <c r="C140" s="1">
        <v>63341.25</v>
      </c>
      <c r="D140" s="1">
        <v>15475.51</v>
      </c>
      <c r="E140" s="1">
        <v>78816.759999999995</v>
      </c>
      <c r="F140" s="1">
        <v>15475.51</v>
      </c>
      <c r="G140" s="1">
        <v>0.05</v>
      </c>
      <c r="H140" s="1">
        <v>0</v>
      </c>
      <c r="I140" s="1">
        <v>15475.56</v>
      </c>
      <c r="J140" s="1">
        <v>63341.2</v>
      </c>
    </row>
    <row r="141" spans="1:10" x14ac:dyDescent="0.2">
      <c r="A141" s="7" t="s">
        <v>191</v>
      </c>
      <c r="B141" s="1" t="s">
        <v>192</v>
      </c>
      <c r="C141" s="1">
        <v>48717.9</v>
      </c>
      <c r="D141" s="1">
        <v>11458.45</v>
      </c>
      <c r="E141" s="1">
        <v>60176.35</v>
      </c>
      <c r="F141" s="1">
        <v>11458.45</v>
      </c>
      <c r="G141" s="1">
        <v>-0.1</v>
      </c>
      <c r="H141" s="1">
        <v>0</v>
      </c>
      <c r="I141" s="1">
        <v>11458.35</v>
      </c>
      <c r="J141" s="1">
        <v>48718</v>
      </c>
    </row>
    <row r="142" spans="1:10" x14ac:dyDescent="0.2">
      <c r="A142" s="7" t="s">
        <v>193</v>
      </c>
      <c r="B142" s="1" t="s">
        <v>194</v>
      </c>
      <c r="C142" s="1">
        <v>119713.3</v>
      </c>
      <c r="D142" s="1">
        <v>36055.14</v>
      </c>
      <c r="E142" s="1">
        <v>155768.44</v>
      </c>
      <c r="F142" s="1">
        <v>36055.14</v>
      </c>
      <c r="G142" s="1">
        <v>0.1</v>
      </c>
      <c r="H142" s="1">
        <v>0</v>
      </c>
      <c r="I142" s="1">
        <v>36055.24</v>
      </c>
      <c r="J142" s="1">
        <v>119713.2</v>
      </c>
    </row>
    <row r="143" spans="1:10" x14ac:dyDescent="0.2">
      <c r="A143" s="7" t="s">
        <v>195</v>
      </c>
      <c r="B143" s="1" t="s">
        <v>196</v>
      </c>
      <c r="C143" s="1">
        <v>48717.9</v>
      </c>
      <c r="D143" s="1">
        <v>11458.45</v>
      </c>
      <c r="E143" s="1">
        <v>60176.35</v>
      </c>
      <c r="F143" s="1">
        <v>11458.45</v>
      </c>
      <c r="G143" s="1">
        <v>-0.1</v>
      </c>
      <c r="H143" s="1">
        <v>0</v>
      </c>
      <c r="I143" s="1">
        <v>11458.35</v>
      </c>
      <c r="J143" s="1">
        <v>48718</v>
      </c>
    </row>
    <row r="144" spans="1:10" x14ac:dyDescent="0.2">
      <c r="A144" s="7" t="s">
        <v>197</v>
      </c>
      <c r="B144" s="1" t="s">
        <v>198</v>
      </c>
      <c r="C144" s="1">
        <v>63341.25</v>
      </c>
      <c r="D144" s="1">
        <v>15475.51</v>
      </c>
      <c r="E144" s="1">
        <v>78816.759999999995</v>
      </c>
      <c r="F144" s="1">
        <v>15475.51</v>
      </c>
      <c r="G144" s="1">
        <v>0.05</v>
      </c>
      <c r="H144" s="1">
        <v>0</v>
      </c>
      <c r="I144" s="1">
        <v>15475.56</v>
      </c>
      <c r="J144" s="1">
        <v>63341.2</v>
      </c>
    </row>
    <row r="145" spans="1:10" x14ac:dyDescent="0.2">
      <c r="A145" s="7" t="s">
        <v>199</v>
      </c>
      <c r="B145" s="1" t="s">
        <v>200</v>
      </c>
      <c r="C145" s="1">
        <v>48717.9</v>
      </c>
      <c r="D145" s="1">
        <v>11458.45</v>
      </c>
      <c r="E145" s="1">
        <v>60176.35</v>
      </c>
      <c r="F145" s="1">
        <v>11458.45</v>
      </c>
      <c r="G145" s="1">
        <v>-0.1</v>
      </c>
      <c r="H145" s="1">
        <v>0</v>
      </c>
      <c r="I145" s="1">
        <v>11458.35</v>
      </c>
      <c r="J145" s="1">
        <v>48718</v>
      </c>
    </row>
    <row r="146" spans="1:10" s="11" customFormat="1" x14ac:dyDescent="0.2">
      <c r="A146" s="7" t="s">
        <v>201</v>
      </c>
      <c r="B146" s="1" t="s">
        <v>202</v>
      </c>
      <c r="C146" s="1">
        <v>38837.910000000003</v>
      </c>
      <c r="D146" s="1">
        <v>9133.5</v>
      </c>
      <c r="E146" s="1">
        <v>47971.41</v>
      </c>
      <c r="F146" s="1">
        <v>9133.5</v>
      </c>
      <c r="G146" s="1">
        <v>-0.09</v>
      </c>
      <c r="H146" s="1">
        <v>0</v>
      </c>
      <c r="I146" s="1">
        <v>9133.41</v>
      </c>
      <c r="J146" s="1">
        <v>38838</v>
      </c>
    </row>
    <row r="147" spans="1:10" x14ac:dyDescent="0.2">
      <c r="A147" s="9" t="s">
        <v>48</v>
      </c>
      <c r="B147" s="10"/>
      <c r="C147" s="11" t="s">
        <v>49</v>
      </c>
      <c r="D147" s="11" t="s">
        <v>49</v>
      </c>
      <c r="E147" s="11" t="s">
        <v>49</v>
      </c>
      <c r="F147" s="11" t="s">
        <v>49</v>
      </c>
      <c r="G147" s="11" t="s">
        <v>49</v>
      </c>
      <c r="H147" s="11" t="s">
        <v>49</v>
      </c>
      <c r="I147" s="11" t="s">
        <v>49</v>
      </c>
      <c r="J147" s="11" t="s">
        <v>49</v>
      </c>
    </row>
    <row r="148" spans="1:10" x14ac:dyDescent="0.2">
      <c r="C148" s="12">
        <v>431387.41</v>
      </c>
      <c r="D148" s="12">
        <v>110515.01</v>
      </c>
      <c r="E148" s="12">
        <v>541902.42000000004</v>
      </c>
      <c r="F148" s="12">
        <v>110515.01</v>
      </c>
      <c r="G148" s="12">
        <v>-0.19</v>
      </c>
      <c r="H148" s="12">
        <v>0</v>
      </c>
      <c r="I148" s="12">
        <v>110514.82</v>
      </c>
      <c r="J148" s="12">
        <v>431387.6</v>
      </c>
    </row>
    <row r="150" spans="1:10" x14ac:dyDescent="0.2">
      <c r="A150" s="8" t="s">
        <v>203</v>
      </c>
    </row>
    <row r="151" spans="1:10" s="11" customFormat="1" x14ac:dyDescent="0.2">
      <c r="A151" s="7" t="s">
        <v>204</v>
      </c>
      <c r="B151" s="1" t="s">
        <v>205</v>
      </c>
      <c r="C151" s="1">
        <v>107743.3</v>
      </c>
      <c r="D151" s="1">
        <v>32322.99</v>
      </c>
      <c r="E151" s="1">
        <v>140066.29</v>
      </c>
      <c r="F151" s="1">
        <v>32322.99</v>
      </c>
      <c r="G151" s="1">
        <v>0.1</v>
      </c>
      <c r="H151" s="1">
        <v>0</v>
      </c>
      <c r="I151" s="1">
        <v>32323.09</v>
      </c>
      <c r="J151" s="1">
        <v>107743.2</v>
      </c>
    </row>
    <row r="152" spans="1:10" x14ac:dyDescent="0.2">
      <c r="A152" s="9" t="s">
        <v>48</v>
      </c>
      <c r="B152" s="10"/>
      <c r="C152" s="11" t="s">
        <v>49</v>
      </c>
      <c r="D152" s="11" t="s">
        <v>49</v>
      </c>
      <c r="E152" s="11" t="s">
        <v>49</v>
      </c>
      <c r="F152" s="11" t="s">
        <v>49</v>
      </c>
      <c r="G152" s="11" t="s">
        <v>49</v>
      </c>
      <c r="H152" s="11" t="s">
        <v>49</v>
      </c>
      <c r="I152" s="11" t="s">
        <v>49</v>
      </c>
      <c r="J152" s="11" t="s">
        <v>49</v>
      </c>
    </row>
    <row r="153" spans="1:10" x14ac:dyDescent="0.2">
      <c r="C153" s="12">
        <v>107743.3</v>
      </c>
      <c r="D153" s="12">
        <v>32322.99</v>
      </c>
      <c r="E153" s="12">
        <v>140066.29</v>
      </c>
      <c r="F153" s="12">
        <v>32322.99</v>
      </c>
      <c r="G153" s="12">
        <v>0.1</v>
      </c>
      <c r="H153" s="12">
        <v>0</v>
      </c>
      <c r="I153" s="12">
        <v>32323.09</v>
      </c>
      <c r="J153" s="12">
        <v>107743.2</v>
      </c>
    </row>
    <row r="155" spans="1:10" x14ac:dyDescent="0.2">
      <c r="A155" s="8" t="s">
        <v>206</v>
      </c>
    </row>
    <row r="156" spans="1:10" s="11" customFormat="1" x14ac:dyDescent="0.2">
      <c r="A156" s="7" t="s">
        <v>207</v>
      </c>
      <c r="B156" s="1" t="s">
        <v>208</v>
      </c>
      <c r="C156" s="1">
        <v>107743.3</v>
      </c>
      <c r="D156" s="1">
        <v>32322.99</v>
      </c>
      <c r="E156" s="1">
        <v>140066.29</v>
      </c>
      <c r="F156" s="1">
        <v>32322.99</v>
      </c>
      <c r="G156" s="1">
        <v>-0.1</v>
      </c>
      <c r="H156" s="1">
        <v>0</v>
      </c>
      <c r="I156" s="1">
        <v>32322.89</v>
      </c>
      <c r="J156" s="1">
        <v>107743.4</v>
      </c>
    </row>
    <row r="157" spans="1:10" x14ac:dyDescent="0.2">
      <c r="A157" s="9" t="s">
        <v>48</v>
      </c>
      <c r="B157" s="10"/>
      <c r="C157" s="11" t="s">
        <v>49</v>
      </c>
      <c r="D157" s="11" t="s">
        <v>49</v>
      </c>
      <c r="E157" s="11" t="s">
        <v>49</v>
      </c>
      <c r="F157" s="11" t="s">
        <v>49</v>
      </c>
      <c r="G157" s="11" t="s">
        <v>49</v>
      </c>
      <c r="H157" s="11" t="s">
        <v>49</v>
      </c>
      <c r="I157" s="11" t="s">
        <v>49</v>
      </c>
      <c r="J157" s="11" t="s">
        <v>49</v>
      </c>
    </row>
    <row r="158" spans="1:10" x14ac:dyDescent="0.2">
      <c r="C158" s="12">
        <v>107743.3</v>
      </c>
      <c r="D158" s="12">
        <v>32322.99</v>
      </c>
      <c r="E158" s="12">
        <v>140066.29</v>
      </c>
      <c r="F158" s="12">
        <v>32322.99</v>
      </c>
      <c r="G158" s="12">
        <v>-0.1</v>
      </c>
      <c r="H158" s="12">
        <v>0</v>
      </c>
      <c r="I158" s="12">
        <v>32322.89</v>
      </c>
      <c r="J158" s="12">
        <v>107743.4</v>
      </c>
    </row>
    <row r="160" spans="1:10" x14ac:dyDescent="0.2">
      <c r="A160" s="8" t="s">
        <v>209</v>
      </c>
    </row>
    <row r="161" spans="1:10" s="11" customFormat="1" x14ac:dyDescent="0.2">
      <c r="A161" s="7" t="s">
        <v>210</v>
      </c>
      <c r="B161" s="1" t="s">
        <v>211</v>
      </c>
      <c r="C161" s="1">
        <v>107743.3</v>
      </c>
      <c r="D161" s="1">
        <v>32322.99</v>
      </c>
      <c r="E161" s="1">
        <v>140066.29</v>
      </c>
      <c r="F161" s="1">
        <v>32322.99</v>
      </c>
      <c r="G161" s="1">
        <v>-0.1</v>
      </c>
      <c r="H161" s="1">
        <v>0</v>
      </c>
      <c r="I161" s="1">
        <v>32322.89</v>
      </c>
      <c r="J161" s="1">
        <v>107743.4</v>
      </c>
    </row>
    <row r="162" spans="1:10" x14ac:dyDescent="0.2">
      <c r="A162" s="9" t="s">
        <v>48</v>
      </c>
      <c r="B162" s="10"/>
      <c r="C162" s="11" t="s">
        <v>49</v>
      </c>
      <c r="D162" s="11" t="s">
        <v>49</v>
      </c>
      <c r="E162" s="11" t="s">
        <v>49</v>
      </c>
      <c r="F162" s="11" t="s">
        <v>49</v>
      </c>
      <c r="G162" s="11" t="s">
        <v>49</v>
      </c>
      <c r="H162" s="11" t="s">
        <v>49</v>
      </c>
      <c r="I162" s="11" t="s">
        <v>49</v>
      </c>
      <c r="J162" s="11" t="s">
        <v>49</v>
      </c>
    </row>
    <row r="163" spans="1:10" x14ac:dyDescent="0.2">
      <c r="C163" s="12">
        <v>107743.3</v>
      </c>
      <c r="D163" s="12">
        <v>32322.99</v>
      </c>
      <c r="E163" s="12">
        <v>140066.29</v>
      </c>
      <c r="F163" s="12">
        <v>32322.99</v>
      </c>
      <c r="G163" s="12">
        <v>-0.1</v>
      </c>
      <c r="H163" s="12">
        <v>0</v>
      </c>
      <c r="I163" s="12">
        <v>32322.89</v>
      </c>
      <c r="J163" s="12">
        <v>107743.4</v>
      </c>
    </row>
    <row r="164" spans="1:10" s="11" customFormat="1" x14ac:dyDescent="0.2">
      <c r="A164" s="7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0"/>
      <c r="B165" s="11"/>
      <c r="C165" s="11" t="s">
        <v>212</v>
      </c>
      <c r="D165" s="11" t="s">
        <v>212</v>
      </c>
      <c r="E165" s="11" t="s">
        <v>212</v>
      </c>
      <c r="F165" s="11" t="s">
        <v>212</v>
      </c>
      <c r="G165" s="11" t="s">
        <v>212</v>
      </c>
      <c r="H165" s="11" t="s">
        <v>212</v>
      </c>
      <c r="I165" s="11" t="s">
        <v>212</v>
      </c>
      <c r="J165" s="11" t="s">
        <v>212</v>
      </c>
    </row>
    <row r="166" spans="1:10" x14ac:dyDescent="0.2">
      <c r="A166" s="9" t="s">
        <v>213</v>
      </c>
      <c r="B166" s="10"/>
      <c r="C166" s="12">
        <f>+C163+C158+C153+C148+C137+C131+C126+C119+C111+C93+C86+C78+C68+C56+C44+C33+C25</f>
        <v>6238937.1000000006</v>
      </c>
      <c r="D166" s="12">
        <f t="shared" ref="D166:J166" si="4">+D163+D158+D153+D148+D137+D131+D126+D119+D111+D93+D86+D78+D68+D56+D44+D33+D25</f>
        <v>1729345.7100000002</v>
      </c>
      <c r="E166" s="12">
        <f t="shared" si="4"/>
        <v>8025697.459999999</v>
      </c>
      <c r="F166" s="12">
        <f t="shared" si="4"/>
        <v>1729345.7100000002</v>
      </c>
      <c r="G166" s="12">
        <f t="shared" si="4"/>
        <v>-0.59000000000000008</v>
      </c>
      <c r="H166" s="12">
        <f t="shared" si="4"/>
        <v>31048.95</v>
      </c>
      <c r="I166" s="12">
        <f t="shared" si="4"/>
        <v>1760394.02</v>
      </c>
      <c r="J166" s="12">
        <f t="shared" si="4"/>
        <v>6207888.709999999</v>
      </c>
    </row>
  </sheetData>
  <mergeCells count="3">
    <mergeCell ref="A1:J1"/>
    <mergeCell ref="A2:J2"/>
    <mergeCell ref="A3:J3"/>
  </mergeCells>
  <conditionalFormatting sqref="A1:A2 A99:J99 L99:XFD99 A100:XFD1048576 K1:XFD3 A4:XFD98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7" orientation="landscape" horizontalDpi="0" verticalDpi="0" r:id="rId1"/>
  <headerFooter>
    <oddFooter>&amp;C&amp;P de &amp;N</oddFooter>
  </headerFooter>
  <rowBreaks count="3" manualBreakCount="3">
    <brk id="44" max="16383" man="1"/>
    <brk id="87" max="16383" man="1"/>
    <brk id="1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dcterms:created xsi:type="dcterms:W3CDTF">2021-12-27T20:35:56Z</dcterms:created>
  <dcterms:modified xsi:type="dcterms:W3CDTF">2023-06-28T16:43:32Z</dcterms:modified>
</cp:coreProperties>
</file>