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200" windowHeight="11985"/>
  </bookViews>
  <sheets>
    <sheet name="Todo" sheetId="1" r:id="rId1"/>
    <sheet name="Transferencia" sheetId="5" r:id="rId2"/>
    <sheet name="Cheque" sheetId="6" r:id="rId3"/>
    <sheet name="Hoja2" sheetId="2" r:id="rId4"/>
  </sheets>
  <definedNames>
    <definedName name="_xlnm._FilterDatabase" localSheetId="2" hidden="1">Cheque!$A$3:$AC$23</definedName>
    <definedName name="_xlnm._FilterDatabase" localSheetId="0" hidden="1">Todo!$A$3:$M$223</definedName>
    <definedName name="_xlnm._FilterDatabase" localSheetId="1" hidden="1">Transferencia!$A$3:$AC$222</definedName>
    <definedName name="_xlnm.Print_Titles" localSheetId="2">Cheque!$1:$3</definedName>
    <definedName name="_xlnm.Print_Titles" localSheetId="0">Todo!$1:$3</definedName>
    <definedName name="_xlnm.Print_Titles" localSheetId="1">Transferencia!$1:$3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5" i="1" l="1"/>
  <c r="D215" i="1"/>
  <c r="E215" i="1"/>
  <c r="F215" i="1"/>
  <c r="G215" i="1"/>
  <c r="H215" i="1"/>
  <c r="I215" i="1"/>
  <c r="C12" i="2" l="1"/>
  <c r="C8" i="2"/>
  <c r="C10" i="2"/>
  <c r="C3" i="2"/>
  <c r="C6" i="2" l="1"/>
  <c r="C21" i="2"/>
</calcChain>
</file>

<file path=xl/sharedStrings.xml><?xml version="1.0" encoding="utf-8"?>
<sst xmlns="http://schemas.openxmlformats.org/spreadsheetml/2006/main" count="1290" uniqueCount="349">
  <si>
    <t>Código</t>
  </si>
  <si>
    <t>Empleado</t>
  </si>
  <si>
    <t>Sueldo</t>
  </si>
  <si>
    <t>Compensación</t>
  </si>
  <si>
    <t>Ayuda para pasajes</t>
  </si>
  <si>
    <t>Ayuda para despensa</t>
  </si>
  <si>
    <t>Ayuda pago guarderia</t>
  </si>
  <si>
    <t>Cuotas IMSS pagadas por el patrón</t>
  </si>
  <si>
    <t>I.S.R. (sp)</t>
  </si>
  <si>
    <t>Ajuste al neto</t>
  </si>
  <si>
    <t>Cuotas de Pensiones</t>
  </si>
  <si>
    <t>Préstamo pensiones PH</t>
  </si>
  <si>
    <t>CORTO PMO PENSIONES</t>
  </si>
  <si>
    <t>Pmo. pensiones auto mediano plazo</t>
  </si>
  <si>
    <t>PLMP</t>
  </si>
  <si>
    <t>Pensión alimenticia</t>
  </si>
  <si>
    <t>Aport. Ad. Voluntaria SEDAR</t>
  </si>
  <si>
    <t>Aport. Ad. Complementaria</t>
  </si>
  <si>
    <t>I.M.S.S. empleado</t>
  </si>
  <si>
    <t>*NETO*</t>
  </si>
  <si>
    <t xml:space="preserve">    Reg. Pat. IMSS:  R1326894380</t>
  </si>
  <si>
    <t>Departamento 1 Consejeros</t>
  </si>
  <si>
    <t>060201B002</t>
  </si>
  <si>
    <t>Godinez Terriquez Miguel</t>
  </si>
  <si>
    <t>100101B001</t>
  </si>
  <si>
    <t>Campos Guzmán Luis Alfonso</t>
  </si>
  <si>
    <t>100101B005</t>
  </si>
  <si>
    <t>Rosas Villalobos Alma Fabiola Del Rosario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</si>
  <si>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</si>
  <si>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</si>
  <si>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</si>
  <si>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</si>
  <si>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</si>
  <si>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</si>
  <si>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</si>
  <si>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</si>
  <si>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130216E004</t>
  </si>
  <si>
    <t>Torres Figueroa Karina Irazu</t>
  </si>
  <si>
    <t>130601C001</t>
  </si>
  <si>
    <t>Gutiérrez Villalvazo Ma. Virginia</t>
  </si>
  <si>
    <t>130617B008</t>
  </si>
  <si>
    <t>Gutiérrez Gutiérrez Alma Delia</t>
  </si>
  <si>
    <t>130801E012</t>
  </si>
  <si>
    <t>Echeverría Covarrubias Alhelhí</t>
  </si>
  <si>
    <t>130801E017</t>
  </si>
  <si>
    <t>Rizo López Mónica</t>
  </si>
  <si>
    <t>140110C016</t>
  </si>
  <si>
    <t>Rangel Juárez Griselda Beatríz</t>
  </si>
  <si>
    <t>141001C014</t>
  </si>
  <si>
    <t>Ruvalcaba Corral Erika Cecilia</t>
  </si>
  <si>
    <t>141016B025</t>
  </si>
  <si>
    <t>Ramírez Gómez Leslie Yohali</t>
  </si>
  <si>
    <t>151016B040</t>
  </si>
  <si>
    <t>Avendaño Morales Mauricio</t>
  </si>
  <si>
    <t>160718B054</t>
  </si>
  <si>
    <t>Martínez Moscoso Dolores Marisa</t>
  </si>
  <si>
    <t>171001B062</t>
  </si>
  <si>
    <t>García Navarro Laura Candelaria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</si>
  <si>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</si>
  <si>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</si>
  <si>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</si>
  <si>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</si>
  <si>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</si>
  <si>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040101E001</t>
  </si>
  <si>
    <t>Muñoz Ramírez José Alberto</t>
  </si>
  <si>
    <t>070101B003</t>
  </si>
  <si>
    <t>García Arámbula Juan Jesús</t>
  </si>
  <si>
    <t>100204B010</t>
  </si>
  <si>
    <t>López De Alba Carlos Guadalupe</t>
  </si>
  <si>
    <t>100812E023</t>
  </si>
  <si>
    <t>Uribe Macedo Víctor Juan</t>
  </si>
  <si>
    <t>120102E001</t>
  </si>
  <si>
    <t>Castellanos Pérez Rafael</t>
  </si>
  <si>
    <t>120102E003</t>
  </si>
  <si>
    <t>Gómez Valle José De Jesús</t>
  </si>
  <si>
    <t>130701E011</t>
  </si>
  <si>
    <t>Cervantes Rodríguez Arturo</t>
  </si>
  <si>
    <t>141016B023</t>
  </si>
  <si>
    <t>Amaro Gómez Lidia Angélica</t>
  </si>
  <si>
    <t>150901B039</t>
  </si>
  <si>
    <t>Haro Rodríguez Javier</t>
  </si>
  <si>
    <t>160601B049</t>
  </si>
  <si>
    <t>Solinís Casparius Teresa Jimena</t>
  </si>
  <si>
    <t>160601B051</t>
  </si>
  <si>
    <t>Díaz Mendoza Carlos Alberto</t>
  </si>
  <si>
    <t>170616B060</t>
  </si>
  <si>
    <t>Bravo Aguilar Nauhcatzin Tonatiuh</t>
  </si>
  <si>
    <t>970901B001</t>
  </si>
  <si>
    <t>Leyva Martínez Gisela Araceli</t>
  </si>
  <si>
    <t>980101E001</t>
  </si>
  <si>
    <t>Chavez Aguilar Daniel</t>
  </si>
  <si>
    <t>Departamento 3 Partidos Políticos</t>
  </si>
  <si>
    <t>040316B003</t>
  </si>
  <si>
    <t>Guzmán López Silvia Yolanda</t>
  </si>
  <si>
    <t>Departamento 4 Secretaría Ejecutiva</t>
  </si>
  <si>
    <t>090116E001</t>
  </si>
  <si>
    <t>González Colin Annia</t>
  </si>
  <si>
    <t>100816E025</t>
  </si>
  <si>
    <t>Gómez Navarro Jesús Roberto</t>
  </si>
  <si>
    <t>110103E011</t>
  </si>
  <si>
    <t>Quezada Chavira Eric</t>
  </si>
  <si>
    <t>110603E018</t>
  </si>
  <si>
    <t>Ramírez Rodríguez Ivanhoe</t>
  </si>
  <si>
    <t>130801E013</t>
  </si>
  <si>
    <t>Fernández Melchor Francisco Javier</t>
  </si>
  <si>
    <t>141105B027</t>
  </si>
  <si>
    <t>Escobar Cibrián Ricardo</t>
  </si>
  <si>
    <t>160125B041</t>
  </si>
  <si>
    <t>García Medina Cristobal</t>
  </si>
  <si>
    <t>160501B043</t>
  </si>
  <si>
    <t>Becerra Pérez María De Lourdes</t>
  </si>
  <si>
    <t>171101B061</t>
  </si>
  <si>
    <t>Robles Aldana Eduardo</t>
  </si>
  <si>
    <t>171109B064</t>
  </si>
  <si>
    <t>Villegas Gutiérrez Naomi Monserrat</t>
  </si>
  <si>
    <t>Departamento 5 Dirección de Administración  y  Finanzas</t>
  </si>
  <si>
    <t>000103E002</t>
  </si>
  <si>
    <t>Pérez Santos Emerita</t>
  </si>
  <si>
    <t>020101B001</t>
  </si>
  <si>
    <t>López Bautista Celia Angelica Maria</t>
  </si>
  <si>
    <t>050516B004</t>
  </si>
  <si>
    <t>Morillon Arceo Héctor Antonio</t>
  </si>
  <si>
    <t>070101B008</t>
  </si>
  <si>
    <t>Serrano Mora Martha</t>
  </si>
  <si>
    <t>070101E001</t>
  </si>
  <si>
    <t>Corona Guzmán Raúl</t>
  </si>
  <si>
    <t>070101E002</t>
  </si>
  <si>
    <t>Franco Lozano Raúl Ivan</t>
  </si>
  <si>
    <t>070101E006</t>
  </si>
  <si>
    <t>Pérez Alaniz Raúl</t>
  </si>
  <si>
    <t>070116B009</t>
  </si>
  <si>
    <t>Islas Mora María De Lourdes</t>
  </si>
  <si>
    <t>070201E011</t>
  </si>
  <si>
    <t>Nieto Ramos Livia</t>
  </si>
  <si>
    <t>100101B003</t>
  </si>
  <si>
    <t>Rincón Hernández María Alicia</t>
  </si>
  <si>
    <t>100125E009</t>
  </si>
  <si>
    <t>Delgadillo González Saúl</t>
  </si>
  <si>
    <t>110103E005</t>
  </si>
  <si>
    <t>Castrejón Benítez Pamela Estefania</t>
  </si>
  <si>
    <t>131001E021</t>
  </si>
  <si>
    <t>Argüello Michel Sofía Karina</t>
  </si>
  <si>
    <t>140929B006</t>
  </si>
  <si>
    <t>Pulido Maciel Hugo</t>
  </si>
  <si>
    <t>140929B007</t>
  </si>
  <si>
    <t>Preciado López Alvaro Emmanuel</t>
  </si>
  <si>
    <t>140930B008</t>
  </si>
  <si>
    <t>Méndez Cisneros María Teresa</t>
  </si>
  <si>
    <t>150116E035</t>
  </si>
  <si>
    <t>García Hernández Carlos Jacobo</t>
  </si>
  <si>
    <t>150125B032</t>
  </si>
  <si>
    <t>Padilla Sánchez María Guadalupe</t>
  </si>
  <si>
    <t>160601B046</t>
  </si>
  <si>
    <t>González Gallo Javier</t>
  </si>
  <si>
    <t>170216B057</t>
  </si>
  <si>
    <t>Cervantes Pulido Andrea</t>
  </si>
  <si>
    <t>170316B058</t>
  </si>
  <si>
    <t>Plascencia Cárdenas Alejandro</t>
  </si>
  <si>
    <t>990801B001</t>
  </si>
  <si>
    <t>Sánchez Alvarez Elvira Yadira</t>
  </si>
  <si>
    <t>Departamento 6 Dirección de Organización Electoral</t>
  </si>
  <si>
    <t>000101B001</t>
  </si>
  <si>
    <t>Machain Sanabria Minerva Elena</t>
  </si>
  <si>
    <t>050116B003</t>
  </si>
  <si>
    <t>Alatorre Barajas Maria Soledad</t>
  </si>
  <si>
    <t>070101B004</t>
  </si>
  <si>
    <t>Ojeda G. Valdivia Héctor Leonardo</t>
  </si>
  <si>
    <t>070116E010</t>
  </si>
  <si>
    <t>Munguía Martínez Alvaro Fernando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</si>
  <si>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</si>
  <si>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</si>
  <si>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</si>
  <si>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</si>
  <si>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</si>
  <si>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</si>
  <si>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</si>
  <si>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</si>
  <si>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</si>
  <si>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</si>
  <si>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</si>
  <si>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100701E014</t>
  </si>
  <si>
    <t>Gómez Jara Daniela</t>
  </si>
  <si>
    <t>130801E014</t>
  </si>
  <si>
    <t>Gómez Gamboa María Elena</t>
  </si>
  <si>
    <t>150801B038</t>
  </si>
  <si>
    <t>Navarro Ayala Susana</t>
  </si>
  <si>
    <t>160601B045</t>
  </si>
  <si>
    <t>Pérez Cardiel Marcelino</t>
  </si>
  <si>
    <t>160601B050</t>
  </si>
  <si>
    <t>Vera Heredia Saúl Israel</t>
  </si>
  <si>
    <t>171101B064</t>
  </si>
  <si>
    <t>Carreón Luna Noé Gustavo</t>
  </si>
  <si>
    <t>171106B063</t>
  </si>
  <si>
    <t>Limón Zárate Samuel</t>
  </si>
  <si>
    <t>980126B002</t>
  </si>
  <si>
    <t>Sánchez Fregoso Luz Erika</t>
  </si>
  <si>
    <t>Departamento 8 Dirección Jurídica</t>
  </si>
  <si>
    <t>050101B001</t>
  </si>
  <si>
    <t>Duarte Vega Sergio</t>
  </si>
  <si>
    <t>050921B009</t>
  </si>
  <si>
    <t>Díaz Sánchez Héctor Javier</t>
  </si>
  <si>
    <t>081024B005</t>
  </si>
  <si>
    <t>Sánchez Aguirre Fernando</t>
  </si>
  <si>
    <t>111107E027</t>
  </si>
  <si>
    <t>Torres Cornejo Tammy Erika</t>
  </si>
  <si>
    <t>131016E024</t>
  </si>
  <si>
    <t>G. Valdivia Aguilar Jonathan Josué</t>
  </si>
  <si>
    <t>140930B010</t>
  </si>
  <si>
    <t>Baltazar Guzmán Ileana</t>
  </si>
  <si>
    <t>171101B065</t>
  </si>
  <si>
    <t>Abarca Casillas Paula Cristina</t>
  </si>
  <si>
    <t>171101B066</t>
  </si>
  <si>
    <t>Ramos Ortega Gabriela Guadalupe</t>
  </si>
  <si>
    <t>171201B065</t>
  </si>
  <si>
    <t>Orozco Montes Juan Enrique</t>
  </si>
  <si>
    <t>Departamento 9 Unidad Técnica de  Fiscalización</t>
  </si>
  <si>
    <t>000116B003</t>
  </si>
  <si>
    <t>González Carrillo Martha Cecilia</t>
  </si>
  <si>
    <t>020201B002</t>
  </si>
  <si>
    <t>Amaral Hernández Irma Estela</t>
  </si>
  <si>
    <t>050916B008</t>
  </si>
  <si>
    <t>Jiménez Briseño Tlacaél</t>
  </si>
  <si>
    <t>140930B009</t>
  </si>
  <si>
    <t>Macias Gallegos Liliana Ibeth</t>
  </si>
  <si>
    <t>Departamento 10 Unidad Téc de Prerrogativas a Part Pol</t>
  </si>
  <si>
    <t>090427B008</t>
  </si>
  <si>
    <t>Iglesias Escudero Ana Violeta</t>
  </si>
  <si>
    <t>091216E009</t>
  </si>
  <si>
    <t>Salazar Mendoza Hugo Jesús</t>
  </si>
  <si>
    <t>100701E015</t>
  </si>
  <si>
    <t>Padílla Mancilla Paola Selene</t>
  </si>
  <si>
    <t>160601B047</t>
  </si>
  <si>
    <t>Pérez Martínez Ignacio</t>
  </si>
  <si>
    <t>Departamento 11 Contraloría General</t>
  </si>
  <si>
    <t>091216E010</t>
  </si>
  <si>
    <t>Salgado Baeza Alejandro</t>
  </si>
  <si>
    <t>110103E013</t>
  </si>
  <si>
    <t>Rodríguez Heredia Hugo</t>
  </si>
  <si>
    <t>140929B005</t>
  </si>
  <si>
    <t>López De Alba Sofía</t>
  </si>
  <si>
    <t>140929B008</t>
  </si>
  <si>
    <t>Preciado López Carmen Olivia</t>
  </si>
  <si>
    <t>140929B009</t>
  </si>
  <si>
    <t>Martínez Chao Ciu Yen Alejandra</t>
  </si>
  <si>
    <t>140929b010</t>
  </si>
  <si>
    <t>Castillón Robles Sergio Roberto</t>
  </si>
  <si>
    <t>140929B011</t>
  </si>
  <si>
    <t>Saldivar Rebollosa Luz Angelina</t>
  </si>
  <si>
    <t>140929B012</t>
  </si>
  <si>
    <t>Cordero Prado Laura Patricia</t>
  </si>
  <si>
    <t>160701B053</t>
  </si>
  <si>
    <t>Contreras Gallardo Viola Edith</t>
  </si>
  <si>
    <t>Departamento 12 Unidad  de  Género y  no Discriminación</t>
  </si>
  <si>
    <t>060101B001</t>
  </si>
  <si>
    <t>Ruiz Jiménez Erica Maria</t>
  </si>
  <si>
    <t>100101B008</t>
  </si>
  <si>
    <t>Zavala Avalos Sergio Alberto</t>
  </si>
  <si>
    <t>120716B005</t>
  </si>
  <si>
    <t>Medina Becerra Cuauhtemoc</t>
  </si>
  <si>
    <t>150401B036</t>
  </si>
  <si>
    <t>Rosas Palacios María</t>
  </si>
  <si>
    <t>Departamento 13 Unidad  de Transparencia</t>
  </si>
  <si>
    <t>020819E005</t>
  </si>
  <si>
    <t>Rodríguez Becerra Laura Mireya</t>
  </si>
  <si>
    <t>051116E010</t>
  </si>
  <si>
    <t>Echeverría Ayala María De Lourdes</t>
  </si>
  <si>
    <t>130107B001</t>
  </si>
  <si>
    <t>Barrera González Carlos Alberto</t>
  </si>
  <si>
    <t>140316E003</t>
  </si>
  <si>
    <t>Arámbula Meléndez Diego</t>
  </si>
  <si>
    <t>160616B052</t>
  </si>
  <si>
    <t>Flores Ponce Claudia</t>
  </si>
  <si>
    <t>171101B067</t>
  </si>
  <si>
    <t>Espinoza Morones Genaro</t>
  </si>
  <si>
    <t>Departamento 14 Secretaría de  Comisiones</t>
  </si>
  <si>
    <t>050101B002</t>
  </si>
  <si>
    <t>Gutiérrez Mora Miriam Guadalupe</t>
  </si>
  <si>
    <t>110101B001</t>
  </si>
  <si>
    <t>Alvarado Pelayo Daniel Alejandro</t>
  </si>
  <si>
    <t>111101B025</t>
  </si>
  <si>
    <t>Hernández Gómez Miguel Alejandro</t>
  </si>
  <si>
    <t>140316E002</t>
  </si>
  <si>
    <t xml:space="preserve">Zárate Llamas Ofelia Carolina </t>
  </si>
  <si>
    <t>171101B068</t>
  </si>
  <si>
    <t>Martínez Bueno Diana Itzel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</si>
  <si>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</si>
  <si>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</si>
  <si>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</si>
  <si>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</si>
  <si>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</si>
  <si>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110101B004</t>
  </si>
  <si>
    <t>Hernández Ríos Sandra</t>
  </si>
  <si>
    <t>111001B022</t>
  </si>
  <si>
    <t>Alvarado González Alejandro</t>
  </si>
  <si>
    <t>171101B069</t>
  </si>
  <si>
    <t>Chávez Verdín Carlos Manuel</t>
  </si>
  <si>
    <t>171101B070</t>
  </si>
  <si>
    <t>Altamirano Solano María Elvira</t>
  </si>
  <si>
    <t>Departamento 16 Unidad de Informática</t>
  </si>
  <si>
    <t>010101B001</t>
  </si>
  <si>
    <t>Garzón Contreras Ramiro Feliciano</t>
  </si>
  <si>
    <t>010101B002</t>
  </si>
  <si>
    <t>Medina Vázquez Victor Daniel</t>
  </si>
  <si>
    <t>010101B003</t>
  </si>
  <si>
    <t>Rechy Aguirre Aniceto Arturo</t>
  </si>
  <si>
    <t>010122B005</t>
  </si>
  <si>
    <t>- Briseño Javier</t>
  </si>
  <si>
    <t>050530E005</t>
  </si>
  <si>
    <t>Gallego Avila Hector</t>
  </si>
  <si>
    <t>110208E015</t>
  </si>
  <si>
    <t>Camacho Ortíz Ignacio</t>
  </si>
  <si>
    <t>110804B019</t>
  </si>
  <si>
    <t>Meneses De La Sotarriba José Juan</t>
  </si>
  <si>
    <t>110804E020</t>
  </si>
  <si>
    <t>Ríos López Cesar Alejandro</t>
  </si>
  <si>
    <t>161102B056</t>
  </si>
  <si>
    <t>Ramones Saldaña Héctor Gerardo</t>
  </si>
  <si>
    <t xml:space="preserve">  =============</t>
  </si>
  <si>
    <t>Total Gral.</t>
  </si>
  <si>
    <t xml:space="preserve"> </t>
  </si>
  <si>
    <t>TOTAL PERCEPCIONES</t>
  </si>
  <si>
    <t>TOTAL DEDUCCIONES</t>
  </si>
  <si>
    <t>INSTITUTO ELECTORAL Y DE PARTICIPACIÓN CIUDADANA DEL ESTADO DE JALISCO</t>
  </si>
  <si>
    <t>Percepción Quincenal del 01/12/2017 al 15/12/2017 ADMINISTRATIVO BASE</t>
  </si>
  <si>
    <t>AUTORIZÓ:</t>
  </si>
  <si>
    <t>María de Lourdes Becerra Pérez</t>
  </si>
  <si>
    <t>Hugo Pulido Maciel</t>
  </si>
  <si>
    <t>Secretaría Ejecutiva</t>
  </si>
  <si>
    <t>Director de Administración y Finanzas</t>
  </si>
  <si>
    <t>Total Nomina</t>
  </si>
  <si>
    <t>BANCOMER</t>
  </si>
  <si>
    <t>SPEY NOMINA</t>
  </si>
  <si>
    <t>CHEQUE</t>
  </si>
  <si>
    <t>Pago Ipejal transfer a Bansi</t>
  </si>
  <si>
    <t>060320000971989349</t>
  </si>
  <si>
    <t>SEDAR</t>
  </si>
  <si>
    <t>Pago Sedar</t>
  </si>
  <si>
    <t>Aport voluntarias y com.</t>
  </si>
  <si>
    <t>00218007005319970</t>
  </si>
  <si>
    <t>IMSS</t>
  </si>
  <si>
    <t>BASE</t>
  </si>
  <si>
    <t>131001E022</t>
  </si>
  <si>
    <t>Fonseca Cabezas Héctor Manuel</t>
  </si>
  <si>
    <t>FONSECA</t>
  </si>
  <si>
    <t>nueva</t>
  </si>
  <si>
    <t>Aguinaldo</t>
  </si>
  <si>
    <t>Ley SPEJM parrafo 2 Art. 54</t>
  </si>
  <si>
    <t>I.S.R. Art174</t>
  </si>
  <si>
    <t xml:space="preserve">MENOS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</si>
</sst>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6"/>
      <color theme="1"/>
      <name val="Arial"/>
      <family val="2"/>
    </font>
    <font>
      <b/>
      <sz val="6"/>
      <color indexed="12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i/>
      <u/>
      <sz val="8"/>
      <color theme="1"/>
      <name val="Arial"/>
      <family val="2"/>
    </font>
    <font>
      <b/>
      <sz val="8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BA9E5"/>
        <bgColor indexed="64"/>
      </patternFill>
    </fill>
  </fills>
  <borders count="6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/>
    <xf numFmtId="0" fontId="5" fillId="0" borderId="0" xfId="0" applyFont="1"/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0" xfId="0" applyFont="1" applyBorder="1"/>
    <xf numFmtId="0" fontId="3" fillId="0" borderId="3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/>
    <xf numFmtId="44" fontId="2" fillId="3" borderId="0" xfId="1" applyFont="1" applyFill="1"/>
    <xf numFmtId="44" fontId="0" fillId="0" borderId="0" xfId="0" applyNumberFormat="1"/>
    <xf numFmtId="44" fontId="0" fillId="0" borderId="0" xfId="1" applyFont="1" applyFill="1"/>
    <xf numFmtId="44" fontId="1" fillId="0" borderId="0" xfId="1" applyFont="1" applyFill="1" applyBorder="1"/>
    <xf numFmtId="44" fontId="0" fillId="0" borderId="0" xfId="1" applyFont="1"/>
    <xf numFmtId="44" fontId="2" fillId="3" borderId="5" xfId="1" applyFont="1" applyFill="1" applyBorder="1"/>
    <xf numFmtId="49" fontId="0" fillId="0" borderId="0" xfId="0" applyNumberFormat="1"/>
    <xf numFmtId="44" fontId="2" fillId="0" borderId="5" xfId="1" applyFont="1" applyBorder="1"/>
    <xf numFmtId="0" fontId="12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9" fontId="6" fillId="0" borderId="0" xfId="0" applyNumberFormat="1" applyFont="1"/>
    <xf numFmtId="0" fontId="5" fillId="0" borderId="0" xfId="0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5" fillId="0" borderId="0" xfId="0" applyNumberFormat="1" applyFont="1"/>
    <xf numFmtId="164" fontId="3" fillId="0" borderId="0" xfId="0" applyNumberFormat="1" applyFont="1"/>
    <xf numFmtId="164" fontId="7" fillId="0" borderId="0" xfId="0" applyNumberFormat="1" applyFont="1"/>
    <xf numFmtId="49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164" fontId="8" fillId="0" borderId="0" xfId="0" applyNumberFormat="1" applyFont="1"/>
    <xf numFmtId="0" fontId="0" fillId="0" borderId="0" xfId="0" applyFill="1"/>
    <xf numFmtId="44" fontId="2" fillId="0" borderId="0" xfId="1" applyFont="1" applyFill="1"/>
    <xf numFmtId="44" fontId="0" fillId="0" borderId="0" xfId="1" applyFont="1" applyFill="1" applyBorder="1"/>
    <xf numFmtId="0" fontId="0" fillId="0" borderId="0" xfId="0" applyFill="1" applyBorder="1"/>
    <xf numFmtId="44" fontId="2" fillId="0" borderId="0" xfId="1" applyFont="1" applyFill="1" applyBorder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9" fontId="5" fillId="0" borderId="0" xfId="0" applyNumberFormat="1" applyFont="1"/>
    <xf numFmtId="49" fontId="6" fillId="0" borderId="0" xfId="0" applyNumberFormat="1" applyFont="1"/>
    <xf numFmtId="164" fontId="3" fillId="0" borderId="0" xfId="0" applyNumberFormat="1" applyFont="1"/>
    <xf numFmtId="164" fontId="7" fillId="0" borderId="0" xfId="0" applyNumberFormat="1" applyFont="1"/>
    <xf numFmtId="49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5" fillId="0" borderId="0" xfId="0" applyFont="1"/>
    <xf numFmtId="164" fontId="5" fillId="0" borderId="0" xfId="0" applyNumberFormat="1" applyFont="1"/>
    <xf numFmtId="164" fontId="8" fillId="0" borderId="0" xfId="0" applyNumberFormat="1" applyFont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49" fontId="5" fillId="0" borderId="0" xfId="0" applyNumberFormat="1" applyFont="1"/>
    <xf numFmtId="164" fontId="3" fillId="0" borderId="0" xfId="0" applyNumberFormat="1" applyFont="1"/>
    <xf numFmtId="164" fontId="7" fillId="0" borderId="0" xfId="0" applyNumberFormat="1" applyFont="1"/>
    <xf numFmtId="49" fontId="3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164" fontId="8" fillId="0" borderId="0" xfId="0" applyNumberFormat="1" applyFont="1"/>
    <xf numFmtId="49" fontId="13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49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3"/>
  <sheetViews>
    <sheetView tabSelected="1" zoomScaleNormal="100" workbookViewId="0">
      <pane ySplit="3" topLeftCell="A77" activePane="bottomLeft" state="frozen"/>
      <selection pane="bottomLeft" activeCell="C107" sqref="C107"/>
    </sheetView>
  </sheetViews>
  <sheetFormatPr baseColWidth="10" defaultRowHeight="11.25" x14ac:dyDescent="0.2"/>
  <cols>
    <col min="1" max="1" width="12.28515625" style="2" customWidth="1"/>
    <col min="2" max="2" width="28.28515625" style="1" customWidth="1"/>
    <col min="3" max="3" width="11.42578125" style="1" customWidth="1"/>
    <col min="4" max="4" width="8.5703125" style="30" customWidth="1"/>
    <col min="5" max="5" width="9.7109375" style="1" customWidth="1"/>
    <col min="6" max="6" width="7.42578125" style="1" customWidth="1"/>
    <col min="7" max="7" width="9.5703125" style="1" customWidth="1"/>
    <col min="8" max="8" width="10.85546875" style="1" customWidth="1"/>
    <col min="9" max="9" width="10.5703125" style="1" customWidth="1"/>
    <col min="10" max="16384" width="11.42578125" style="1"/>
  </cols>
  <sheetData>
    <row r="1" spans="1:9" ht="15" customHeight="1" x14ac:dyDescent="0.2">
      <c r="A1" s="79" t="s">
        <v>322</v>
      </c>
      <c r="B1" s="79"/>
      <c r="C1" s="79"/>
      <c r="D1" s="79"/>
      <c r="E1" s="79"/>
      <c r="F1" s="79"/>
      <c r="G1" s="79"/>
      <c r="H1" s="79"/>
      <c r="I1" s="79"/>
    </row>
    <row r="2" spans="1:9" ht="13.5" customHeight="1" x14ac:dyDescent="0.2">
      <c r="A2" s="80" t="s">
        <v>323</v>
      </c>
      <c r="B2" s="80"/>
      <c r="C2" s="80"/>
      <c r="D2" s="80"/>
      <c r="E2" s="80"/>
      <c r="F2" s="80"/>
      <c r="G2" s="80"/>
      <c r="H2" s="80"/>
      <c r="I2" s="80"/>
    </row>
    <row r="3" spans="1:9" s="3" customFormat="1" ht="25.5" thickBot="1" x14ac:dyDescent="0.25">
      <c r="A3" s="76" t="s">
        <v>0</v>
      </c>
      <c r="B3" s="77" t="s">
        <v>1</v>
      </c>
      <c r="C3" s="78" t="s">
        <v>320</v>
      </c>
      <c r="D3" s="77" t="s">
        <v>347</v>
      </c>
      <c r="E3" s="77" t="s">
        <v>8</v>
      </c>
      <c r="F3" s="77" t="s">
        <v>9</v>
      </c>
      <c r="G3" s="77" t="s">
        <v>10</v>
      </c>
      <c r="H3" s="78" t="s">
        <v>321</v>
      </c>
      <c r="I3" s="77" t="s">
        <v>19</v>
      </c>
    </row>
    <row r="4" spans="1:9" ht="12" thickTop="1" x14ac:dyDescent="0.2">
      <c r="A4" s="5" t="s">
        <v>20</v>
      </c>
    </row>
    <row r="6" spans="1:9" s="30" customFormat="1" x14ac:dyDescent="0.2">
      <c r="A6" s="34" t="s">
        <v>21</v>
      </c>
    </row>
    <row r="7" spans="1:9" s="30" customFormat="1" x14ac:dyDescent="0.2">
      <c r="A7" s="31" t="s">
        <v>22</v>
      </c>
      <c r="B7" s="30" t="s">
        <v>23</v>
      </c>
      <c r="C7" s="35">
        <v>70749.69</v>
      </c>
      <c r="D7" s="35">
        <v>0</v>
      </c>
      <c r="E7" s="35">
        <v>20723.13</v>
      </c>
      <c r="F7" s="36">
        <v>-0.09</v>
      </c>
      <c r="G7" s="35">
        <v>8042.41</v>
      </c>
      <c r="H7" s="35">
        <v>37129.69</v>
      </c>
      <c r="I7" s="35">
        <v>33620</v>
      </c>
    </row>
    <row r="8" spans="1:9" s="30" customFormat="1" x14ac:dyDescent="0.2">
      <c r="A8" s="31" t="s">
        <v>24</v>
      </c>
      <c r="B8" s="30" t="s">
        <v>25</v>
      </c>
      <c r="C8" s="35">
        <v>22773.79</v>
      </c>
      <c r="D8" s="35">
        <v>0</v>
      </c>
      <c r="E8" s="35">
        <v>4968.47</v>
      </c>
      <c r="F8" s="35">
        <v>0.1</v>
      </c>
      <c r="G8" s="35">
        <v>1900.84</v>
      </c>
      <c r="H8" s="35">
        <v>6949.79</v>
      </c>
      <c r="I8" s="35">
        <v>15824</v>
      </c>
    </row>
    <row r="9" spans="1:9" s="30" customFormat="1" x14ac:dyDescent="0.2">
      <c r="A9" s="31" t="s">
        <v>26</v>
      </c>
      <c r="B9" s="30" t="s">
        <v>27</v>
      </c>
      <c r="C9" s="35">
        <v>22770.04</v>
      </c>
      <c r="D9" s="35">
        <v>0</v>
      </c>
      <c r="E9" s="35">
        <v>4968.47</v>
      </c>
      <c r="F9" s="36">
        <v>-0.1</v>
      </c>
      <c r="G9" s="35">
        <v>1900.84</v>
      </c>
      <c r="H9" s="35">
        <v>6945.84</v>
      </c>
      <c r="I9" s="35">
        <v>15824.2</v>
      </c>
    </row>
    <row r="10" spans="1:9" s="30" customFormat="1" x14ac:dyDescent="0.2">
      <c r="A10" s="31" t="s">
        <v>28</v>
      </c>
      <c r="B10" s="30" t="s">
        <v>29</v>
      </c>
      <c r="C10" s="35">
        <v>70749.69</v>
      </c>
      <c r="D10" s="35">
        <v>0</v>
      </c>
      <c r="E10" s="35">
        <v>20723.13</v>
      </c>
      <c r="F10" s="35">
        <v>0.12</v>
      </c>
      <c r="G10" s="35">
        <v>8042.41</v>
      </c>
      <c r="H10" s="35">
        <v>32278.29</v>
      </c>
      <c r="I10" s="35">
        <v>38471.4</v>
      </c>
    </row>
    <row r="11" spans="1:9" s="30" customFormat="1" x14ac:dyDescent="0.2">
      <c r="A11" s="31" t="s">
        <v>30</v>
      </c>
      <c r="B11" s="30" t="s">
        <v>31</v>
      </c>
      <c r="C11" s="35">
        <v>15858.64</v>
      </c>
      <c r="D11" s="35">
        <v>0</v>
      </c>
      <c r="E11" s="35">
        <v>2568.62</v>
      </c>
      <c r="F11" s="35">
        <v>0.03</v>
      </c>
      <c r="G11" s="35">
        <v>1124.76</v>
      </c>
      <c r="H11" s="35">
        <v>9354.64</v>
      </c>
      <c r="I11" s="35">
        <v>6504</v>
      </c>
    </row>
    <row r="12" spans="1:9" s="30" customFormat="1" x14ac:dyDescent="0.2">
      <c r="A12" s="31" t="s">
        <v>32</v>
      </c>
      <c r="B12" s="30" t="s">
        <v>33</v>
      </c>
      <c r="C12" s="35">
        <v>70749.69</v>
      </c>
      <c r="D12" s="35">
        <v>0</v>
      </c>
      <c r="E12" s="35">
        <v>20723.13</v>
      </c>
      <c r="F12" s="36">
        <v>-0.14000000000000001</v>
      </c>
      <c r="G12" s="35">
        <v>8042.41</v>
      </c>
      <c r="H12" s="35">
        <v>40611.89</v>
      </c>
      <c r="I12" s="35">
        <v>30137.8</v>
      </c>
    </row>
    <row r="13" spans="1:9" s="30" customFormat="1" x14ac:dyDescent="0.2">
      <c r="A13" s="31" t="s">
        <v>34</v>
      </c>
      <c r="B13" s="30" t="s">
        <v>35</v>
      </c>
      <c r="C13" s="35">
        <v>14274.44</v>
      </c>
      <c r="D13" s="35">
        <v>0</v>
      </c>
      <c r="E13" s="35">
        <v>2568.62</v>
      </c>
      <c r="F13" s="35">
        <v>0.01</v>
      </c>
      <c r="G13" s="35">
        <v>1124.76</v>
      </c>
      <c r="H13" s="35">
        <v>10012.64</v>
      </c>
      <c r="I13" s="35">
        <v>4261.8</v>
      </c>
    </row>
    <row r="14" spans="1:9" s="30" customFormat="1" x14ac:dyDescent="0.2">
      <c r="A14" s="31" t="s">
        <v>36</v>
      </c>
      <c r="B14" s="30" t="s">
        <v>37</v>
      </c>
      <c r="C14" s="35">
        <v>14277.17</v>
      </c>
      <c r="D14" s="35">
        <v>0</v>
      </c>
      <c r="E14" s="35">
        <v>2568.62</v>
      </c>
      <c r="F14" s="36">
        <v>-0.01</v>
      </c>
      <c r="G14" s="35">
        <v>1124.76</v>
      </c>
      <c r="H14" s="35">
        <v>3737.97</v>
      </c>
      <c r="I14" s="35">
        <v>10539.2</v>
      </c>
    </row>
    <row r="15" spans="1:9" s="30" customFormat="1" x14ac:dyDescent="0.2">
      <c r="A15" s="31" t="s">
        <v>38</v>
      </c>
      <c r="B15" s="30" t="s">
        <v>39</v>
      </c>
      <c r="C15" s="35">
        <v>70749.69</v>
      </c>
      <c r="D15" s="35">
        <v>0</v>
      </c>
      <c r="E15" s="35">
        <v>20723.13</v>
      </c>
      <c r="F15" s="36">
        <v>-0.1</v>
      </c>
      <c r="G15" s="35">
        <v>8042.41</v>
      </c>
      <c r="H15" s="35">
        <v>44381.09</v>
      </c>
      <c r="I15" s="35">
        <v>26368.6</v>
      </c>
    </row>
    <row r="16" spans="1:9" s="30" customFormat="1" x14ac:dyDescent="0.2">
      <c r="A16" s="31" t="s">
        <v>40</v>
      </c>
      <c r="B16" s="30" t="s">
        <v>41</v>
      </c>
      <c r="C16" s="35">
        <v>14277.17</v>
      </c>
      <c r="D16" s="35">
        <v>0</v>
      </c>
      <c r="E16" s="35">
        <v>2568.62</v>
      </c>
      <c r="F16" s="36">
        <v>-0.01</v>
      </c>
      <c r="G16" s="35">
        <v>1124.76</v>
      </c>
      <c r="H16" s="35">
        <v>5837.97</v>
      </c>
      <c r="I16" s="35">
        <v>8439.2000000000007</v>
      </c>
    </row>
    <row r="17" spans="1:9" s="30" customFormat="1" x14ac:dyDescent="0.2">
      <c r="A17" s="31" t="s">
        <v>42</v>
      </c>
      <c r="B17" s="30" t="s">
        <v>43</v>
      </c>
      <c r="C17" s="35">
        <v>23565.9</v>
      </c>
      <c r="D17" s="35">
        <v>0</v>
      </c>
      <c r="E17" s="35">
        <v>4968.47</v>
      </c>
      <c r="F17" s="35">
        <v>0.02</v>
      </c>
      <c r="G17" s="35">
        <v>1900.84</v>
      </c>
      <c r="H17" s="35">
        <v>11446.5</v>
      </c>
      <c r="I17" s="35">
        <v>12119.4</v>
      </c>
    </row>
    <row r="18" spans="1:9" s="30" customFormat="1" x14ac:dyDescent="0.2">
      <c r="A18" s="31" t="s">
        <v>44</v>
      </c>
      <c r="B18" s="30" t="s">
        <v>45</v>
      </c>
      <c r="C18" s="35">
        <v>22773.79</v>
      </c>
      <c r="D18" s="35">
        <v>0</v>
      </c>
      <c r="E18" s="35">
        <v>4968.47</v>
      </c>
      <c r="F18" s="36">
        <v>-0.1</v>
      </c>
      <c r="G18" s="35">
        <v>1900.84</v>
      </c>
      <c r="H18" s="35">
        <v>11449.59</v>
      </c>
      <c r="I18" s="35">
        <v>11324.2</v>
      </c>
    </row>
    <row r="19" spans="1:9" s="30" customFormat="1" x14ac:dyDescent="0.2">
      <c r="A19" s="31" t="s">
        <v>46</v>
      </c>
      <c r="B19" s="30" t="s">
        <v>47</v>
      </c>
      <c r="C19" s="35">
        <v>70749.69</v>
      </c>
      <c r="D19" s="35">
        <v>0</v>
      </c>
      <c r="E19" s="35">
        <v>20723.13</v>
      </c>
      <c r="F19" s="36">
        <v>-0.1</v>
      </c>
      <c r="G19" s="35">
        <v>8042.41</v>
      </c>
      <c r="H19" s="35">
        <v>52177.09</v>
      </c>
      <c r="I19" s="35">
        <v>18572.599999999999</v>
      </c>
    </row>
    <row r="20" spans="1:9" s="30" customFormat="1" x14ac:dyDescent="0.2">
      <c r="A20" s="31" t="s">
        <v>48</v>
      </c>
      <c r="B20" s="30" t="s">
        <v>49</v>
      </c>
      <c r="C20" s="35">
        <v>70749.69</v>
      </c>
      <c r="D20" s="35">
        <v>0</v>
      </c>
      <c r="E20" s="35">
        <v>20723.13</v>
      </c>
      <c r="F20" s="36">
        <v>-0.1</v>
      </c>
      <c r="G20" s="35">
        <v>8042.41</v>
      </c>
      <c r="H20" s="35">
        <v>47914.09</v>
      </c>
      <c r="I20" s="35">
        <v>22835.599999999999</v>
      </c>
    </row>
    <row r="21" spans="1:9" s="30" customFormat="1" x14ac:dyDescent="0.2">
      <c r="A21" s="31" t="s">
        <v>50</v>
      </c>
      <c r="B21" s="30" t="s">
        <v>51</v>
      </c>
      <c r="C21" s="35">
        <v>14277.17</v>
      </c>
      <c r="D21" s="35">
        <v>0</v>
      </c>
      <c r="E21" s="35">
        <v>2568.62</v>
      </c>
      <c r="F21" s="36">
        <v>-0.01</v>
      </c>
      <c r="G21" s="35">
        <v>1124.76</v>
      </c>
      <c r="H21" s="35">
        <v>6454.97</v>
      </c>
      <c r="I21" s="35">
        <v>7822.2</v>
      </c>
    </row>
    <row r="22" spans="1:9" s="30" customFormat="1" x14ac:dyDescent="0.2">
      <c r="A22" s="31" t="s">
        <v>52</v>
      </c>
      <c r="B22" s="30" t="s">
        <v>53</v>
      </c>
      <c r="C22" s="35">
        <v>22773.79</v>
      </c>
      <c r="D22" s="35">
        <v>0</v>
      </c>
      <c r="E22" s="35">
        <v>4968.47</v>
      </c>
      <c r="F22" s="36">
        <v>-0.1</v>
      </c>
      <c r="G22" s="35">
        <v>1900.84</v>
      </c>
      <c r="H22" s="35">
        <v>12104.99</v>
      </c>
      <c r="I22" s="35">
        <v>10668.8</v>
      </c>
    </row>
    <row r="23" spans="1:9" s="30" customFormat="1" x14ac:dyDescent="0.2">
      <c r="A23" s="31" t="s">
        <v>54</v>
      </c>
      <c r="B23" s="30" t="s">
        <v>55</v>
      </c>
      <c r="C23" s="35">
        <v>22773.79</v>
      </c>
      <c r="D23" s="35">
        <v>0</v>
      </c>
      <c r="E23" s="35">
        <v>4968.47</v>
      </c>
      <c r="F23" s="36">
        <v>-0.1</v>
      </c>
      <c r="G23" s="35">
        <v>1900.84</v>
      </c>
      <c r="H23" s="35">
        <v>6949.59</v>
      </c>
      <c r="I23" s="35">
        <v>15824.2</v>
      </c>
    </row>
    <row r="24" spans="1:9" s="30" customFormat="1" x14ac:dyDescent="0.2">
      <c r="A24" s="31" t="s">
        <v>56</v>
      </c>
      <c r="B24" s="30" t="s">
        <v>57</v>
      </c>
      <c r="C24" s="35">
        <v>14267.55</v>
      </c>
      <c r="D24" s="35">
        <v>0</v>
      </c>
      <c r="E24" s="35">
        <v>2568.62</v>
      </c>
      <c r="F24" s="36">
        <v>-0.01</v>
      </c>
      <c r="G24" s="35">
        <v>1124.76</v>
      </c>
      <c r="H24" s="35">
        <v>3728.35</v>
      </c>
      <c r="I24" s="35">
        <v>10539.2</v>
      </c>
    </row>
    <row r="25" spans="1:9" s="33" customFormat="1" x14ac:dyDescent="0.2">
      <c r="A25" s="38" t="s">
        <v>58</v>
      </c>
      <c r="C25" s="33" t="s">
        <v>59</v>
      </c>
      <c r="D25" s="33" t="s">
        <v>59</v>
      </c>
      <c r="E25" s="33" t="s">
        <v>59</v>
      </c>
      <c r="F25" s="33" t="s">
        <v>59</v>
      </c>
      <c r="G25" s="33" t="s">
        <v>59</v>
      </c>
      <c r="H25" s="33" t="s">
        <v>59</v>
      </c>
      <c r="I25" s="33" t="s">
        <v>59</v>
      </c>
    </row>
    <row r="26" spans="1:9" s="30" customFormat="1" x14ac:dyDescent="0.2">
      <c r="A26" s="31"/>
      <c r="C26" s="39">
        <v>649161.38</v>
      </c>
      <c r="D26" s="39">
        <v>0</v>
      </c>
      <c r="E26" s="39">
        <v>169561.32</v>
      </c>
      <c r="F26" s="40">
        <v>-0.69</v>
      </c>
      <c r="G26" s="39">
        <v>66408.06</v>
      </c>
      <c r="H26" s="39">
        <v>349464.98</v>
      </c>
      <c r="I26" s="39">
        <v>299696.40000000002</v>
      </c>
    </row>
    <row r="27" spans="1:9" s="30" customFormat="1" x14ac:dyDescent="0.2">
      <c r="A27" s="31"/>
    </row>
    <row r="28" spans="1:9" s="30" customFormat="1" x14ac:dyDescent="0.2">
      <c r="A28" s="34" t="s">
        <v>60</v>
      </c>
    </row>
    <row r="29" spans="1:9" s="30" customFormat="1" x14ac:dyDescent="0.2">
      <c r="A29" s="31" t="s">
        <v>61</v>
      </c>
      <c r="B29" s="30" t="s">
        <v>62</v>
      </c>
      <c r="C29" s="35">
        <v>76581.69</v>
      </c>
      <c r="D29" s="35">
        <v>0</v>
      </c>
      <c r="E29" s="35">
        <v>22706.01</v>
      </c>
      <c r="F29" s="35">
        <v>0</v>
      </c>
      <c r="G29" s="35">
        <v>8725.6299999999992</v>
      </c>
      <c r="H29" s="35">
        <v>63737.29</v>
      </c>
      <c r="I29" s="35">
        <v>12844.4</v>
      </c>
    </row>
    <row r="30" spans="1:9" s="30" customFormat="1" x14ac:dyDescent="0.2">
      <c r="A30" s="31" t="s">
        <v>63</v>
      </c>
      <c r="B30" s="30" t="s">
        <v>64</v>
      </c>
      <c r="C30" s="35">
        <v>22773.79</v>
      </c>
      <c r="D30" s="35">
        <v>0</v>
      </c>
      <c r="E30" s="35">
        <v>4968.47</v>
      </c>
      <c r="F30" s="35">
        <v>0.03</v>
      </c>
      <c r="G30" s="35">
        <v>1900.84</v>
      </c>
      <c r="H30" s="35">
        <v>10505.39</v>
      </c>
      <c r="I30" s="35">
        <v>12268.4</v>
      </c>
    </row>
    <row r="31" spans="1:9" s="30" customFormat="1" x14ac:dyDescent="0.2">
      <c r="A31" s="31" t="s">
        <v>65</v>
      </c>
      <c r="B31" s="30" t="s">
        <v>66</v>
      </c>
      <c r="C31" s="35">
        <v>17785.95</v>
      </c>
      <c r="D31" s="35">
        <v>0</v>
      </c>
      <c r="E31" s="35">
        <v>3478.44</v>
      </c>
      <c r="F31" s="36">
        <v>-0.03</v>
      </c>
      <c r="G31" s="35">
        <v>1462.17</v>
      </c>
      <c r="H31" s="35">
        <v>9289.35</v>
      </c>
      <c r="I31" s="35">
        <v>8496.6</v>
      </c>
    </row>
    <row r="32" spans="1:9" s="30" customFormat="1" x14ac:dyDescent="0.2">
      <c r="A32" s="31" t="s">
        <v>67</v>
      </c>
      <c r="B32" s="30" t="s">
        <v>68</v>
      </c>
      <c r="C32" s="35">
        <v>22773.79</v>
      </c>
      <c r="D32" s="35">
        <v>0</v>
      </c>
      <c r="E32" s="35">
        <v>4968.47</v>
      </c>
      <c r="F32" s="36">
        <v>-0.1</v>
      </c>
      <c r="G32" s="35">
        <v>1900.84</v>
      </c>
      <c r="H32" s="35">
        <v>12459.59</v>
      </c>
      <c r="I32" s="35">
        <v>10314.200000000001</v>
      </c>
    </row>
    <row r="33" spans="1:9" s="30" customFormat="1" x14ac:dyDescent="0.2">
      <c r="A33" s="31" t="s">
        <v>69</v>
      </c>
      <c r="B33" s="30" t="s">
        <v>70</v>
      </c>
      <c r="C33" s="35">
        <v>53778.05</v>
      </c>
      <c r="D33" s="35">
        <v>0</v>
      </c>
      <c r="E33" s="35">
        <v>14952.77</v>
      </c>
      <c r="F33" s="36">
        <v>-0.13</v>
      </c>
      <c r="G33" s="35">
        <v>4600</v>
      </c>
      <c r="H33" s="35">
        <v>37834.85</v>
      </c>
      <c r="I33" s="35">
        <v>15943.2</v>
      </c>
    </row>
    <row r="34" spans="1:9" s="30" customFormat="1" x14ac:dyDescent="0.2">
      <c r="A34" s="31" t="s">
        <v>71</v>
      </c>
      <c r="B34" s="30" t="s">
        <v>72</v>
      </c>
      <c r="C34" s="35">
        <v>48978.15</v>
      </c>
      <c r="D34" s="35">
        <v>0</v>
      </c>
      <c r="E34" s="35">
        <v>13320.81</v>
      </c>
      <c r="F34" s="35">
        <v>0.03</v>
      </c>
      <c r="G34" s="35">
        <v>4181.8599999999997</v>
      </c>
      <c r="H34" s="35">
        <v>21769.35</v>
      </c>
      <c r="I34" s="35">
        <v>27208.799999999999</v>
      </c>
    </row>
    <row r="35" spans="1:9" s="30" customFormat="1" x14ac:dyDescent="0.2">
      <c r="A35" s="31" t="s">
        <v>73</v>
      </c>
      <c r="B35" s="30" t="s">
        <v>74</v>
      </c>
      <c r="C35" s="35">
        <v>44684.05</v>
      </c>
      <c r="D35" s="35">
        <v>0</v>
      </c>
      <c r="E35" s="35">
        <v>11860.81</v>
      </c>
      <c r="F35" s="35">
        <v>0.12</v>
      </c>
      <c r="G35" s="35">
        <v>3801.67</v>
      </c>
      <c r="H35" s="35">
        <v>19512.25</v>
      </c>
      <c r="I35" s="35">
        <v>25171.8</v>
      </c>
    </row>
    <row r="36" spans="1:9" s="30" customFormat="1" x14ac:dyDescent="0.2">
      <c r="A36" s="31" t="s">
        <v>75</v>
      </c>
      <c r="B36" s="30" t="s">
        <v>76</v>
      </c>
      <c r="C36" s="35">
        <v>17785.95</v>
      </c>
      <c r="D36" s="35">
        <v>0</v>
      </c>
      <c r="E36" s="35">
        <v>3478.44</v>
      </c>
      <c r="F36" s="35">
        <v>0.02</v>
      </c>
      <c r="G36" s="35">
        <v>1462.17</v>
      </c>
      <c r="H36" s="35">
        <v>7860.95</v>
      </c>
      <c r="I36" s="35">
        <v>9925</v>
      </c>
    </row>
    <row r="37" spans="1:9" s="30" customFormat="1" x14ac:dyDescent="0.2">
      <c r="A37" s="31" t="s">
        <v>341</v>
      </c>
      <c r="B37" s="30" t="s">
        <v>342</v>
      </c>
      <c r="C37" s="35">
        <v>74141.52</v>
      </c>
      <c r="D37" s="35">
        <v>5166.8500000000004</v>
      </c>
      <c r="E37" s="35">
        <v>14952.77</v>
      </c>
      <c r="F37" s="35">
        <v>0.05</v>
      </c>
      <c r="G37" s="35">
        <v>4600</v>
      </c>
      <c r="H37" s="35">
        <v>24819.32</v>
      </c>
      <c r="I37" s="35">
        <v>49322.2</v>
      </c>
    </row>
    <row r="38" spans="1:9" s="30" customFormat="1" x14ac:dyDescent="0.2">
      <c r="A38" s="31" t="s">
        <v>77</v>
      </c>
      <c r="B38" s="30" t="s">
        <v>78</v>
      </c>
      <c r="C38" s="35">
        <v>17785.95</v>
      </c>
      <c r="D38" s="35">
        <v>0</v>
      </c>
      <c r="E38" s="35">
        <v>3478.44</v>
      </c>
      <c r="F38" s="35">
        <v>0.02</v>
      </c>
      <c r="G38" s="35">
        <v>1462.17</v>
      </c>
      <c r="H38" s="35">
        <v>7499.95</v>
      </c>
      <c r="I38" s="35">
        <v>10286</v>
      </c>
    </row>
    <row r="39" spans="1:9" s="30" customFormat="1" x14ac:dyDescent="0.2">
      <c r="A39" s="31" t="s">
        <v>79</v>
      </c>
      <c r="B39" s="30" t="s">
        <v>80</v>
      </c>
      <c r="C39" s="35">
        <v>14277.17</v>
      </c>
      <c r="D39" s="35">
        <v>0</v>
      </c>
      <c r="E39" s="35">
        <v>2568.62</v>
      </c>
      <c r="F39" s="36">
        <v>-0.01</v>
      </c>
      <c r="G39" s="35">
        <v>1124.76</v>
      </c>
      <c r="H39" s="35">
        <v>3737.97</v>
      </c>
      <c r="I39" s="35">
        <v>10539.2</v>
      </c>
    </row>
    <row r="40" spans="1:9" s="30" customFormat="1" x14ac:dyDescent="0.2">
      <c r="A40" s="31" t="s">
        <v>81</v>
      </c>
      <c r="B40" s="30" t="s">
        <v>82</v>
      </c>
      <c r="C40" s="35">
        <v>44684.05</v>
      </c>
      <c r="D40" s="35">
        <v>0</v>
      </c>
      <c r="E40" s="35">
        <v>11860.81</v>
      </c>
      <c r="F40" s="35">
        <v>0.12</v>
      </c>
      <c r="G40" s="35">
        <v>3801.67</v>
      </c>
      <c r="H40" s="35">
        <v>15762.25</v>
      </c>
      <c r="I40" s="35">
        <v>28921.8</v>
      </c>
    </row>
    <row r="41" spans="1:9" s="30" customFormat="1" x14ac:dyDescent="0.2">
      <c r="A41" s="31" t="s">
        <v>83</v>
      </c>
      <c r="B41" s="30" t="s">
        <v>84</v>
      </c>
      <c r="C41" s="35">
        <v>17785.95</v>
      </c>
      <c r="D41" s="35">
        <v>0</v>
      </c>
      <c r="E41" s="35">
        <v>3478.44</v>
      </c>
      <c r="F41" s="35">
        <v>0.02</v>
      </c>
      <c r="G41" s="35">
        <v>1462.17</v>
      </c>
      <c r="H41" s="35">
        <v>4999.95</v>
      </c>
      <c r="I41" s="35">
        <v>12786</v>
      </c>
    </row>
    <row r="42" spans="1:9" s="30" customFormat="1" x14ac:dyDescent="0.2">
      <c r="A42" s="31" t="s">
        <v>85</v>
      </c>
      <c r="B42" s="30" t="s">
        <v>86</v>
      </c>
      <c r="C42" s="35">
        <v>49767.15</v>
      </c>
      <c r="D42" s="35">
        <v>0</v>
      </c>
      <c r="E42" s="35">
        <v>13320.81</v>
      </c>
      <c r="F42" s="35">
        <v>0.03</v>
      </c>
      <c r="G42" s="35">
        <v>4181.8599999999997</v>
      </c>
      <c r="H42" s="35">
        <v>17602.349999999999</v>
      </c>
      <c r="I42" s="35">
        <v>32164.799999999999</v>
      </c>
    </row>
    <row r="43" spans="1:9" s="30" customFormat="1" x14ac:dyDescent="0.2">
      <c r="A43" s="31" t="s">
        <v>87</v>
      </c>
      <c r="B43" s="30" t="s">
        <v>88</v>
      </c>
      <c r="C43" s="35">
        <v>17785.95</v>
      </c>
      <c r="D43" s="35">
        <v>0</v>
      </c>
      <c r="E43" s="35">
        <v>3478.44</v>
      </c>
      <c r="F43" s="36">
        <v>-7.0000000000000007E-2</v>
      </c>
      <c r="G43" s="35">
        <v>1462.17</v>
      </c>
      <c r="H43" s="35">
        <v>12273.95</v>
      </c>
      <c r="I43" s="35">
        <v>5512</v>
      </c>
    </row>
    <row r="44" spans="1:9" s="30" customFormat="1" x14ac:dyDescent="0.2">
      <c r="A44" s="31" t="s">
        <v>89</v>
      </c>
      <c r="B44" s="30" t="s">
        <v>90</v>
      </c>
      <c r="C44" s="35">
        <v>22773.79</v>
      </c>
      <c r="D44" s="35">
        <v>0</v>
      </c>
      <c r="E44" s="35">
        <v>4968.47</v>
      </c>
      <c r="F44" s="36">
        <v>-7.0000000000000007E-2</v>
      </c>
      <c r="G44" s="35">
        <v>1900.84</v>
      </c>
      <c r="H44" s="35">
        <v>15883.99</v>
      </c>
      <c r="I44" s="35">
        <v>6889.8</v>
      </c>
    </row>
    <row r="45" spans="1:9" s="33" customFormat="1" x14ac:dyDescent="0.2">
      <c r="A45" s="38" t="s">
        <v>58</v>
      </c>
      <c r="C45" s="33" t="s">
        <v>59</v>
      </c>
      <c r="D45" s="33" t="s">
        <v>59</v>
      </c>
      <c r="E45" s="33" t="s">
        <v>59</v>
      </c>
      <c r="F45" s="33" t="s">
        <v>59</v>
      </c>
      <c r="G45" s="33" t="s">
        <v>59</v>
      </c>
      <c r="H45" s="33" t="s">
        <v>59</v>
      </c>
      <c r="I45" s="33" t="s">
        <v>59</v>
      </c>
    </row>
    <row r="46" spans="1:9" s="30" customFormat="1" x14ac:dyDescent="0.2">
      <c r="A46" s="31"/>
      <c r="C46" s="39">
        <v>564142.94999999995</v>
      </c>
      <c r="D46" s="39">
        <v>5166.8500000000004</v>
      </c>
      <c r="E46" s="39">
        <v>137841.01999999999</v>
      </c>
      <c r="F46" s="39">
        <v>0.03</v>
      </c>
      <c r="G46" s="39">
        <v>48030.82</v>
      </c>
      <c r="H46" s="39">
        <v>285548.75</v>
      </c>
      <c r="I46" s="39">
        <v>278594.2</v>
      </c>
    </row>
    <row r="47" spans="1:9" s="30" customFormat="1" x14ac:dyDescent="0.2">
      <c r="A47" s="31"/>
    </row>
    <row r="48" spans="1:9" s="30" customFormat="1" x14ac:dyDescent="0.2">
      <c r="A48" s="34" t="s">
        <v>91</v>
      </c>
    </row>
    <row r="49" spans="1:9" s="30" customFormat="1" x14ac:dyDescent="0.2">
      <c r="A49" s="31" t="s">
        <v>92</v>
      </c>
      <c r="B49" s="30" t="s">
        <v>93</v>
      </c>
      <c r="C49" s="35">
        <v>14277.17</v>
      </c>
      <c r="D49" s="35">
        <v>0</v>
      </c>
      <c r="E49" s="35">
        <v>2568.62</v>
      </c>
      <c r="F49" s="36">
        <v>-0.01</v>
      </c>
      <c r="G49" s="35">
        <v>1124.76</v>
      </c>
      <c r="H49" s="35">
        <v>8628.9699999999993</v>
      </c>
      <c r="I49" s="35">
        <v>5648.2</v>
      </c>
    </row>
    <row r="50" spans="1:9" s="33" customFormat="1" x14ac:dyDescent="0.2">
      <c r="A50" s="38" t="s">
        <v>58</v>
      </c>
      <c r="C50" s="33" t="s">
        <v>59</v>
      </c>
      <c r="D50" s="33" t="s">
        <v>59</v>
      </c>
      <c r="E50" s="33" t="s">
        <v>59</v>
      </c>
      <c r="F50" s="33" t="s">
        <v>59</v>
      </c>
      <c r="G50" s="33" t="s">
        <v>59</v>
      </c>
      <c r="H50" s="33" t="s">
        <v>59</v>
      </c>
      <c r="I50" s="33" t="s">
        <v>59</v>
      </c>
    </row>
    <row r="51" spans="1:9" s="30" customFormat="1" x14ac:dyDescent="0.2">
      <c r="A51" s="31"/>
      <c r="C51" s="39">
        <v>14277.17</v>
      </c>
      <c r="D51" s="39">
        <v>0</v>
      </c>
      <c r="E51" s="39">
        <v>2568.62</v>
      </c>
      <c r="F51" s="40">
        <v>-0.01</v>
      </c>
      <c r="G51" s="39">
        <v>1124.76</v>
      </c>
      <c r="H51" s="39">
        <v>8628.9699999999993</v>
      </c>
      <c r="I51" s="39">
        <v>5648.2</v>
      </c>
    </row>
    <row r="52" spans="1:9" s="30" customFormat="1" x14ac:dyDescent="0.2">
      <c r="A52" s="31"/>
    </row>
    <row r="53" spans="1:9" s="30" customFormat="1" x14ac:dyDescent="0.2">
      <c r="A53" s="34" t="s">
        <v>94</v>
      </c>
    </row>
    <row r="54" spans="1:9" s="30" customFormat="1" x14ac:dyDescent="0.2">
      <c r="A54" s="31" t="s">
        <v>95</v>
      </c>
      <c r="B54" s="30" t="s">
        <v>96</v>
      </c>
      <c r="C54" s="35">
        <v>14277.17</v>
      </c>
      <c r="D54" s="35">
        <v>0</v>
      </c>
      <c r="E54" s="35">
        <v>2568.62</v>
      </c>
      <c r="F54" s="36">
        <v>-0.01</v>
      </c>
      <c r="G54" s="35">
        <v>1124.76</v>
      </c>
      <c r="H54" s="35">
        <v>3737.97</v>
      </c>
      <c r="I54" s="35">
        <v>10539.2</v>
      </c>
    </row>
    <row r="55" spans="1:9" s="30" customFormat="1" x14ac:dyDescent="0.2">
      <c r="A55" s="31" t="s">
        <v>97</v>
      </c>
      <c r="B55" s="30" t="s">
        <v>98</v>
      </c>
      <c r="C55" s="35">
        <v>22773.79</v>
      </c>
      <c r="D55" s="35">
        <v>0</v>
      </c>
      <c r="E55" s="35">
        <v>4968.47</v>
      </c>
      <c r="F55" s="36">
        <v>-0.01</v>
      </c>
      <c r="G55" s="35">
        <v>1900.84</v>
      </c>
      <c r="H55" s="35">
        <v>15214.59</v>
      </c>
      <c r="I55" s="35">
        <v>7559.2</v>
      </c>
    </row>
    <row r="56" spans="1:9" s="30" customFormat="1" x14ac:dyDescent="0.2">
      <c r="A56" s="31" t="s">
        <v>99</v>
      </c>
      <c r="B56" s="30" t="s">
        <v>100</v>
      </c>
      <c r="C56" s="35">
        <v>14274.44</v>
      </c>
      <c r="D56" s="35">
        <v>0</v>
      </c>
      <c r="E56" s="35">
        <v>2568.62</v>
      </c>
      <c r="F56" s="36">
        <v>-0.01</v>
      </c>
      <c r="G56" s="35">
        <v>1124.76</v>
      </c>
      <c r="H56" s="35">
        <v>3735.24</v>
      </c>
      <c r="I56" s="35">
        <v>10539.2</v>
      </c>
    </row>
    <row r="57" spans="1:9" s="30" customFormat="1" x14ac:dyDescent="0.2">
      <c r="A57" s="31" t="s">
        <v>101</v>
      </c>
      <c r="B57" s="30" t="s">
        <v>102</v>
      </c>
      <c r="C57" s="35">
        <v>22773.79</v>
      </c>
      <c r="D57" s="35">
        <v>0</v>
      </c>
      <c r="E57" s="35">
        <v>4968.47</v>
      </c>
      <c r="F57" s="36">
        <v>-0.1</v>
      </c>
      <c r="G57" s="35">
        <v>1900.84</v>
      </c>
      <c r="H57" s="35">
        <v>10807.59</v>
      </c>
      <c r="I57" s="35">
        <v>11966.2</v>
      </c>
    </row>
    <row r="58" spans="1:9" s="30" customFormat="1" x14ac:dyDescent="0.2">
      <c r="A58" s="31" t="s">
        <v>103</v>
      </c>
      <c r="B58" s="30" t="s">
        <v>104</v>
      </c>
      <c r="C58" s="35">
        <v>22773.79</v>
      </c>
      <c r="D58" s="35">
        <v>0</v>
      </c>
      <c r="E58" s="35">
        <v>4968.47</v>
      </c>
      <c r="F58" s="36">
        <v>-0.09</v>
      </c>
      <c r="G58" s="35">
        <v>1900.84</v>
      </c>
      <c r="H58" s="35">
        <v>15214.99</v>
      </c>
      <c r="I58" s="35">
        <v>7558.8</v>
      </c>
    </row>
    <row r="59" spans="1:9" s="30" customFormat="1" x14ac:dyDescent="0.2">
      <c r="A59" s="31" t="s">
        <v>105</v>
      </c>
      <c r="B59" s="30" t="s">
        <v>106</v>
      </c>
      <c r="C59" s="35">
        <v>17785.95</v>
      </c>
      <c r="D59" s="35">
        <v>0</v>
      </c>
      <c r="E59" s="35">
        <v>3478.44</v>
      </c>
      <c r="F59" s="35">
        <v>0.02</v>
      </c>
      <c r="G59" s="35">
        <v>1462.17</v>
      </c>
      <c r="H59" s="35">
        <v>6451.95</v>
      </c>
      <c r="I59" s="35">
        <v>11334</v>
      </c>
    </row>
    <row r="60" spans="1:9" s="30" customFormat="1" x14ac:dyDescent="0.2">
      <c r="A60" s="31" t="s">
        <v>107</v>
      </c>
      <c r="B60" s="30" t="s">
        <v>108</v>
      </c>
      <c r="C60" s="35">
        <v>17783.060000000001</v>
      </c>
      <c r="D60" s="35">
        <v>0</v>
      </c>
      <c r="E60" s="35">
        <v>3478.44</v>
      </c>
      <c r="F60" s="35">
        <v>0.02</v>
      </c>
      <c r="G60" s="35">
        <v>1462.17</v>
      </c>
      <c r="H60" s="35">
        <v>6084.06</v>
      </c>
      <c r="I60" s="35">
        <v>11699</v>
      </c>
    </row>
    <row r="61" spans="1:9" s="30" customFormat="1" x14ac:dyDescent="0.2">
      <c r="A61" s="31" t="s">
        <v>109</v>
      </c>
      <c r="B61" s="30" t="s">
        <v>110</v>
      </c>
      <c r="C61" s="35">
        <v>61714.65</v>
      </c>
      <c r="D61" s="35">
        <v>0</v>
      </c>
      <c r="E61" s="35">
        <v>17651.22</v>
      </c>
      <c r="F61" s="36">
        <v>-0.02</v>
      </c>
      <c r="G61" s="35">
        <v>5290</v>
      </c>
      <c r="H61" s="35">
        <v>30707.85</v>
      </c>
      <c r="I61" s="35">
        <v>31006.799999999999</v>
      </c>
    </row>
    <row r="62" spans="1:9" s="30" customFormat="1" x14ac:dyDescent="0.2">
      <c r="A62" s="31" t="s">
        <v>111</v>
      </c>
      <c r="B62" s="30" t="s">
        <v>112</v>
      </c>
      <c r="C62" s="35">
        <v>14267.55</v>
      </c>
      <c r="D62" s="35">
        <v>0</v>
      </c>
      <c r="E62" s="35">
        <v>2568.62</v>
      </c>
      <c r="F62" s="36">
        <v>-0.01</v>
      </c>
      <c r="G62" s="35">
        <v>1124.76</v>
      </c>
      <c r="H62" s="35">
        <v>3728.35</v>
      </c>
      <c r="I62" s="35">
        <v>10539.2</v>
      </c>
    </row>
    <row r="63" spans="1:9" s="30" customFormat="1" x14ac:dyDescent="0.2">
      <c r="A63" s="31" t="s">
        <v>113</v>
      </c>
      <c r="B63" s="30" t="s">
        <v>114</v>
      </c>
      <c r="C63" s="35">
        <v>10618.18</v>
      </c>
      <c r="D63" s="35">
        <v>0</v>
      </c>
      <c r="E63" s="35">
        <v>1713.24</v>
      </c>
      <c r="F63" s="35">
        <v>0.08</v>
      </c>
      <c r="G63" s="35">
        <v>805</v>
      </c>
      <c r="H63" s="35">
        <v>2540.7800000000002</v>
      </c>
      <c r="I63" s="35">
        <v>8077.4</v>
      </c>
    </row>
    <row r="64" spans="1:9" s="33" customFormat="1" x14ac:dyDescent="0.2">
      <c r="A64" s="38" t="s">
        <v>58</v>
      </c>
      <c r="C64" s="33" t="s">
        <v>59</v>
      </c>
      <c r="D64" s="33" t="s">
        <v>59</v>
      </c>
      <c r="E64" s="33" t="s">
        <v>59</v>
      </c>
      <c r="F64" s="33" t="s">
        <v>59</v>
      </c>
      <c r="G64" s="33" t="s">
        <v>59</v>
      </c>
      <c r="H64" s="33" t="s">
        <v>59</v>
      </c>
      <c r="I64" s="33" t="s">
        <v>59</v>
      </c>
    </row>
    <row r="65" spans="1:9" s="30" customFormat="1" x14ac:dyDescent="0.2">
      <c r="A65" s="31"/>
      <c r="C65" s="39">
        <v>219042.37</v>
      </c>
      <c r="D65" s="39">
        <v>0</v>
      </c>
      <c r="E65" s="39">
        <v>48932.61</v>
      </c>
      <c r="F65" s="40">
        <v>-0.13</v>
      </c>
      <c r="G65" s="39">
        <v>18096.14</v>
      </c>
      <c r="H65" s="39">
        <v>98223.37</v>
      </c>
      <c r="I65" s="39">
        <v>120819</v>
      </c>
    </row>
    <row r="66" spans="1:9" s="30" customFormat="1" x14ac:dyDescent="0.2">
      <c r="A66" s="31"/>
    </row>
    <row r="67" spans="1:9" s="30" customFormat="1" x14ac:dyDescent="0.2">
      <c r="A67" s="34" t="s">
        <v>115</v>
      </c>
    </row>
    <row r="68" spans="1:9" s="30" customFormat="1" x14ac:dyDescent="0.2">
      <c r="A68" s="31" t="s">
        <v>116</v>
      </c>
      <c r="B68" s="30" t="s">
        <v>117</v>
      </c>
      <c r="C68" s="35">
        <v>8253.76</v>
      </c>
      <c r="D68" s="35">
        <v>0</v>
      </c>
      <c r="E68" s="35">
        <v>1204.28</v>
      </c>
      <c r="F68" s="36">
        <v>-0.12</v>
      </c>
      <c r="G68" s="35">
        <v>586.5</v>
      </c>
      <c r="H68" s="35">
        <v>3510.16</v>
      </c>
      <c r="I68" s="35">
        <v>4743.6000000000004</v>
      </c>
    </row>
    <row r="69" spans="1:9" s="30" customFormat="1" x14ac:dyDescent="0.2">
      <c r="A69" s="31" t="s">
        <v>118</v>
      </c>
      <c r="B69" s="30" t="s">
        <v>119</v>
      </c>
      <c r="C69" s="35">
        <v>22773.79</v>
      </c>
      <c r="D69" s="35">
        <v>0</v>
      </c>
      <c r="E69" s="35">
        <v>4968.47</v>
      </c>
      <c r="F69" s="35">
        <v>0.04</v>
      </c>
      <c r="G69" s="35">
        <v>1900.84</v>
      </c>
      <c r="H69" s="35">
        <v>10825.39</v>
      </c>
      <c r="I69" s="35">
        <v>11948.4</v>
      </c>
    </row>
    <row r="70" spans="1:9" s="30" customFormat="1" x14ac:dyDescent="0.2">
      <c r="A70" s="31" t="s">
        <v>120</v>
      </c>
      <c r="B70" s="30" t="s">
        <v>121</v>
      </c>
      <c r="C70" s="35">
        <v>9487.6200000000008</v>
      </c>
      <c r="D70" s="35">
        <v>0</v>
      </c>
      <c r="E70" s="35">
        <v>1466.74</v>
      </c>
      <c r="F70" s="36">
        <v>-0.04</v>
      </c>
      <c r="G70" s="35">
        <v>701.5</v>
      </c>
      <c r="H70" s="35">
        <v>4226.82</v>
      </c>
      <c r="I70" s="35">
        <v>5260.8</v>
      </c>
    </row>
    <row r="71" spans="1:9" s="30" customFormat="1" x14ac:dyDescent="0.2">
      <c r="A71" s="31" t="s">
        <v>122</v>
      </c>
      <c r="B71" s="30" t="s">
        <v>123</v>
      </c>
      <c r="C71" s="35">
        <v>8253.76</v>
      </c>
      <c r="D71" s="35">
        <v>0</v>
      </c>
      <c r="E71" s="35">
        <v>1204.28</v>
      </c>
      <c r="F71" s="36">
        <v>-0.02</v>
      </c>
      <c r="G71" s="35">
        <v>586.5</v>
      </c>
      <c r="H71" s="35">
        <v>4360.76</v>
      </c>
      <c r="I71" s="35">
        <v>3893</v>
      </c>
    </row>
    <row r="72" spans="1:9" s="30" customFormat="1" x14ac:dyDescent="0.2">
      <c r="A72" s="31" t="s">
        <v>124</v>
      </c>
      <c r="B72" s="30" t="s">
        <v>125</v>
      </c>
      <c r="C72" s="35">
        <v>9487.6200000000008</v>
      </c>
      <c r="D72" s="35">
        <v>0</v>
      </c>
      <c r="E72" s="35">
        <v>1466.74</v>
      </c>
      <c r="F72" s="35">
        <v>0.02</v>
      </c>
      <c r="G72" s="35">
        <v>701.5</v>
      </c>
      <c r="H72" s="35">
        <v>5514.82</v>
      </c>
      <c r="I72" s="35">
        <v>3972.8</v>
      </c>
    </row>
    <row r="73" spans="1:9" s="30" customFormat="1" x14ac:dyDescent="0.2">
      <c r="A73" s="31" t="s">
        <v>126</v>
      </c>
      <c r="B73" s="30" t="s">
        <v>127</v>
      </c>
      <c r="C73" s="35">
        <v>17785.95</v>
      </c>
      <c r="D73" s="35">
        <v>0</v>
      </c>
      <c r="E73" s="35">
        <v>3478.44</v>
      </c>
      <c r="F73" s="35">
        <v>0.02</v>
      </c>
      <c r="G73" s="35">
        <v>1462.17</v>
      </c>
      <c r="H73" s="35">
        <v>7064.95</v>
      </c>
      <c r="I73" s="35">
        <v>10721</v>
      </c>
    </row>
    <row r="74" spans="1:9" s="30" customFormat="1" x14ac:dyDescent="0.2">
      <c r="A74" s="31" t="s">
        <v>128</v>
      </c>
      <c r="B74" s="30" t="s">
        <v>129</v>
      </c>
      <c r="C74" s="35">
        <v>9487.6200000000008</v>
      </c>
      <c r="D74" s="35">
        <v>0</v>
      </c>
      <c r="E74" s="35">
        <v>1466.74</v>
      </c>
      <c r="F74" s="36">
        <v>-0.08</v>
      </c>
      <c r="G74" s="35">
        <v>701.5</v>
      </c>
      <c r="H74" s="35">
        <v>4880.62</v>
      </c>
      <c r="I74" s="35">
        <v>4607</v>
      </c>
    </row>
    <row r="75" spans="1:9" s="30" customFormat="1" x14ac:dyDescent="0.2">
      <c r="A75" s="31" t="s">
        <v>130</v>
      </c>
      <c r="B75" s="30" t="s">
        <v>131</v>
      </c>
      <c r="C75" s="35">
        <v>17785.95</v>
      </c>
      <c r="D75" s="35">
        <v>0</v>
      </c>
      <c r="E75" s="35">
        <v>3478.44</v>
      </c>
      <c r="F75" s="35">
        <v>0.02</v>
      </c>
      <c r="G75" s="35">
        <v>1462.17</v>
      </c>
      <c r="H75" s="35">
        <v>8598.5499999999993</v>
      </c>
      <c r="I75" s="35">
        <v>9187.4</v>
      </c>
    </row>
    <row r="76" spans="1:9" s="30" customFormat="1" x14ac:dyDescent="0.2">
      <c r="A76" s="31" t="s">
        <v>132</v>
      </c>
      <c r="B76" s="30" t="s">
        <v>133</v>
      </c>
      <c r="C76" s="35">
        <v>17785.95</v>
      </c>
      <c r="D76" s="35">
        <v>0</v>
      </c>
      <c r="E76" s="35">
        <v>3478.44</v>
      </c>
      <c r="F76" s="35">
        <v>7.0000000000000007E-2</v>
      </c>
      <c r="G76" s="35">
        <v>1462.17</v>
      </c>
      <c r="H76" s="35">
        <v>8627.35</v>
      </c>
      <c r="I76" s="35">
        <v>9158.6</v>
      </c>
    </row>
    <row r="77" spans="1:9" s="30" customFormat="1" x14ac:dyDescent="0.2">
      <c r="A77" s="31" t="s">
        <v>134</v>
      </c>
      <c r="B77" s="30" t="s">
        <v>135</v>
      </c>
      <c r="C77" s="35">
        <v>8253.76</v>
      </c>
      <c r="D77" s="35">
        <v>0</v>
      </c>
      <c r="E77" s="35">
        <v>1204.28</v>
      </c>
      <c r="F77" s="36">
        <v>-0.12</v>
      </c>
      <c r="G77" s="35">
        <v>586.5</v>
      </c>
      <c r="H77" s="35">
        <v>3320.16</v>
      </c>
      <c r="I77" s="35">
        <v>4933.6000000000004</v>
      </c>
    </row>
    <row r="78" spans="1:9" s="30" customFormat="1" x14ac:dyDescent="0.2">
      <c r="A78" s="31" t="s">
        <v>136</v>
      </c>
      <c r="B78" s="30" t="s">
        <v>137</v>
      </c>
      <c r="C78" s="35">
        <v>23565.9</v>
      </c>
      <c r="D78" s="35">
        <v>0</v>
      </c>
      <c r="E78" s="35">
        <v>4968.47</v>
      </c>
      <c r="F78" s="36">
        <v>-0.1</v>
      </c>
      <c r="G78" s="35">
        <v>1900.84</v>
      </c>
      <c r="H78" s="35">
        <v>12462.7</v>
      </c>
      <c r="I78" s="35">
        <v>11103.2</v>
      </c>
    </row>
    <row r="79" spans="1:9" s="30" customFormat="1" x14ac:dyDescent="0.2">
      <c r="A79" s="31" t="s">
        <v>138</v>
      </c>
      <c r="B79" s="30" t="s">
        <v>139</v>
      </c>
      <c r="C79" s="35">
        <v>8253.76</v>
      </c>
      <c r="D79" s="35">
        <v>0</v>
      </c>
      <c r="E79" s="35">
        <v>1204.28</v>
      </c>
      <c r="F79" s="36">
        <v>-0.12</v>
      </c>
      <c r="G79" s="35">
        <v>586.5</v>
      </c>
      <c r="H79" s="35">
        <v>3358.16</v>
      </c>
      <c r="I79" s="35">
        <v>4895.6000000000004</v>
      </c>
    </row>
    <row r="80" spans="1:9" s="30" customFormat="1" x14ac:dyDescent="0.2">
      <c r="A80" s="31" t="s">
        <v>140</v>
      </c>
      <c r="B80" s="30" t="s">
        <v>141</v>
      </c>
      <c r="C80" s="35">
        <v>22773.79</v>
      </c>
      <c r="D80" s="35">
        <v>0</v>
      </c>
      <c r="E80" s="35">
        <v>4968.47</v>
      </c>
      <c r="F80" s="36">
        <v>-0.05</v>
      </c>
      <c r="G80" s="35">
        <v>1900.84</v>
      </c>
      <c r="H80" s="35">
        <v>15066.19</v>
      </c>
      <c r="I80" s="35">
        <v>7707.6</v>
      </c>
    </row>
    <row r="81" spans="1:9" s="30" customFormat="1" x14ac:dyDescent="0.2">
      <c r="A81" s="31" t="s">
        <v>142</v>
      </c>
      <c r="B81" s="30" t="s">
        <v>143</v>
      </c>
      <c r="C81" s="35">
        <v>53778.05</v>
      </c>
      <c r="D81" s="35">
        <v>0</v>
      </c>
      <c r="E81" s="35">
        <v>14952.77</v>
      </c>
      <c r="F81" s="35">
        <v>0.03</v>
      </c>
      <c r="G81" s="35">
        <v>4600</v>
      </c>
      <c r="H81" s="35">
        <v>27652.45</v>
      </c>
      <c r="I81" s="35">
        <v>26125.599999999999</v>
      </c>
    </row>
    <row r="82" spans="1:9" s="30" customFormat="1" x14ac:dyDescent="0.2">
      <c r="A82" s="31" t="s">
        <v>144</v>
      </c>
      <c r="B82" s="30" t="s">
        <v>145</v>
      </c>
      <c r="C82" s="35">
        <v>9487.6200000000008</v>
      </c>
      <c r="D82" s="35">
        <v>0</v>
      </c>
      <c r="E82" s="35">
        <v>1466.74</v>
      </c>
      <c r="F82" s="36">
        <v>-0.04</v>
      </c>
      <c r="G82" s="35">
        <v>701.5</v>
      </c>
      <c r="H82" s="35">
        <v>4226.82</v>
      </c>
      <c r="I82" s="35">
        <v>5260.8</v>
      </c>
    </row>
    <row r="83" spans="1:9" s="30" customFormat="1" x14ac:dyDescent="0.2">
      <c r="A83" s="31" t="s">
        <v>146</v>
      </c>
      <c r="B83" s="30" t="s">
        <v>147</v>
      </c>
      <c r="C83" s="35">
        <v>10625.07</v>
      </c>
      <c r="D83" s="35">
        <v>0</v>
      </c>
      <c r="E83" s="35">
        <v>1713.24</v>
      </c>
      <c r="F83" s="36">
        <v>-0.1</v>
      </c>
      <c r="G83" s="35">
        <v>805</v>
      </c>
      <c r="H83" s="35">
        <v>5537.47</v>
      </c>
      <c r="I83" s="35">
        <v>5087.6000000000004</v>
      </c>
    </row>
    <row r="84" spans="1:9" s="30" customFormat="1" x14ac:dyDescent="0.2">
      <c r="A84" s="31" t="s">
        <v>148</v>
      </c>
      <c r="B84" s="30" t="s">
        <v>149</v>
      </c>
      <c r="C84" s="35">
        <v>10630.69</v>
      </c>
      <c r="D84" s="35">
        <v>0</v>
      </c>
      <c r="E84" s="35">
        <v>1713.24</v>
      </c>
      <c r="F84" s="36">
        <v>-0.04</v>
      </c>
      <c r="G84" s="35">
        <v>805</v>
      </c>
      <c r="H84" s="35">
        <v>4483.29</v>
      </c>
      <c r="I84" s="35">
        <v>6147.4</v>
      </c>
    </row>
    <row r="85" spans="1:9" s="30" customFormat="1" x14ac:dyDescent="0.2">
      <c r="A85" s="31" t="s">
        <v>150</v>
      </c>
      <c r="B85" s="30" t="s">
        <v>151</v>
      </c>
      <c r="C85" s="35">
        <v>17785.95</v>
      </c>
      <c r="D85" s="35">
        <v>0</v>
      </c>
      <c r="E85" s="35">
        <v>3478.44</v>
      </c>
      <c r="F85" s="35">
        <v>0.02</v>
      </c>
      <c r="G85" s="35">
        <v>1462.17</v>
      </c>
      <c r="H85" s="35">
        <v>8531.9500000000007</v>
      </c>
      <c r="I85" s="35">
        <v>9254</v>
      </c>
    </row>
    <row r="86" spans="1:9" s="30" customFormat="1" x14ac:dyDescent="0.2">
      <c r="A86" s="31" t="s">
        <v>152</v>
      </c>
      <c r="B86" s="30" t="s">
        <v>153</v>
      </c>
      <c r="C86" s="35">
        <v>10283.34</v>
      </c>
      <c r="D86" s="35">
        <v>0</v>
      </c>
      <c r="E86" s="35">
        <v>1466.74</v>
      </c>
      <c r="F86" s="36">
        <v>-0.04</v>
      </c>
      <c r="G86" s="35">
        <v>701.5</v>
      </c>
      <c r="H86" s="35">
        <v>2877.54</v>
      </c>
      <c r="I86" s="35">
        <v>7405.8</v>
      </c>
    </row>
    <row r="87" spans="1:9" s="30" customFormat="1" x14ac:dyDescent="0.2">
      <c r="A87" s="31" t="s">
        <v>154</v>
      </c>
      <c r="B87" s="30" t="s">
        <v>155</v>
      </c>
      <c r="C87" s="35">
        <v>17785.95</v>
      </c>
      <c r="D87" s="35">
        <v>0</v>
      </c>
      <c r="E87" s="35">
        <v>3478.44</v>
      </c>
      <c r="F87" s="35">
        <v>0.02</v>
      </c>
      <c r="G87" s="35">
        <v>1462.17</v>
      </c>
      <c r="H87" s="35">
        <v>4999.95</v>
      </c>
      <c r="I87" s="35">
        <v>12786</v>
      </c>
    </row>
    <row r="88" spans="1:9" s="30" customFormat="1" x14ac:dyDescent="0.2">
      <c r="A88" s="31" t="s">
        <v>156</v>
      </c>
      <c r="B88" s="30" t="s">
        <v>157</v>
      </c>
      <c r="C88" s="35">
        <v>9487.6200000000008</v>
      </c>
      <c r="D88" s="35">
        <v>0</v>
      </c>
      <c r="E88" s="35">
        <v>1466.74</v>
      </c>
      <c r="F88" s="36">
        <v>-0.04</v>
      </c>
      <c r="G88" s="35">
        <v>701.5</v>
      </c>
      <c r="H88" s="35">
        <v>2192.8200000000002</v>
      </c>
      <c r="I88" s="35">
        <v>7294.8</v>
      </c>
    </row>
    <row r="89" spans="1:9" s="30" customFormat="1" x14ac:dyDescent="0.2">
      <c r="A89" s="31" t="s">
        <v>158</v>
      </c>
      <c r="B89" s="30" t="s">
        <v>159</v>
      </c>
      <c r="C89" s="35">
        <v>17785.95</v>
      </c>
      <c r="D89" s="35">
        <v>0</v>
      </c>
      <c r="E89" s="35">
        <v>3478.44</v>
      </c>
      <c r="F89" s="36">
        <v>-0.09</v>
      </c>
      <c r="G89" s="35">
        <v>1462.17</v>
      </c>
      <c r="H89" s="35">
        <v>10799.95</v>
      </c>
      <c r="I89" s="35">
        <v>6986</v>
      </c>
    </row>
    <row r="90" spans="1:9" s="33" customFormat="1" x14ac:dyDescent="0.2">
      <c r="A90" s="38" t="s">
        <v>58</v>
      </c>
      <c r="C90" s="33" t="s">
        <v>59</v>
      </c>
      <c r="D90" s="33" t="s">
        <v>59</v>
      </c>
      <c r="E90" s="33" t="s">
        <v>59</v>
      </c>
      <c r="F90" s="33" t="s">
        <v>59</v>
      </c>
      <c r="G90" s="33" t="s">
        <v>59</v>
      </c>
      <c r="H90" s="33" t="s">
        <v>59</v>
      </c>
      <c r="I90" s="33" t="s">
        <v>59</v>
      </c>
    </row>
    <row r="91" spans="1:9" s="30" customFormat="1" x14ac:dyDescent="0.2">
      <c r="A91" s="31"/>
      <c r="C91" s="39">
        <v>341599.47</v>
      </c>
      <c r="D91" s="39">
        <v>0</v>
      </c>
      <c r="E91" s="39">
        <v>67772.86</v>
      </c>
      <c r="F91" s="40">
        <v>-0.76</v>
      </c>
      <c r="G91" s="39">
        <v>27240.54</v>
      </c>
      <c r="H91" s="39">
        <v>163118.87</v>
      </c>
      <c r="I91" s="39">
        <v>178480.6</v>
      </c>
    </row>
    <row r="92" spans="1:9" s="30" customFormat="1" x14ac:dyDescent="0.2">
      <c r="A92" s="31"/>
    </row>
    <row r="93" spans="1:9" s="30" customFormat="1" x14ac:dyDescent="0.2">
      <c r="A93" s="34" t="s">
        <v>160</v>
      </c>
    </row>
    <row r="94" spans="1:9" s="30" customFormat="1" x14ac:dyDescent="0.2">
      <c r="A94" s="31" t="s">
        <v>161</v>
      </c>
      <c r="B94" s="30" t="s">
        <v>162</v>
      </c>
      <c r="C94" s="35">
        <v>11417.17</v>
      </c>
      <c r="D94" s="35">
        <v>0</v>
      </c>
      <c r="E94" s="35">
        <v>1713.24</v>
      </c>
      <c r="F94" s="36">
        <v>-0.03</v>
      </c>
      <c r="G94" s="35">
        <v>805</v>
      </c>
      <c r="H94" s="35">
        <v>6050.97</v>
      </c>
      <c r="I94" s="35">
        <v>5366.2</v>
      </c>
    </row>
    <row r="95" spans="1:9" s="30" customFormat="1" x14ac:dyDescent="0.2">
      <c r="A95" s="31" t="s">
        <v>163</v>
      </c>
      <c r="B95" s="30" t="s">
        <v>164</v>
      </c>
      <c r="C95" s="35">
        <v>22773.79</v>
      </c>
      <c r="D95" s="35">
        <v>0</v>
      </c>
      <c r="E95" s="35">
        <v>4968.47</v>
      </c>
      <c r="F95" s="36">
        <v>-0.1</v>
      </c>
      <c r="G95" s="35">
        <v>1900.84</v>
      </c>
      <c r="H95" s="35">
        <v>12559.59</v>
      </c>
      <c r="I95" s="35">
        <v>10214.200000000001</v>
      </c>
    </row>
    <row r="96" spans="1:9" s="30" customFormat="1" x14ac:dyDescent="0.2">
      <c r="A96" s="31" t="s">
        <v>165</v>
      </c>
      <c r="B96" s="30" t="s">
        <v>166</v>
      </c>
      <c r="C96" s="35">
        <v>17785.95</v>
      </c>
      <c r="D96" s="35">
        <v>0</v>
      </c>
      <c r="E96" s="35">
        <v>3478.44</v>
      </c>
      <c r="F96" s="36">
        <v>-0.02</v>
      </c>
      <c r="G96" s="35">
        <v>1462.17</v>
      </c>
      <c r="H96" s="35">
        <v>11357.95</v>
      </c>
      <c r="I96" s="35">
        <v>6428</v>
      </c>
    </row>
    <row r="97" spans="1:9" s="30" customFormat="1" x14ac:dyDescent="0.2">
      <c r="A97" s="31" t="s">
        <v>167</v>
      </c>
      <c r="B97" s="30" t="s">
        <v>168</v>
      </c>
      <c r="C97" s="35">
        <v>53778.05</v>
      </c>
      <c r="D97" s="35">
        <v>0</v>
      </c>
      <c r="E97" s="35">
        <v>14952.77</v>
      </c>
      <c r="F97" s="35">
        <v>0.03</v>
      </c>
      <c r="G97" s="35">
        <v>4600</v>
      </c>
      <c r="H97" s="35">
        <v>32986.449999999997</v>
      </c>
      <c r="I97" s="35">
        <v>20791.599999999999</v>
      </c>
    </row>
    <row r="98" spans="1:9" s="30" customFormat="1" x14ac:dyDescent="0.2">
      <c r="A98" s="31" t="s">
        <v>169</v>
      </c>
      <c r="B98" s="30" t="s">
        <v>170</v>
      </c>
      <c r="C98" s="35">
        <v>17785.95</v>
      </c>
      <c r="D98" s="35">
        <v>0</v>
      </c>
      <c r="E98" s="35">
        <v>3478.44</v>
      </c>
      <c r="F98" s="35">
        <v>0.02</v>
      </c>
      <c r="G98" s="35">
        <v>1462.17</v>
      </c>
      <c r="H98" s="35">
        <v>8499.9500000000007</v>
      </c>
      <c r="I98" s="35">
        <v>9286</v>
      </c>
    </row>
    <row r="99" spans="1:9" s="30" customFormat="1" x14ac:dyDescent="0.2">
      <c r="A99" s="31" t="s">
        <v>171</v>
      </c>
      <c r="B99" s="30" t="s">
        <v>172</v>
      </c>
      <c r="C99" s="35">
        <v>22773.79</v>
      </c>
      <c r="D99" s="35">
        <v>0</v>
      </c>
      <c r="E99" s="35">
        <v>4968.47</v>
      </c>
      <c r="F99" s="36">
        <v>-0.1</v>
      </c>
      <c r="G99" s="35">
        <v>1900.84</v>
      </c>
      <c r="H99" s="35">
        <v>12459.59</v>
      </c>
      <c r="I99" s="35">
        <v>10314.200000000001</v>
      </c>
    </row>
    <row r="100" spans="1:9" s="30" customFormat="1" x14ac:dyDescent="0.2">
      <c r="A100" s="31" t="s">
        <v>173</v>
      </c>
      <c r="B100" s="30" t="s">
        <v>174</v>
      </c>
      <c r="C100" s="35">
        <v>17785.95</v>
      </c>
      <c r="D100" s="35">
        <v>0</v>
      </c>
      <c r="E100" s="35">
        <v>3478.44</v>
      </c>
      <c r="F100" s="36">
        <v>-0.08</v>
      </c>
      <c r="G100" s="35">
        <v>1462.17</v>
      </c>
      <c r="H100" s="35">
        <v>10328.950000000001</v>
      </c>
      <c r="I100" s="35">
        <v>7457</v>
      </c>
    </row>
    <row r="101" spans="1:9" s="30" customFormat="1" x14ac:dyDescent="0.2">
      <c r="A101" s="31" t="s">
        <v>175</v>
      </c>
      <c r="B101" s="30" t="s">
        <v>176</v>
      </c>
      <c r="C101" s="35">
        <v>22773.79</v>
      </c>
      <c r="D101" s="35">
        <v>0</v>
      </c>
      <c r="E101" s="35">
        <v>4968.47</v>
      </c>
      <c r="F101" s="35">
        <v>0.1</v>
      </c>
      <c r="G101" s="35">
        <v>1900.84</v>
      </c>
      <c r="H101" s="35">
        <v>12459.79</v>
      </c>
      <c r="I101" s="35">
        <v>10314</v>
      </c>
    </row>
    <row r="102" spans="1:9" s="30" customFormat="1" x14ac:dyDescent="0.2">
      <c r="A102" s="31" t="s">
        <v>177</v>
      </c>
      <c r="B102" s="30" t="s">
        <v>178</v>
      </c>
      <c r="C102" s="35">
        <v>17785.95</v>
      </c>
      <c r="D102" s="35">
        <v>0</v>
      </c>
      <c r="E102" s="35">
        <v>3478.44</v>
      </c>
      <c r="F102" s="36">
        <v>-0.06</v>
      </c>
      <c r="G102" s="35">
        <v>1462.17</v>
      </c>
      <c r="H102" s="35">
        <v>9559.75</v>
      </c>
      <c r="I102" s="35">
        <v>8226.2000000000007</v>
      </c>
    </row>
    <row r="103" spans="1:9" s="33" customFormat="1" x14ac:dyDescent="0.2">
      <c r="A103" s="38" t="s">
        <v>58</v>
      </c>
      <c r="C103" s="33" t="s">
        <v>59</v>
      </c>
      <c r="D103" s="33" t="s">
        <v>59</v>
      </c>
      <c r="E103" s="33" t="s">
        <v>59</v>
      </c>
      <c r="F103" s="33" t="s">
        <v>59</v>
      </c>
      <c r="G103" s="33" t="s">
        <v>59</v>
      </c>
      <c r="H103" s="33" t="s">
        <v>59</v>
      </c>
      <c r="I103" s="33" t="s">
        <v>59</v>
      </c>
    </row>
    <row r="104" spans="1:9" s="30" customFormat="1" x14ac:dyDescent="0.2">
      <c r="A104" s="31"/>
      <c r="C104" s="39">
        <v>204660.39</v>
      </c>
      <c r="D104" s="39">
        <v>0</v>
      </c>
      <c r="E104" s="39">
        <v>45485.18</v>
      </c>
      <c r="F104" s="40">
        <v>-0.24</v>
      </c>
      <c r="G104" s="39">
        <v>16956.2</v>
      </c>
      <c r="H104" s="39">
        <v>116262.99</v>
      </c>
      <c r="I104" s="39">
        <v>88397.4</v>
      </c>
    </row>
    <row r="105" spans="1:9" s="30" customFormat="1" x14ac:dyDescent="0.2">
      <c r="A105" s="31"/>
    </row>
    <row r="106" spans="1:9" s="30" customFormat="1" x14ac:dyDescent="0.2">
      <c r="A106" s="34" t="s">
        <v>179</v>
      </c>
    </row>
    <row r="107" spans="1:9" s="30" customFormat="1" x14ac:dyDescent="0.2">
      <c r="A107" s="31" t="s">
        <v>180</v>
      </c>
      <c r="B107" s="30" t="s">
        <v>181</v>
      </c>
      <c r="C107" s="35">
        <v>18575.169999999998</v>
      </c>
      <c r="D107" s="35">
        <v>0</v>
      </c>
      <c r="E107" s="35">
        <v>3478.44</v>
      </c>
      <c r="F107" s="35">
        <v>0.15</v>
      </c>
      <c r="G107" s="35">
        <v>1462.17</v>
      </c>
      <c r="H107" s="35">
        <v>9468.57</v>
      </c>
      <c r="I107" s="35">
        <v>9106.6</v>
      </c>
    </row>
    <row r="108" spans="1:9" s="30" customFormat="1" x14ac:dyDescent="0.2">
      <c r="A108" s="31" t="s">
        <v>182</v>
      </c>
      <c r="B108" s="30" t="s">
        <v>183</v>
      </c>
      <c r="C108" s="35">
        <v>22773.79</v>
      </c>
      <c r="D108" s="35">
        <v>0</v>
      </c>
      <c r="E108" s="35">
        <v>4968.47</v>
      </c>
      <c r="F108" s="36">
        <v>-0.1</v>
      </c>
      <c r="G108" s="35">
        <v>1900.84</v>
      </c>
      <c r="H108" s="35">
        <v>10938.59</v>
      </c>
      <c r="I108" s="35">
        <v>11835.2</v>
      </c>
    </row>
    <row r="109" spans="1:9" s="30" customFormat="1" x14ac:dyDescent="0.2">
      <c r="A109" s="31" t="s">
        <v>184</v>
      </c>
      <c r="B109" s="30" t="s">
        <v>185</v>
      </c>
      <c r="C109" s="35">
        <v>22770.04</v>
      </c>
      <c r="D109" s="35">
        <v>0</v>
      </c>
      <c r="E109" s="35">
        <v>4968.47</v>
      </c>
      <c r="F109" s="36">
        <v>-0.1</v>
      </c>
      <c r="G109" s="35">
        <v>1900.84</v>
      </c>
      <c r="H109" s="35">
        <v>6945.84</v>
      </c>
      <c r="I109" s="35">
        <v>15824.2</v>
      </c>
    </row>
    <row r="110" spans="1:9" s="30" customFormat="1" x14ac:dyDescent="0.2">
      <c r="A110" s="31" t="s">
        <v>186</v>
      </c>
      <c r="B110" s="30" t="s">
        <v>187</v>
      </c>
      <c r="C110" s="35">
        <v>53778.05</v>
      </c>
      <c r="D110" s="35">
        <v>0</v>
      </c>
      <c r="E110" s="35">
        <v>14952.77</v>
      </c>
      <c r="F110" s="35">
        <v>0.03</v>
      </c>
      <c r="G110" s="35">
        <v>4600</v>
      </c>
      <c r="H110" s="35">
        <v>19652.45</v>
      </c>
      <c r="I110" s="35">
        <v>34125.599999999999</v>
      </c>
    </row>
    <row r="111" spans="1:9" s="30" customFormat="1" x14ac:dyDescent="0.2">
      <c r="A111" s="31" t="s">
        <v>188</v>
      </c>
      <c r="B111" s="30" t="s">
        <v>189</v>
      </c>
      <c r="C111" s="35">
        <v>17785.95</v>
      </c>
      <c r="D111" s="35">
        <v>0</v>
      </c>
      <c r="E111" s="35">
        <v>3478.44</v>
      </c>
      <c r="F111" s="35">
        <v>0.02</v>
      </c>
      <c r="G111" s="35">
        <v>1462.17</v>
      </c>
      <c r="H111" s="35">
        <v>4999.95</v>
      </c>
      <c r="I111" s="35">
        <v>12786</v>
      </c>
    </row>
    <row r="112" spans="1:9" s="30" customFormat="1" x14ac:dyDescent="0.2">
      <c r="A112" s="31" t="s">
        <v>190</v>
      </c>
      <c r="B112" s="30" t="s">
        <v>191</v>
      </c>
      <c r="C112" s="35">
        <v>17773.439999999999</v>
      </c>
      <c r="D112" s="35">
        <v>0</v>
      </c>
      <c r="E112" s="35">
        <v>3478.44</v>
      </c>
      <c r="F112" s="35">
        <v>0.02</v>
      </c>
      <c r="G112" s="35">
        <v>1462.17</v>
      </c>
      <c r="H112" s="35">
        <v>4987.4399999999996</v>
      </c>
      <c r="I112" s="35">
        <v>12786</v>
      </c>
    </row>
    <row r="113" spans="1:9" s="30" customFormat="1" x14ac:dyDescent="0.2">
      <c r="A113" s="31" t="s">
        <v>192</v>
      </c>
      <c r="B113" s="30" t="s">
        <v>193</v>
      </c>
      <c r="C113" s="35">
        <v>17773.439999999999</v>
      </c>
      <c r="D113" s="35">
        <v>0</v>
      </c>
      <c r="E113" s="35">
        <v>3478.44</v>
      </c>
      <c r="F113" s="35">
        <v>0.02</v>
      </c>
      <c r="G113" s="35">
        <v>1462.17</v>
      </c>
      <c r="H113" s="35">
        <v>4987.4399999999996</v>
      </c>
      <c r="I113" s="35">
        <v>12786</v>
      </c>
    </row>
    <row r="114" spans="1:9" s="30" customFormat="1" x14ac:dyDescent="0.2">
      <c r="A114" s="31" t="s">
        <v>194</v>
      </c>
      <c r="B114" s="30" t="s">
        <v>195</v>
      </c>
      <c r="C114" s="35">
        <v>10630.69</v>
      </c>
      <c r="D114" s="35">
        <v>0</v>
      </c>
      <c r="E114" s="35">
        <v>1713.24</v>
      </c>
      <c r="F114" s="36">
        <v>-0.12</v>
      </c>
      <c r="G114" s="35">
        <v>805</v>
      </c>
      <c r="H114" s="35">
        <v>2853.09</v>
      </c>
      <c r="I114" s="35">
        <v>7777.6</v>
      </c>
    </row>
    <row r="115" spans="1:9" s="33" customFormat="1" x14ac:dyDescent="0.2">
      <c r="A115" s="38" t="s">
        <v>58</v>
      </c>
      <c r="C115" s="33" t="s">
        <v>59</v>
      </c>
      <c r="D115" s="33" t="s">
        <v>59</v>
      </c>
      <c r="E115" s="33" t="s">
        <v>59</v>
      </c>
      <c r="F115" s="33" t="s">
        <v>59</v>
      </c>
      <c r="G115" s="33" t="s">
        <v>59</v>
      </c>
      <c r="H115" s="33" t="s">
        <v>59</v>
      </c>
      <c r="I115" s="33" t="s">
        <v>59</v>
      </c>
    </row>
    <row r="116" spans="1:9" s="30" customFormat="1" x14ac:dyDescent="0.2">
      <c r="A116" s="31"/>
      <c r="C116" s="39">
        <v>181860.57</v>
      </c>
      <c r="D116" s="39">
        <v>0</v>
      </c>
      <c r="E116" s="39">
        <v>40516.71</v>
      </c>
      <c r="F116" s="40">
        <v>-0.08</v>
      </c>
      <c r="G116" s="39">
        <v>15055.36</v>
      </c>
      <c r="H116" s="39">
        <v>64833.37</v>
      </c>
      <c r="I116" s="39">
        <v>117027.2</v>
      </c>
    </row>
    <row r="117" spans="1:9" s="30" customFormat="1" x14ac:dyDescent="0.2">
      <c r="A117" s="31"/>
    </row>
    <row r="118" spans="1:9" s="30" customFormat="1" x14ac:dyDescent="0.2">
      <c r="A118" s="34" t="s">
        <v>196</v>
      </c>
    </row>
    <row r="119" spans="1:9" s="30" customFormat="1" x14ac:dyDescent="0.2">
      <c r="A119" s="31" t="s">
        <v>197</v>
      </c>
      <c r="B119" s="30" t="s">
        <v>198</v>
      </c>
      <c r="C119" s="35">
        <v>22770.04</v>
      </c>
      <c r="D119" s="35">
        <v>0</v>
      </c>
      <c r="E119" s="35">
        <v>4968.47</v>
      </c>
      <c r="F119" s="35">
        <v>0.03</v>
      </c>
      <c r="G119" s="35">
        <v>1900.84</v>
      </c>
      <c r="H119" s="35">
        <v>10543.64</v>
      </c>
      <c r="I119" s="35">
        <v>12226.4</v>
      </c>
    </row>
    <row r="120" spans="1:9" s="30" customFormat="1" x14ac:dyDescent="0.2">
      <c r="A120" s="31" t="s">
        <v>199</v>
      </c>
      <c r="B120" s="30" t="s">
        <v>200</v>
      </c>
      <c r="C120" s="35">
        <v>53778.05</v>
      </c>
      <c r="D120" s="35">
        <v>0</v>
      </c>
      <c r="E120" s="35">
        <v>14952.77</v>
      </c>
      <c r="F120" s="36">
        <v>-0.08</v>
      </c>
      <c r="G120" s="35">
        <v>4600</v>
      </c>
      <c r="H120" s="35">
        <v>28550.65</v>
      </c>
      <c r="I120" s="35">
        <v>25227.4</v>
      </c>
    </row>
    <row r="121" spans="1:9" s="30" customFormat="1" x14ac:dyDescent="0.2">
      <c r="A121" s="31" t="s">
        <v>201</v>
      </c>
      <c r="B121" s="30" t="s">
        <v>202</v>
      </c>
      <c r="C121" s="35">
        <v>22773.79</v>
      </c>
      <c r="D121" s="35">
        <v>0</v>
      </c>
      <c r="E121" s="35">
        <v>4968.47</v>
      </c>
      <c r="F121" s="35">
        <v>0.03</v>
      </c>
      <c r="G121" s="35">
        <v>1900.84</v>
      </c>
      <c r="H121" s="35">
        <v>12002.79</v>
      </c>
      <c r="I121" s="35">
        <v>10771</v>
      </c>
    </row>
    <row r="122" spans="1:9" s="30" customFormat="1" x14ac:dyDescent="0.2">
      <c r="A122" s="31" t="s">
        <v>203</v>
      </c>
      <c r="B122" s="30" t="s">
        <v>204</v>
      </c>
      <c r="C122" s="35">
        <v>17785.95</v>
      </c>
      <c r="D122" s="35">
        <v>0</v>
      </c>
      <c r="E122" s="35">
        <v>3478.44</v>
      </c>
      <c r="F122" s="35">
        <v>0.02</v>
      </c>
      <c r="G122" s="35">
        <v>1462.17</v>
      </c>
      <c r="H122" s="35">
        <v>8394.9500000000007</v>
      </c>
      <c r="I122" s="35">
        <v>9391</v>
      </c>
    </row>
    <row r="123" spans="1:9" s="30" customFormat="1" x14ac:dyDescent="0.2">
      <c r="A123" s="31" t="s">
        <v>205</v>
      </c>
      <c r="B123" s="30" t="s">
        <v>206</v>
      </c>
      <c r="C123" s="35">
        <v>22773.79</v>
      </c>
      <c r="D123" s="35">
        <v>0</v>
      </c>
      <c r="E123" s="35">
        <v>4968.47</v>
      </c>
      <c r="F123" s="35">
        <v>7.0000000000000007E-2</v>
      </c>
      <c r="G123" s="35">
        <v>1900.84</v>
      </c>
      <c r="H123" s="35">
        <v>13889.19</v>
      </c>
      <c r="I123" s="35">
        <v>8884.6</v>
      </c>
    </row>
    <row r="124" spans="1:9" s="30" customFormat="1" x14ac:dyDescent="0.2">
      <c r="A124" s="31" t="s">
        <v>207</v>
      </c>
      <c r="B124" s="30" t="s">
        <v>208</v>
      </c>
      <c r="C124" s="35">
        <v>10625.07</v>
      </c>
      <c r="D124" s="35">
        <v>0</v>
      </c>
      <c r="E124" s="35">
        <v>1713.24</v>
      </c>
      <c r="F124" s="36">
        <v>-0.12</v>
      </c>
      <c r="G124" s="35">
        <v>805</v>
      </c>
      <c r="H124" s="35">
        <v>3319.47</v>
      </c>
      <c r="I124" s="35">
        <v>7305.6</v>
      </c>
    </row>
    <row r="125" spans="1:9" s="30" customFormat="1" x14ac:dyDescent="0.2">
      <c r="A125" s="31" t="s">
        <v>209</v>
      </c>
      <c r="B125" s="30" t="s">
        <v>210</v>
      </c>
      <c r="C125" s="35">
        <v>17773.439999999999</v>
      </c>
      <c r="D125" s="35">
        <v>0</v>
      </c>
      <c r="E125" s="35">
        <v>3478.44</v>
      </c>
      <c r="F125" s="35">
        <v>0.02</v>
      </c>
      <c r="G125" s="35">
        <v>1462.17</v>
      </c>
      <c r="H125" s="35">
        <v>4987.4399999999996</v>
      </c>
      <c r="I125" s="35">
        <v>12786</v>
      </c>
    </row>
    <row r="126" spans="1:9" s="30" customFormat="1" x14ac:dyDescent="0.2">
      <c r="A126" s="31" t="s">
        <v>211</v>
      </c>
      <c r="B126" s="30" t="s">
        <v>212</v>
      </c>
      <c r="C126" s="35">
        <v>18562.439999999999</v>
      </c>
      <c r="D126" s="35">
        <v>0</v>
      </c>
      <c r="E126" s="35">
        <v>3478.44</v>
      </c>
      <c r="F126" s="35">
        <v>0.02</v>
      </c>
      <c r="G126" s="35">
        <v>1462.17</v>
      </c>
      <c r="H126" s="35">
        <v>4987.4399999999996</v>
      </c>
      <c r="I126" s="35">
        <v>13575</v>
      </c>
    </row>
    <row r="127" spans="1:9" s="30" customFormat="1" x14ac:dyDescent="0.2">
      <c r="A127" s="31" t="s">
        <v>213</v>
      </c>
      <c r="B127" s="30" t="s">
        <v>214</v>
      </c>
      <c r="C127" s="35">
        <v>17785.95</v>
      </c>
      <c r="D127" s="35">
        <v>0</v>
      </c>
      <c r="E127" s="35">
        <v>3478.44</v>
      </c>
      <c r="F127" s="36">
        <v>-0.18</v>
      </c>
      <c r="G127" s="35">
        <v>1462.17</v>
      </c>
      <c r="H127" s="35">
        <v>4999.75</v>
      </c>
      <c r="I127" s="35">
        <v>12786.2</v>
      </c>
    </row>
    <row r="128" spans="1:9" s="33" customFormat="1" x14ac:dyDescent="0.2">
      <c r="A128" s="38" t="s">
        <v>58</v>
      </c>
      <c r="C128" s="33" t="s">
        <v>59</v>
      </c>
      <c r="D128" s="33" t="s">
        <v>59</v>
      </c>
      <c r="E128" s="33" t="s">
        <v>59</v>
      </c>
      <c r="F128" s="33" t="s">
        <v>59</v>
      </c>
      <c r="G128" s="33" t="s">
        <v>59</v>
      </c>
      <c r="H128" s="33" t="s">
        <v>59</v>
      </c>
      <c r="I128" s="33" t="s">
        <v>59</v>
      </c>
    </row>
    <row r="129" spans="1:9" s="30" customFormat="1" x14ac:dyDescent="0.2">
      <c r="A129" s="31"/>
      <c r="C129" s="39">
        <v>204628.52</v>
      </c>
      <c r="D129" s="39">
        <v>0</v>
      </c>
      <c r="E129" s="39">
        <v>45485.18</v>
      </c>
      <c r="F129" s="40">
        <v>-0.19</v>
      </c>
      <c r="G129" s="39">
        <v>16956.2</v>
      </c>
      <c r="H129" s="39">
        <v>91675.32</v>
      </c>
      <c r="I129" s="39">
        <v>112953.2</v>
      </c>
    </row>
    <row r="130" spans="1:9" s="30" customFormat="1" x14ac:dyDescent="0.2">
      <c r="A130" s="31"/>
    </row>
    <row r="131" spans="1:9" s="30" customFormat="1" x14ac:dyDescent="0.2">
      <c r="A131" s="34" t="s">
        <v>215</v>
      </c>
    </row>
    <row r="132" spans="1:9" s="30" customFormat="1" x14ac:dyDescent="0.2">
      <c r="A132" s="31" t="s">
        <v>216</v>
      </c>
      <c r="B132" s="30" t="s">
        <v>217</v>
      </c>
      <c r="C132" s="35">
        <v>22773.79</v>
      </c>
      <c r="D132" s="35">
        <v>0</v>
      </c>
      <c r="E132" s="35">
        <v>4968.47</v>
      </c>
      <c r="F132" s="36">
        <v>-0.02</v>
      </c>
      <c r="G132" s="35">
        <v>1900.84</v>
      </c>
      <c r="H132" s="35">
        <v>15214.99</v>
      </c>
      <c r="I132" s="35">
        <v>7558.8</v>
      </c>
    </row>
    <row r="133" spans="1:9" s="30" customFormat="1" x14ac:dyDescent="0.2">
      <c r="A133" s="31" t="s">
        <v>218</v>
      </c>
      <c r="B133" s="30" t="s">
        <v>219</v>
      </c>
      <c r="C133" s="35">
        <v>17785.95</v>
      </c>
      <c r="D133" s="35">
        <v>0</v>
      </c>
      <c r="E133" s="35">
        <v>3478.44</v>
      </c>
      <c r="F133" s="35">
        <v>0.02</v>
      </c>
      <c r="G133" s="35">
        <v>1462.17</v>
      </c>
      <c r="H133" s="35">
        <v>4999.95</v>
      </c>
      <c r="I133" s="35">
        <v>12786</v>
      </c>
    </row>
    <row r="134" spans="1:9" s="30" customFormat="1" x14ac:dyDescent="0.2">
      <c r="A134" s="31" t="s">
        <v>220</v>
      </c>
      <c r="B134" s="30" t="s">
        <v>221</v>
      </c>
      <c r="C134" s="35">
        <v>48978.15</v>
      </c>
      <c r="D134" s="35">
        <v>0</v>
      </c>
      <c r="E134" s="35">
        <v>13320.81</v>
      </c>
      <c r="F134" s="36">
        <v>-0.19</v>
      </c>
      <c r="G134" s="35">
        <v>4181.8599999999997</v>
      </c>
      <c r="H134" s="35">
        <v>25578.55</v>
      </c>
      <c r="I134" s="35">
        <v>23399.599999999999</v>
      </c>
    </row>
    <row r="135" spans="1:9" s="30" customFormat="1" x14ac:dyDescent="0.2">
      <c r="A135" s="31" t="s">
        <v>222</v>
      </c>
      <c r="B135" s="30" t="s">
        <v>223</v>
      </c>
      <c r="C135" s="35">
        <v>10625.07</v>
      </c>
      <c r="D135" s="35">
        <v>0</v>
      </c>
      <c r="E135" s="35">
        <v>1713.24</v>
      </c>
      <c r="F135" s="36">
        <v>-0.12</v>
      </c>
      <c r="G135" s="35">
        <v>805</v>
      </c>
      <c r="H135" s="35">
        <v>4047.47</v>
      </c>
      <c r="I135" s="35">
        <v>6577.6</v>
      </c>
    </row>
    <row r="136" spans="1:9" s="33" customFormat="1" x14ac:dyDescent="0.2">
      <c r="A136" s="38" t="s">
        <v>58</v>
      </c>
      <c r="C136" s="33" t="s">
        <v>59</v>
      </c>
      <c r="D136" s="33" t="s">
        <v>59</v>
      </c>
      <c r="E136" s="33" t="s">
        <v>59</v>
      </c>
      <c r="F136" s="33" t="s">
        <v>59</v>
      </c>
      <c r="G136" s="33" t="s">
        <v>59</v>
      </c>
      <c r="H136" s="33" t="s">
        <v>59</v>
      </c>
      <c r="I136" s="33" t="s">
        <v>59</v>
      </c>
    </row>
    <row r="137" spans="1:9" s="30" customFormat="1" x14ac:dyDescent="0.2">
      <c r="A137" s="31"/>
      <c r="C137" s="39">
        <v>100162.96</v>
      </c>
      <c r="D137" s="39">
        <v>0</v>
      </c>
      <c r="E137" s="39">
        <v>23480.959999999999</v>
      </c>
      <c r="F137" s="40">
        <v>-0.31</v>
      </c>
      <c r="G137" s="39">
        <v>8349.8700000000008</v>
      </c>
      <c r="H137" s="39">
        <v>49840.959999999999</v>
      </c>
      <c r="I137" s="39">
        <v>50322</v>
      </c>
    </row>
    <row r="138" spans="1:9" s="30" customFormat="1" x14ac:dyDescent="0.2">
      <c r="A138" s="31"/>
    </row>
    <row r="139" spans="1:9" s="30" customFormat="1" x14ac:dyDescent="0.2">
      <c r="A139" s="34" t="s">
        <v>224</v>
      </c>
    </row>
    <row r="140" spans="1:9" s="30" customFormat="1" x14ac:dyDescent="0.2">
      <c r="A140" s="31" t="s">
        <v>225</v>
      </c>
      <c r="B140" s="30" t="s">
        <v>226</v>
      </c>
      <c r="C140" s="35">
        <v>48978.15</v>
      </c>
      <c r="D140" s="35">
        <v>0</v>
      </c>
      <c r="E140" s="35">
        <v>13320.81</v>
      </c>
      <c r="F140" s="36">
        <v>-0.14000000000000001</v>
      </c>
      <c r="G140" s="35">
        <v>4181.8599999999997</v>
      </c>
      <c r="H140" s="35">
        <v>31460.95</v>
      </c>
      <c r="I140" s="35">
        <v>17517.2</v>
      </c>
    </row>
    <row r="141" spans="1:9" s="30" customFormat="1" x14ac:dyDescent="0.2">
      <c r="A141" s="31" t="s">
        <v>227</v>
      </c>
      <c r="B141" s="30" t="s">
        <v>228</v>
      </c>
      <c r="C141" s="35">
        <v>22775.35</v>
      </c>
      <c r="D141" s="35">
        <v>0</v>
      </c>
      <c r="E141" s="35">
        <v>4968.47</v>
      </c>
      <c r="F141" s="36">
        <v>-0.1</v>
      </c>
      <c r="G141" s="35">
        <v>1900.84</v>
      </c>
      <c r="H141" s="35">
        <v>6951.15</v>
      </c>
      <c r="I141" s="35">
        <v>15824.2</v>
      </c>
    </row>
    <row r="142" spans="1:9" s="30" customFormat="1" x14ac:dyDescent="0.2">
      <c r="A142" s="31" t="s">
        <v>229</v>
      </c>
      <c r="B142" s="30" t="s">
        <v>230</v>
      </c>
      <c r="C142" s="35">
        <v>17785.95</v>
      </c>
      <c r="D142" s="35">
        <v>0</v>
      </c>
      <c r="E142" s="35">
        <v>3478.44</v>
      </c>
      <c r="F142" s="35">
        <v>0.02</v>
      </c>
      <c r="G142" s="35">
        <v>1462.17</v>
      </c>
      <c r="H142" s="35">
        <v>8576.9500000000007</v>
      </c>
      <c r="I142" s="35">
        <v>9209</v>
      </c>
    </row>
    <row r="143" spans="1:9" s="30" customFormat="1" x14ac:dyDescent="0.2">
      <c r="A143" s="31" t="s">
        <v>231</v>
      </c>
      <c r="B143" s="30" t="s">
        <v>232</v>
      </c>
      <c r="C143" s="35">
        <v>10625.07</v>
      </c>
      <c r="D143" s="35">
        <v>0</v>
      </c>
      <c r="E143" s="35">
        <v>1713.24</v>
      </c>
      <c r="F143" s="35">
        <v>0.08</v>
      </c>
      <c r="G143" s="35">
        <v>805</v>
      </c>
      <c r="H143" s="35">
        <v>2547.67</v>
      </c>
      <c r="I143" s="35">
        <v>8077.4</v>
      </c>
    </row>
    <row r="144" spans="1:9" s="33" customFormat="1" x14ac:dyDescent="0.2">
      <c r="A144" s="38" t="s">
        <v>58</v>
      </c>
      <c r="C144" s="33" t="s">
        <v>59</v>
      </c>
      <c r="D144" s="33" t="s">
        <v>59</v>
      </c>
      <c r="E144" s="33" t="s">
        <v>59</v>
      </c>
      <c r="F144" s="33" t="s">
        <v>59</v>
      </c>
      <c r="G144" s="33" t="s">
        <v>59</v>
      </c>
      <c r="H144" s="33" t="s">
        <v>59</v>
      </c>
      <c r="I144" s="33" t="s">
        <v>59</v>
      </c>
    </row>
    <row r="145" spans="1:9" s="30" customFormat="1" x14ac:dyDescent="0.2">
      <c r="A145" s="31"/>
      <c r="C145" s="39">
        <v>100164.52</v>
      </c>
      <c r="D145" s="39">
        <v>0</v>
      </c>
      <c r="E145" s="39">
        <v>23480.959999999999</v>
      </c>
      <c r="F145" s="40">
        <v>-0.14000000000000001</v>
      </c>
      <c r="G145" s="39">
        <v>8349.8700000000008</v>
      </c>
      <c r="H145" s="39">
        <v>49536.72</v>
      </c>
      <c r="I145" s="39">
        <v>50627.8</v>
      </c>
    </row>
    <row r="146" spans="1:9" s="30" customFormat="1" x14ac:dyDescent="0.2">
      <c r="A146" s="31"/>
    </row>
    <row r="147" spans="1:9" s="30" customFormat="1" x14ac:dyDescent="0.2">
      <c r="A147" s="34" t="s">
        <v>233</v>
      </c>
    </row>
    <row r="148" spans="1:9" s="30" customFormat="1" x14ac:dyDescent="0.2">
      <c r="A148" s="31" t="s">
        <v>234</v>
      </c>
      <c r="B148" s="30" t="s">
        <v>235</v>
      </c>
      <c r="C148" s="35">
        <v>17785.95</v>
      </c>
      <c r="D148" s="35">
        <v>0</v>
      </c>
      <c r="E148" s="35">
        <v>3478.44</v>
      </c>
      <c r="F148" s="35">
        <v>0.02</v>
      </c>
      <c r="G148" s="35">
        <v>1462.17</v>
      </c>
      <c r="H148" s="35">
        <v>4999.95</v>
      </c>
      <c r="I148" s="35">
        <v>12786</v>
      </c>
    </row>
    <row r="149" spans="1:9" s="30" customFormat="1" x14ac:dyDescent="0.2">
      <c r="A149" s="31" t="s">
        <v>236</v>
      </c>
      <c r="B149" s="30" t="s">
        <v>237</v>
      </c>
      <c r="C149" s="35">
        <v>53778.05</v>
      </c>
      <c r="D149" s="35">
        <v>0</v>
      </c>
      <c r="E149" s="35">
        <v>14952.77</v>
      </c>
      <c r="F149" s="35">
        <v>0.02</v>
      </c>
      <c r="G149" s="35">
        <v>4600</v>
      </c>
      <c r="H149" s="35">
        <v>36324.050000000003</v>
      </c>
      <c r="I149" s="35">
        <v>17454</v>
      </c>
    </row>
    <row r="150" spans="1:9" s="30" customFormat="1" x14ac:dyDescent="0.2">
      <c r="A150" s="31" t="s">
        <v>238</v>
      </c>
      <c r="B150" s="30" t="s">
        <v>239</v>
      </c>
      <c r="C150" s="35">
        <v>44684.05</v>
      </c>
      <c r="D150" s="35">
        <v>0</v>
      </c>
      <c r="E150" s="35">
        <v>11860.81</v>
      </c>
      <c r="F150" s="35">
        <v>0.12</v>
      </c>
      <c r="G150" s="35">
        <v>3801.67</v>
      </c>
      <c r="H150" s="35">
        <v>15762.25</v>
      </c>
      <c r="I150" s="35">
        <v>28921.8</v>
      </c>
    </row>
    <row r="151" spans="1:9" s="30" customFormat="1" x14ac:dyDescent="0.2">
      <c r="A151" s="31" t="s">
        <v>240</v>
      </c>
      <c r="B151" s="30" t="s">
        <v>241</v>
      </c>
      <c r="C151" s="35">
        <v>17785.95</v>
      </c>
      <c r="D151" s="35">
        <v>0</v>
      </c>
      <c r="E151" s="35">
        <v>3478.44</v>
      </c>
      <c r="F151" s="35">
        <v>0.02</v>
      </c>
      <c r="G151" s="35">
        <v>1462.17</v>
      </c>
      <c r="H151" s="35">
        <v>4999.95</v>
      </c>
      <c r="I151" s="35">
        <v>12786</v>
      </c>
    </row>
    <row r="152" spans="1:9" s="30" customFormat="1" x14ac:dyDescent="0.2">
      <c r="A152" s="31" t="s">
        <v>242</v>
      </c>
      <c r="B152" s="30" t="s">
        <v>243</v>
      </c>
      <c r="C152" s="35">
        <v>22773.79</v>
      </c>
      <c r="D152" s="35">
        <v>0</v>
      </c>
      <c r="E152" s="35">
        <v>4968.47</v>
      </c>
      <c r="F152" s="36">
        <v>-0.09</v>
      </c>
      <c r="G152" s="35">
        <v>1900.84</v>
      </c>
      <c r="H152" s="35">
        <v>11295.59</v>
      </c>
      <c r="I152" s="35">
        <v>11478.2</v>
      </c>
    </row>
    <row r="153" spans="1:9" s="30" customFormat="1" x14ac:dyDescent="0.2">
      <c r="A153" s="31" t="s">
        <v>244</v>
      </c>
      <c r="B153" s="30" t="s">
        <v>245</v>
      </c>
      <c r="C153" s="35">
        <v>17785.95</v>
      </c>
      <c r="D153" s="35">
        <v>0</v>
      </c>
      <c r="E153" s="35">
        <v>3478.44</v>
      </c>
      <c r="F153" s="35">
        <v>0.02</v>
      </c>
      <c r="G153" s="35">
        <v>1462.17</v>
      </c>
      <c r="H153" s="35">
        <v>7825.95</v>
      </c>
      <c r="I153" s="35">
        <v>9960</v>
      </c>
    </row>
    <row r="154" spans="1:9" s="30" customFormat="1" x14ac:dyDescent="0.2">
      <c r="A154" s="31" t="s">
        <v>246</v>
      </c>
      <c r="B154" s="30" t="s">
        <v>247</v>
      </c>
      <c r="C154" s="35">
        <v>23565.9</v>
      </c>
      <c r="D154" s="35">
        <v>0</v>
      </c>
      <c r="E154" s="35">
        <v>4968.47</v>
      </c>
      <c r="F154" s="36">
        <v>-0.04</v>
      </c>
      <c r="G154" s="35">
        <v>1900.84</v>
      </c>
      <c r="H154" s="35">
        <v>16071.9</v>
      </c>
      <c r="I154" s="35">
        <v>7494</v>
      </c>
    </row>
    <row r="155" spans="1:9" s="30" customFormat="1" x14ac:dyDescent="0.2">
      <c r="A155" s="31" t="s">
        <v>248</v>
      </c>
      <c r="B155" s="30" t="s">
        <v>249</v>
      </c>
      <c r="C155" s="35">
        <v>22773.79</v>
      </c>
      <c r="D155" s="35">
        <v>0</v>
      </c>
      <c r="E155" s="35">
        <v>4968.47</v>
      </c>
      <c r="F155" s="35">
        <v>0.1</v>
      </c>
      <c r="G155" s="35">
        <v>1900.84</v>
      </c>
      <c r="H155" s="35">
        <v>11541.79</v>
      </c>
      <c r="I155" s="35">
        <v>11232</v>
      </c>
    </row>
    <row r="156" spans="1:9" s="30" customFormat="1" x14ac:dyDescent="0.2">
      <c r="A156" s="31" t="s">
        <v>250</v>
      </c>
      <c r="B156" s="30" t="s">
        <v>251</v>
      </c>
      <c r="C156" s="35">
        <v>10625.07</v>
      </c>
      <c r="D156" s="35">
        <v>0</v>
      </c>
      <c r="E156" s="35">
        <v>1713.24</v>
      </c>
      <c r="F156" s="36">
        <v>-0.12</v>
      </c>
      <c r="G156" s="35">
        <v>805</v>
      </c>
      <c r="H156" s="35">
        <v>2547.4699999999998</v>
      </c>
      <c r="I156" s="35">
        <v>8077.6</v>
      </c>
    </row>
    <row r="157" spans="1:9" s="33" customFormat="1" x14ac:dyDescent="0.2">
      <c r="A157" s="38" t="s">
        <v>58</v>
      </c>
      <c r="C157" s="33" t="s">
        <v>59</v>
      </c>
      <c r="D157" s="33" t="s">
        <v>59</v>
      </c>
      <c r="E157" s="33" t="s">
        <v>59</v>
      </c>
      <c r="F157" s="33" t="s">
        <v>59</v>
      </c>
      <c r="G157" s="33" t="s">
        <v>59</v>
      </c>
      <c r="H157" s="33" t="s">
        <v>59</v>
      </c>
      <c r="I157" s="33" t="s">
        <v>59</v>
      </c>
    </row>
    <row r="158" spans="1:9" s="30" customFormat="1" x14ac:dyDescent="0.2">
      <c r="A158" s="31"/>
      <c r="C158" s="39">
        <v>231558.5</v>
      </c>
      <c r="D158" s="39">
        <v>0</v>
      </c>
      <c r="E158" s="39">
        <v>53867.55</v>
      </c>
      <c r="F158" s="39">
        <v>0.05</v>
      </c>
      <c r="G158" s="39">
        <v>19295.7</v>
      </c>
      <c r="H158" s="39">
        <v>111368.9</v>
      </c>
      <c r="I158" s="39">
        <v>120189.6</v>
      </c>
    </row>
    <row r="159" spans="1:9" s="30" customFormat="1" x14ac:dyDescent="0.2">
      <c r="A159" s="31"/>
    </row>
    <row r="160" spans="1:9" s="30" customFormat="1" x14ac:dyDescent="0.2">
      <c r="A160" s="34" t="s">
        <v>252</v>
      </c>
    </row>
    <row r="161" spans="1:9" s="30" customFormat="1" x14ac:dyDescent="0.2">
      <c r="A161" s="31" t="s">
        <v>253</v>
      </c>
      <c r="B161" s="30" t="s">
        <v>254</v>
      </c>
      <c r="C161" s="35">
        <v>23565.9</v>
      </c>
      <c r="D161" s="35">
        <v>0</v>
      </c>
      <c r="E161" s="35">
        <v>4968.47</v>
      </c>
      <c r="F161" s="35">
        <v>0.06</v>
      </c>
      <c r="G161" s="35">
        <v>1900.84</v>
      </c>
      <c r="H161" s="35">
        <v>15218.3</v>
      </c>
      <c r="I161" s="35">
        <v>8347.6</v>
      </c>
    </row>
    <row r="162" spans="1:9" s="30" customFormat="1" x14ac:dyDescent="0.2">
      <c r="A162" s="31" t="s">
        <v>255</v>
      </c>
      <c r="B162" s="30" t="s">
        <v>256</v>
      </c>
      <c r="C162" s="35">
        <v>22773.79</v>
      </c>
      <c r="D162" s="35">
        <v>0</v>
      </c>
      <c r="E162" s="35">
        <v>4968.47</v>
      </c>
      <c r="F162" s="35">
        <v>0.1</v>
      </c>
      <c r="G162" s="35">
        <v>1900.84</v>
      </c>
      <c r="H162" s="35">
        <v>12459.79</v>
      </c>
      <c r="I162" s="35">
        <v>10314</v>
      </c>
    </row>
    <row r="163" spans="1:9" s="30" customFormat="1" x14ac:dyDescent="0.2">
      <c r="A163" s="31" t="s">
        <v>257</v>
      </c>
      <c r="B163" s="30" t="s">
        <v>258</v>
      </c>
      <c r="C163" s="35">
        <v>10625.07</v>
      </c>
      <c r="D163" s="35">
        <v>0</v>
      </c>
      <c r="E163" s="35">
        <v>1713.24</v>
      </c>
      <c r="F163" s="35">
        <v>0.08</v>
      </c>
      <c r="G163" s="35">
        <v>805</v>
      </c>
      <c r="H163" s="35">
        <v>4881.67</v>
      </c>
      <c r="I163" s="35">
        <v>5743.4</v>
      </c>
    </row>
    <row r="164" spans="1:9" s="30" customFormat="1" x14ac:dyDescent="0.2">
      <c r="A164" s="31" t="s">
        <v>259</v>
      </c>
      <c r="B164" s="30" t="s">
        <v>260</v>
      </c>
      <c r="C164" s="35">
        <v>48978.15</v>
      </c>
      <c r="D164" s="35">
        <v>0</v>
      </c>
      <c r="E164" s="35">
        <v>13320.81</v>
      </c>
      <c r="F164" s="35">
        <v>0.03</v>
      </c>
      <c r="G164" s="35">
        <v>4181.8599999999997</v>
      </c>
      <c r="H164" s="35">
        <v>26769.35</v>
      </c>
      <c r="I164" s="35">
        <v>22208.799999999999</v>
      </c>
    </row>
    <row r="165" spans="1:9" s="33" customFormat="1" x14ac:dyDescent="0.2">
      <c r="A165" s="38" t="s">
        <v>58</v>
      </c>
      <c r="C165" s="33" t="s">
        <v>59</v>
      </c>
      <c r="D165" s="33" t="s">
        <v>59</v>
      </c>
      <c r="E165" s="33" t="s">
        <v>59</v>
      </c>
      <c r="F165" s="33" t="s">
        <v>59</v>
      </c>
      <c r="G165" s="33" t="s">
        <v>59</v>
      </c>
      <c r="H165" s="33" t="s">
        <v>59</v>
      </c>
      <c r="I165" s="33" t="s">
        <v>59</v>
      </c>
    </row>
    <row r="166" spans="1:9" s="30" customFormat="1" x14ac:dyDescent="0.2">
      <c r="A166" s="31"/>
      <c r="C166" s="39">
        <v>105942.91</v>
      </c>
      <c r="D166" s="39">
        <v>0</v>
      </c>
      <c r="E166" s="39">
        <v>24970.99</v>
      </c>
      <c r="F166" s="39">
        <v>0.27</v>
      </c>
      <c r="G166" s="39">
        <v>8788.5400000000009</v>
      </c>
      <c r="H166" s="39">
        <v>59329.11</v>
      </c>
      <c r="I166" s="39">
        <v>46613.8</v>
      </c>
    </row>
    <row r="167" spans="1:9" s="30" customFormat="1" x14ac:dyDescent="0.2">
      <c r="A167" s="31"/>
    </row>
    <row r="168" spans="1:9" s="30" customFormat="1" x14ac:dyDescent="0.2">
      <c r="A168" s="34" t="s">
        <v>261</v>
      </c>
    </row>
    <row r="169" spans="1:9" s="30" customFormat="1" x14ac:dyDescent="0.2">
      <c r="A169" s="31" t="s">
        <v>262</v>
      </c>
      <c r="B169" s="30" t="s">
        <v>263</v>
      </c>
      <c r="C169" s="35">
        <v>22767.16</v>
      </c>
      <c r="D169" s="35">
        <v>0</v>
      </c>
      <c r="E169" s="35">
        <v>4968.47</v>
      </c>
      <c r="F169" s="36">
        <v>-0.18</v>
      </c>
      <c r="G169" s="35">
        <v>1900.84</v>
      </c>
      <c r="H169" s="35">
        <v>9851.9599999999991</v>
      </c>
      <c r="I169" s="35">
        <v>12915.2</v>
      </c>
    </row>
    <row r="170" spans="1:9" s="30" customFormat="1" x14ac:dyDescent="0.2">
      <c r="A170" s="31" t="s">
        <v>264</v>
      </c>
      <c r="B170" s="30" t="s">
        <v>265</v>
      </c>
      <c r="C170" s="35">
        <v>48978.15</v>
      </c>
      <c r="D170" s="35">
        <v>0</v>
      </c>
      <c r="E170" s="35">
        <v>13320.81</v>
      </c>
      <c r="F170" s="35">
        <v>0.03</v>
      </c>
      <c r="G170" s="35">
        <v>4181.8599999999997</v>
      </c>
      <c r="H170" s="35">
        <v>23852.35</v>
      </c>
      <c r="I170" s="35">
        <v>25125.8</v>
      </c>
    </row>
    <row r="171" spans="1:9" s="30" customFormat="1" x14ac:dyDescent="0.2">
      <c r="A171" s="31" t="s">
        <v>266</v>
      </c>
      <c r="B171" s="30" t="s">
        <v>267</v>
      </c>
      <c r="C171" s="35">
        <v>22773.79</v>
      </c>
      <c r="D171" s="35">
        <v>0</v>
      </c>
      <c r="E171" s="35">
        <v>4968.47</v>
      </c>
      <c r="F171" s="35">
        <v>0.1</v>
      </c>
      <c r="G171" s="35">
        <v>1900.84</v>
      </c>
      <c r="H171" s="35">
        <v>12459.79</v>
      </c>
      <c r="I171" s="35">
        <v>10314</v>
      </c>
    </row>
    <row r="172" spans="1:9" s="30" customFormat="1" x14ac:dyDescent="0.2">
      <c r="A172" s="31" t="s">
        <v>268</v>
      </c>
      <c r="B172" s="30" t="s">
        <v>269</v>
      </c>
      <c r="C172" s="35">
        <v>18578.05</v>
      </c>
      <c r="D172" s="35">
        <v>0</v>
      </c>
      <c r="E172" s="35">
        <v>3478.44</v>
      </c>
      <c r="F172" s="36">
        <v>-0.18</v>
      </c>
      <c r="G172" s="35">
        <v>1462.17</v>
      </c>
      <c r="H172" s="35">
        <v>6927.85</v>
      </c>
      <c r="I172" s="35">
        <v>11650.2</v>
      </c>
    </row>
    <row r="173" spans="1:9" s="30" customFormat="1" x14ac:dyDescent="0.2">
      <c r="A173" s="31" t="s">
        <v>270</v>
      </c>
      <c r="B173" s="30" t="s">
        <v>271</v>
      </c>
      <c r="C173" s="35">
        <v>17785.95</v>
      </c>
      <c r="D173" s="35">
        <v>0</v>
      </c>
      <c r="E173" s="35">
        <v>3478.44</v>
      </c>
      <c r="F173" s="35">
        <v>0.02</v>
      </c>
      <c r="G173" s="35">
        <v>1462.17</v>
      </c>
      <c r="H173" s="35">
        <v>4999.95</v>
      </c>
      <c r="I173" s="35">
        <v>12786</v>
      </c>
    </row>
    <row r="174" spans="1:9" s="30" customFormat="1" x14ac:dyDescent="0.2">
      <c r="A174" s="31" t="s">
        <v>272</v>
      </c>
      <c r="B174" s="30" t="s">
        <v>273</v>
      </c>
      <c r="C174" s="35">
        <v>10618.18</v>
      </c>
      <c r="D174" s="35">
        <v>0</v>
      </c>
      <c r="E174" s="35">
        <v>1713.24</v>
      </c>
      <c r="F174" s="35">
        <v>0.08</v>
      </c>
      <c r="G174" s="35">
        <v>805</v>
      </c>
      <c r="H174" s="35">
        <v>2540.7800000000002</v>
      </c>
      <c r="I174" s="35">
        <v>8077.4</v>
      </c>
    </row>
    <row r="175" spans="1:9" s="33" customFormat="1" x14ac:dyDescent="0.2">
      <c r="A175" s="38" t="s">
        <v>58</v>
      </c>
      <c r="C175" s="33" t="s">
        <v>59</v>
      </c>
      <c r="D175" s="33" t="s">
        <v>59</v>
      </c>
      <c r="E175" s="33" t="s">
        <v>59</v>
      </c>
      <c r="F175" s="33" t="s">
        <v>59</v>
      </c>
      <c r="G175" s="33" t="s">
        <v>59</v>
      </c>
      <c r="H175" s="33" t="s">
        <v>59</v>
      </c>
      <c r="I175" s="33" t="s">
        <v>59</v>
      </c>
    </row>
    <row r="176" spans="1:9" s="30" customFormat="1" x14ac:dyDescent="0.2">
      <c r="A176" s="31"/>
      <c r="C176" s="39">
        <v>141501.28</v>
      </c>
      <c r="D176" s="39">
        <v>0</v>
      </c>
      <c r="E176" s="39">
        <v>31927.87</v>
      </c>
      <c r="F176" s="40">
        <v>-0.13</v>
      </c>
      <c r="G176" s="39">
        <v>11712.88</v>
      </c>
      <c r="H176" s="39">
        <v>60632.68</v>
      </c>
      <c r="I176" s="39">
        <v>80868.600000000006</v>
      </c>
    </row>
    <row r="177" spans="1:9" s="30" customFormat="1" x14ac:dyDescent="0.2">
      <c r="A177" s="31"/>
    </row>
    <row r="178" spans="1:9" s="30" customFormat="1" x14ac:dyDescent="0.2">
      <c r="A178" s="34" t="s">
        <v>274</v>
      </c>
    </row>
    <row r="179" spans="1:9" s="30" customFormat="1" x14ac:dyDescent="0.2">
      <c r="A179" s="31" t="s">
        <v>275</v>
      </c>
      <c r="B179" s="30" t="s">
        <v>276</v>
      </c>
      <c r="C179" s="35">
        <v>48978.15</v>
      </c>
      <c r="D179" s="35">
        <v>0</v>
      </c>
      <c r="E179" s="35">
        <v>13320.81</v>
      </c>
      <c r="F179" s="35">
        <v>0.1</v>
      </c>
      <c r="G179" s="35">
        <v>4181.8599999999997</v>
      </c>
      <c r="H179" s="35">
        <v>21945.75</v>
      </c>
      <c r="I179" s="35">
        <v>27032.400000000001</v>
      </c>
    </row>
    <row r="180" spans="1:9" s="30" customFormat="1" x14ac:dyDescent="0.2">
      <c r="A180" s="31" t="s">
        <v>277</v>
      </c>
      <c r="B180" s="30" t="s">
        <v>278</v>
      </c>
      <c r="C180" s="35">
        <v>22770.04</v>
      </c>
      <c r="D180" s="35">
        <v>0</v>
      </c>
      <c r="E180" s="35">
        <v>4968.47</v>
      </c>
      <c r="F180" s="35">
        <v>7.0000000000000007E-2</v>
      </c>
      <c r="G180" s="35">
        <v>1900.84</v>
      </c>
      <c r="H180" s="35">
        <v>13224.64</v>
      </c>
      <c r="I180" s="35">
        <v>9545.4</v>
      </c>
    </row>
    <row r="181" spans="1:9" s="30" customFormat="1" x14ac:dyDescent="0.2">
      <c r="A181" s="31" t="s">
        <v>279</v>
      </c>
      <c r="B181" s="30" t="s">
        <v>280</v>
      </c>
      <c r="C181" s="35">
        <v>17785.95</v>
      </c>
      <c r="D181" s="35">
        <v>0</v>
      </c>
      <c r="E181" s="35">
        <v>3478.44</v>
      </c>
      <c r="F181" s="35">
        <v>0.16</v>
      </c>
      <c r="G181" s="35">
        <v>1462.17</v>
      </c>
      <c r="H181" s="35">
        <v>12356.15</v>
      </c>
      <c r="I181" s="35">
        <v>5429.8</v>
      </c>
    </row>
    <row r="182" spans="1:9" s="30" customFormat="1" x14ac:dyDescent="0.2">
      <c r="A182" s="31" t="s">
        <v>281</v>
      </c>
      <c r="B182" s="30" t="s">
        <v>282</v>
      </c>
      <c r="C182" s="35">
        <v>10630.69</v>
      </c>
      <c r="D182" s="35">
        <v>0</v>
      </c>
      <c r="E182" s="35">
        <v>1713.24</v>
      </c>
      <c r="F182" s="35">
        <v>0.08</v>
      </c>
      <c r="G182" s="35">
        <v>805</v>
      </c>
      <c r="H182" s="35">
        <v>2553.29</v>
      </c>
      <c r="I182" s="35">
        <v>8077.4</v>
      </c>
    </row>
    <row r="183" spans="1:9" s="30" customFormat="1" x14ac:dyDescent="0.2">
      <c r="A183" s="31" t="s">
        <v>283</v>
      </c>
      <c r="B183" s="30" t="s">
        <v>284</v>
      </c>
      <c r="C183" s="35">
        <v>17773.439999999999</v>
      </c>
      <c r="D183" s="35">
        <v>0</v>
      </c>
      <c r="E183" s="35">
        <v>3478.44</v>
      </c>
      <c r="F183" s="35">
        <v>0.02</v>
      </c>
      <c r="G183" s="35">
        <v>1462.17</v>
      </c>
      <c r="H183" s="35">
        <v>4987.4399999999996</v>
      </c>
      <c r="I183" s="35">
        <v>12786</v>
      </c>
    </row>
    <row r="184" spans="1:9" s="33" customFormat="1" x14ac:dyDescent="0.2">
      <c r="A184" s="38" t="s">
        <v>58</v>
      </c>
      <c r="C184" s="33" t="s">
        <v>59</v>
      </c>
      <c r="D184" s="33" t="s">
        <v>59</v>
      </c>
      <c r="E184" s="33" t="s">
        <v>59</v>
      </c>
      <c r="F184" s="33" t="s">
        <v>59</v>
      </c>
      <c r="G184" s="33" t="s">
        <v>59</v>
      </c>
      <c r="H184" s="33" t="s">
        <v>59</v>
      </c>
      <c r="I184" s="33" t="s">
        <v>59</v>
      </c>
    </row>
    <row r="185" spans="1:9" s="30" customFormat="1" x14ac:dyDescent="0.2">
      <c r="A185" s="31"/>
      <c r="C185" s="39">
        <v>117938.27</v>
      </c>
      <c r="D185" s="39">
        <v>0</v>
      </c>
      <c r="E185" s="39">
        <v>26959.4</v>
      </c>
      <c r="F185" s="39">
        <v>0.43</v>
      </c>
      <c r="G185" s="39">
        <v>9812.0400000000009</v>
      </c>
      <c r="H185" s="39">
        <v>55067.27</v>
      </c>
      <c r="I185" s="39">
        <v>62871</v>
      </c>
    </row>
    <row r="186" spans="1:9" s="30" customFormat="1" x14ac:dyDescent="0.2">
      <c r="A186" s="31"/>
    </row>
    <row r="187" spans="1:9" s="30" customFormat="1" x14ac:dyDescent="0.2">
      <c r="A187" s="34" t="s">
        <v>285</v>
      </c>
    </row>
    <row r="188" spans="1:9" s="30" customFormat="1" x14ac:dyDescent="0.2">
      <c r="A188" s="31" t="s">
        <v>286</v>
      </c>
      <c r="B188" s="30" t="s">
        <v>287</v>
      </c>
      <c r="C188" s="35">
        <v>17785.95</v>
      </c>
      <c r="D188" s="35">
        <v>0</v>
      </c>
      <c r="E188" s="35">
        <v>3478.44</v>
      </c>
      <c r="F188" s="35">
        <v>0.14000000000000001</v>
      </c>
      <c r="G188" s="35">
        <v>1462.17</v>
      </c>
      <c r="H188" s="35">
        <v>9839.5499999999993</v>
      </c>
      <c r="I188" s="35">
        <v>7946.4</v>
      </c>
    </row>
    <row r="189" spans="1:9" s="30" customFormat="1" x14ac:dyDescent="0.2">
      <c r="A189" s="31" t="s">
        <v>288</v>
      </c>
      <c r="B189" s="30" t="s">
        <v>289</v>
      </c>
      <c r="C189" s="35">
        <v>22773.79</v>
      </c>
      <c r="D189" s="35">
        <v>0</v>
      </c>
      <c r="E189" s="35">
        <v>4968.47</v>
      </c>
      <c r="F189" s="35">
        <v>0.1</v>
      </c>
      <c r="G189" s="35">
        <v>1900.84</v>
      </c>
      <c r="H189" s="35">
        <v>12459.79</v>
      </c>
      <c r="I189" s="35">
        <v>10314</v>
      </c>
    </row>
    <row r="190" spans="1:9" s="30" customFormat="1" x14ac:dyDescent="0.2">
      <c r="A190" s="31" t="s">
        <v>290</v>
      </c>
      <c r="B190" s="30" t="s">
        <v>291</v>
      </c>
      <c r="C190" s="35">
        <v>10625.07</v>
      </c>
      <c r="D190" s="35">
        <v>0</v>
      </c>
      <c r="E190" s="35">
        <v>1713.24</v>
      </c>
      <c r="F190" s="36">
        <v>-0.18</v>
      </c>
      <c r="G190" s="35">
        <v>805</v>
      </c>
      <c r="H190" s="35">
        <v>6587.07</v>
      </c>
      <c r="I190" s="35">
        <v>4038</v>
      </c>
    </row>
    <row r="191" spans="1:9" s="30" customFormat="1" x14ac:dyDescent="0.2">
      <c r="A191" s="31" t="s">
        <v>292</v>
      </c>
      <c r="B191" s="30" t="s">
        <v>293</v>
      </c>
      <c r="C191" s="35">
        <v>17785.95</v>
      </c>
      <c r="D191" s="35">
        <v>0</v>
      </c>
      <c r="E191" s="35">
        <v>3478.44</v>
      </c>
      <c r="F191" s="35">
        <v>0.11</v>
      </c>
      <c r="G191" s="35">
        <v>1462.17</v>
      </c>
      <c r="H191" s="35">
        <v>11042.75</v>
      </c>
      <c r="I191" s="35">
        <v>6743.2</v>
      </c>
    </row>
    <row r="192" spans="1:9" s="30" customFormat="1" x14ac:dyDescent="0.2">
      <c r="A192" s="31" t="s">
        <v>294</v>
      </c>
      <c r="B192" s="30" t="s">
        <v>295</v>
      </c>
      <c r="C192" s="35">
        <v>17773.439999999999</v>
      </c>
      <c r="D192" s="35">
        <v>0</v>
      </c>
      <c r="E192" s="35">
        <v>3478.44</v>
      </c>
      <c r="F192" s="35">
        <v>0.02</v>
      </c>
      <c r="G192" s="35">
        <v>1462.17</v>
      </c>
      <c r="H192" s="35">
        <v>4987.4399999999996</v>
      </c>
      <c r="I192" s="35">
        <v>12786</v>
      </c>
    </row>
    <row r="193" spans="1:9" s="30" customFormat="1" x14ac:dyDescent="0.2">
      <c r="A193" s="31" t="s">
        <v>296</v>
      </c>
      <c r="B193" s="30" t="s">
        <v>297</v>
      </c>
      <c r="C193" s="35">
        <v>17773.439999999999</v>
      </c>
      <c r="D193" s="35">
        <v>0</v>
      </c>
      <c r="E193" s="35">
        <v>3478.44</v>
      </c>
      <c r="F193" s="35">
        <v>0.02</v>
      </c>
      <c r="G193" s="35">
        <v>1462.17</v>
      </c>
      <c r="H193" s="35">
        <v>4987.4399999999996</v>
      </c>
      <c r="I193" s="35">
        <v>12786</v>
      </c>
    </row>
    <row r="194" spans="1:9" s="33" customFormat="1" x14ac:dyDescent="0.2">
      <c r="A194" s="38" t="s">
        <v>58</v>
      </c>
      <c r="C194" s="33" t="s">
        <v>59</v>
      </c>
      <c r="D194" s="33" t="s">
        <v>59</v>
      </c>
      <c r="E194" s="33" t="s">
        <v>59</v>
      </c>
      <c r="F194" s="33" t="s">
        <v>59</v>
      </c>
      <c r="G194" s="33" t="s">
        <v>59</v>
      </c>
      <c r="H194" s="33" t="s">
        <v>59</v>
      </c>
      <c r="I194" s="33" t="s">
        <v>59</v>
      </c>
    </row>
    <row r="195" spans="1:9" s="30" customFormat="1" x14ac:dyDescent="0.2">
      <c r="A195" s="31"/>
      <c r="C195" s="39">
        <v>104517.64</v>
      </c>
      <c r="D195" s="39">
        <v>0</v>
      </c>
      <c r="E195" s="39">
        <v>20595.47</v>
      </c>
      <c r="F195" s="39">
        <v>0.21</v>
      </c>
      <c r="G195" s="39">
        <v>8554.52</v>
      </c>
      <c r="H195" s="39">
        <v>49904.04</v>
      </c>
      <c r="I195" s="39">
        <v>54613.599999999999</v>
      </c>
    </row>
    <row r="196" spans="1:9" s="30" customFormat="1" x14ac:dyDescent="0.2">
      <c r="A196" s="31"/>
    </row>
    <row r="197" spans="1:9" s="30" customFormat="1" x14ac:dyDescent="0.2">
      <c r="A197" s="34" t="s">
        <v>298</v>
      </c>
    </row>
    <row r="198" spans="1:9" s="30" customFormat="1" x14ac:dyDescent="0.2">
      <c r="A198" s="31" t="s">
        <v>299</v>
      </c>
      <c r="B198" s="30" t="s">
        <v>300</v>
      </c>
      <c r="C198" s="35">
        <v>48978.15</v>
      </c>
      <c r="D198" s="35">
        <v>0</v>
      </c>
      <c r="E198" s="35">
        <v>13320.81</v>
      </c>
      <c r="F198" s="36">
        <v>-0.04</v>
      </c>
      <c r="G198" s="35">
        <v>4181.8599999999997</v>
      </c>
      <c r="H198" s="35">
        <v>25225.95</v>
      </c>
      <c r="I198" s="35">
        <v>23752.2</v>
      </c>
    </row>
    <row r="199" spans="1:9" s="30" customFormat="1" x14ac:dyDescent="0.2">
      <c r="A199" s="31" t="s">
        <v>301</v>
      </c>
      <c r="B199" s="30" t="s">
        <v>302</v>
      </c>
      <c r="C199" s="35">
        <v>22773.79</v>
      </c>
      <c r="D199" s="35">
        <v>0</v>
      </c>
      <c r="E199" s="35">
        <v>4968.47</v>
      </c>
      <c r="F199" s="35">
        <v>0</v>
      </c>
      <c r="G199" s="35">
        <v>1900.84</v>
      </c>
      <c r="H199" s="35">
        <v>13344.99</v>
      </c>
      <c r="I199" s="35">
        <v>9428.7999999999993</v>
      </c>
    </row>
    <row r="200" spans="1:9" s="30" customFormat="1" x14ac:dyDescent="0.2">
      <c r="A200" s="31" t="s">
        <v>303</v>
      </c>
      <c r="B200" s="30" t="s">
        <v>304</v>
      </c>
      <c r="C200" s="35">
        <v>22773.79</v>
      </c>
      <c r="D200" s="35">
        <v>0</v>
      </c>
      <c r="E200" s="35">
        <v>4968.47</v>
      </c>
      <c r="F200" s="35">
        <v>0.1</v>
      </c>
      <c r="G200" s="35">
        <v>1900.84</v>
      </c>
      <c r="H200" s="35">
        <v>15644.79</v>
      </c>
      <c r="I200" s="35">
        <v>7129</v>
      </c>
    </row>
    <row r="201" spans="1:9" s="30" customFormat="1" x14ac:dyDescent="0.2">
      <c r="A201" s="31" t="s">
        <v>305</v>
      </c>
      <c r="B201" s="30" t="s">
        <v>306</v>
      </c>
      <c r="C201" s="35">
        <v>17785.95</v>
      </c>
      <c r="D201" s="35">
        <v>0</v>
      </c>
      <c r="E201" s="35">
        <v>3478.44</v>
      </c>
      <c r="F201" s="35">
        <v>0.02</v>
      </c>
      <c r="G201" s="35">
        <v>1462.17</v>
      </c>
      <c r="H201" s="35">
        <v>4999.95</v>
      </c>
      <c r="I201" s="35">
        <v>12786</v>
      </c>
    </row>
    <row r="202" spans="1:9" s="30" customFormat="1" x14ac:dyDescent="0.2">
      <c r="A202" s="31" t="s">
        <v>307</v>
      </c>
      <c r="B202" s="30" t="s">
        <v>308</v>
      </c>
      <c r="C202" s="35">
        <v>23565.9</v>
      </c>
      <c r="D202" s="35">
        <v>0</v>
      </c>
      <c r="E202" s="35">
        <v>4968.47</v>
      </c>
      <c r="F202" s="36">
        <v>-0.11</v>
      </c>
      <c r="G202" s="35">
        <v>1900.84</v>
      </c>
      <c r="H202" s="35">
        <v>15147.5</v>
      </c>
      <c r="I202" s="35">
        <v>8418.4</v>
      </c>
    </row>
    <row r="203" spans="1:9" s="30" customFormat="1" x14ac:dyDescent="0.2">
      <c r="A203" s="31" t="s">
        <v>309</v>
      </c>
      <c r="B203" s="30" t="s">
        <v>310</v>
      </c>
      <c r="C203" s="35">
        <v>22773.79</v>
      </c>
      <c r="D203" s="35">
        <v>0</v>
      </c>
      <c r="E203" s="35">
        <v>4968.47</v>
      </c>
      <c r="F203" s="36">
        <v>-0.1</v>
      </c>
      <c r="G203" s="35">
        <v>1900.84</v>
      </c>
      <c r="H203" s="35">
        <v>6949.59</v>
      </c>
      <c r="I203" s="35">
        <v>15824.2</v>
      </c>
    </row>
    <row r="204" spans="1:9" s="30" customFormat="1" x14ac:dyDescent="0.2">
      <c r="A204" s="31" t="s">
        <v>311</v>
      </c>
      <c r="B204" s="30" t="s">
        <v>312</v>
      </c>
      <c r="C204" s="35">
        <v>18578.05</v>
      </c>
      <c r="D204" s="35">
        <v>0</v>
      </c>
      <c r="E204" s="35">
        <v>3478.44</v>
      </c>
      <c r="F204" s="35">
        <v>0.09</v>
      </c>
      <c r="G204" s="35">
        <v>1462.17</v>
      </c>
      <c r="H204" s="35">
        <v>11910.45</v>
      </c>
      <c r="I204" s="35">
        <v>6667.6</v>
      </c>
    </row>
    <row r="205" spans="1:9" s="30" customFormat="1" x14ac:dyDescent="0.2">
      <c r="A205" s="31" t="s">
        <v>313</v>
      </c>
      <c r="B205" s="30" t="s">
        <v>314</v>
      </c>
      <c r="C205" s="35">
        <v>17785.95</v>
      </c>
      <c r="D205" s="35">
        <v>0</v>
      </c>
      <c r="E205" s="35">
        <v>3478.44</v>
      </c>
      <c r="F205" s="36">
        <v>-0.06</v>
      </c>
      <c r="G205" s="35">
        <v>1462.17</v>
      </c>
      <c r="H205" s="35">
        <v>8695.5499999999993</v>
      </c>
      <c r="I205" s="35">
        <v>9090.4</v>
      </c>
    </row>
    <row r="206" spans="1:9" s="30" customFormat="1" x14ac:dyDescent="0.2">
      <c r="A206" s="31" t="s">
        <v>315</v>
      </c>
      <c r="B206" s="30" t="s">
        <v>316</v>
      </c>
      <c r="C206" s="35">
        <v>17785.95</v>
      </c>
      <c r="D206" s="35">
        <v>0</v>
      </c>
      <c r="E206" s="35">
        <v>3478.44</v>
      </c>
      <c r="F206" s="35">
        <v>0.02</v>
      </c>
      <c r="G206" s="35">
        <v>1462.17</v>
      </c>
      <c r="H206" s="35">
        <v>4999.95</v>
      </c>
      <c r="I206" s="35">
        <v>12786</v>
      </c>
    </row>
    <row r="207" spans="1:9" s="33" customFormat="1" x14ac:dyDescent="0.2">
      <c r="A207" s="38" t="s">
        <v>58</v>
      </c>
      <c r="C207" s="33" t="s">
        <v>59</v>
      </c>
      <c r="D207" s="33" t="s">
        <v>59</v>
      </c>
      <c r="E207" s="33" t="s">
        <v>59</v>
      </c>
      <c r="F207" s="33" t="s">
        <v>59</v>
      </c>
      <c r="G207" s="33" t="s">
        <v>59</v>
      </c>
      <c r="H207" s="33" t="s">
        <v>59</v>
      </c>
      <c r="I207" s="33" t="s">
        <v>59</v>
      </c>
    </row>
    <row r="208" spans="1:9" s="30" customFormat="1" x14ac:dyDescent="0.2">
      <c r="A208" s="31"/>
      <c r="C208" s="39">
        <v>212801.32</v>
      </c>
      <c r="D208" s="39">
        <v>0</v>
      </c>
      <c r="E208" s="39">
        <v>47108.45</v>
      </c>
      <c r="F208" s="40">
        <v>-0.08</v>
      </c>
      <c r="G208" s="39">
        <v>17633.900000000001</v>
      </c>
      <c r="H208" s="39">
        <v>106918.72</v>
      </c>
      <c r="I208" s="39">
        <v>105882.6</v>
      </c>
    </row>
    <row r="209" spans="1:9" s="30" customFormat="1" x14ac:dyDescent="0.2">
      <c r="A209" s="31"/>
    </row>
    <row r="210" spans="1:9" s="33" customFormat="1" x14ac:dyDescent="0.2">
      <c r="A210" s="37"/>
      <c r="C210" s="33" t="s">
        <v>317</v>
      </c>
      <c r="D210" s="33" t="s">
        <v>317</v>
      </c>
      <c r="E210" s="33" t="s">
        <v>317</v>
      </c>
      <c r="F210" s="33" t="s">
        <v>317</v>
      </c>
      <c r="G210" s="33" t="s">
        <v>317</v>
      </c>
      <c r="H210" s="33" t="s">
        <v>317</v>
      </c>
      <c r="I210" s="33" t="s">
        <v>317</v>
      </c>
    </row>
    <row r="211" spans="1:9" s="30" customFormat="1" x14ac:dyDescent="0.2">
      <c r="A211" s="38" t="s">
        <v>318</v>
      </c>
      <c r="B211" s="32">
        <v>140</v>
      </c>
      <c r="C211" s="39">
        <v>3493960.22</v>
      </c>
      <c r="D211" s="39">
        <v>5166.8500000000004</v>
      </c>
      <c r="E211" s="39">
        <v>810555.15</v>
      </c>
      <c r="F211" s="40">
        <v>-1.77</v>
      </c>
      <c r="G211" s="39">
        <v>302365.40000000002</v>
      </c>
      <c r="H211" s="39">
        <v>1720355.02</v>
      </c>
      <c r="I211" s="39">
        <v>1773605.2</v>
      </c>
    </row>
    <row r="212" spans="1:9" s="64" customFormat="1" x14ac:dyDescent="0.2">
      <c r="A212" s="74" t="s">
        <v>348</v>
      </c>
      <c r="B212" s="49"/>
      <c r="C212" s="72"/>
      <c r="D212" s="72"/>
      <c r="E212" s="72"/>
      <c r="F212" s="73"/>
      <c r="G212" s="72"/>
      <c r="H212" s="72"/>
      <c r="I212" s="72"/>
    </row>
    <row r="213" spans="1:9" s="30" customFormat="1" x14ac:dyDescent="0.2">
      <c r="A213" s="65" t="s">
        <v>54</v>
      </c>
      <c r="B213" s="64" t="s">
        <v>55</v>
      </c>
      <c r="C213" s="68">
        <v>22773.79</v>
      </c>
      <c r="D213" s="68">
        <v>0</v>
      </c>
      <c r="E213" s="68">
        <v>4968.47</v>
      </c>
      <c r="F213" s="69">
        <v>-0.1</v>
      </c>
      <c r="G213" s="68">
        <v>1900.84</v>
      </c>
      <c r="H213" s="68">
        <v>6949.59</v>
      </c>
      <c r="I213" s="68">
        <v>15824.2</v>
      </c>
    </row>
    <row r="214" spans="1:9" x14ac:dyDescent="0.2">
      <c r="C214" s="75" t="s">
        <v>317</v>
      </c>
      <c r="D214" s="75" t="s">
        <v>317</v>
      </c>
      <c r="E214" s="75" t="s">
        <v>317</v>
      </c>
      <c r="F214" s="75" t="s">
        <v>317</v>
      </c>
      <c r="G214" s="75" t="s">
        <v>317</v>
      </c>
      <c r="H214" s="75" t="s">
        <v>317</v>
      </c>
      <c r="I214" s="75" t="s">
        <v>317</v>
      </c>
    </row>
    <row r="215" spans="1:9" x14ac:dyDescent="0.2">
      <c r="C215" s="72">
        <f t="shared" ref="C215:I215" si="0">+C211-C213</f>
        <v>3471186.43</v>
      </c>
      <c r="D215" s="72">
        <f t="shared" si="0"/>
        <v>5166.8500000000004</v>
      </c>
      <c r="E215" s="72">
        <f t="shared" si="0"/>
        <v>805586.68</v>
      </c>
      <c r="F215" s="72">
        <f t="shared" si="0"/>
        <v>-1.67</v>
      </c>
      <c r="G215" s="72">
        <f t="shared" si="0"/>
        <v>300464.56</v>
      </c>
      <c r="H215" s="72">
        <f t="shared" si="0"/>
        <v>1713405.43</v>
      </c>
      <c r="I215" s="72">
        <f t="shared" si="0"/>
        <v>1757781</v>
      </c>
    </row>
    <row r="216" spans="1:9" ht="15" x14ac:dyDescent="0.25">
      <c r="C216"/>
      <c r="D216" s="29"/>
      <c r="E216"/>
      <c r="F216"/>
      <c r="G216"/>
    </row>
    <row r="217" spans="1:9" ht="15" x14ac:dyDescent="0.25">
      <c r="C217"/>
      <c r="D217" s="29"/>
      <c r="E217"/>
      <c r="F217" s="4" t="s">
        <v>324</v>
      </c>
      <c r="G217"/>
    </row>
    <row r="218" spans="1:9" ht="15" x14ac:dyDescent="0.25">
      <c r="C218"/>
      <c r="D218" s="29"/>
      <c r="E218"/>
      <c r="F218"/>
      <c r="G218"/>
    </row>
    <row r="219" spans="1:9" ht="15" x14ac:dyDescent="0.25">
      <c r="C219"/>
      <c r="D219" s="29"/>
      <c r="E219"/>
      <c r="F219"/>
      <c r="G219"/>
    </row>
    <row r="220" spans="1:9" ht="15" x14ac:dyDescent="0.25">
      <c r="C220"/>
      <c r="D220" s="29"/>
      <c r="E220"/>
      <c r="F220"/>
      <c r="G220" s="6"/>
    </row>
    <row r="221" spans="1:9" ht="15" x14ac:dyDescent="0.25">
      <c r="C221" s="10"/>
      <c r="D221" s="10"/>
      <c r="E221"/>
      <c r="F221"/>
      <c r="G221"/>
    </row>
    <row r="222" spans="1:9" ht="15" x14ac:dyDescent="0.25">
      <c r="C222" s="12"/>
      <c r="D222" s="12"/>
      <c r="E222"/>
      <c r="F222"/>
      <c r="G222"/>
    </row>
    <row r="223" spans="1:9" ht="15" x14ac:dyDescent="0.25">
      <c r="C223" s="13"/>
      <c r="D223" s="23"/>
      <c r="E223"/>
      <c r="F223"/>
      <c r="G223"/>
    </row>
  </sheetData>
  <autoFilter ref="A3:M223"/>
  <mergeCells count="2">
    <mergeCell ref="A1:I1"/>
    <mergeCell ref="A2:I2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62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2"/>
  <sheetViews>
    <sheetView zoomScaleNormal="100" workbookViewId="0">
      <pane ySplit="3" topLeftCell="A140" activePane="bottomLeft" state="frozen"/>
      <selection pane="bottomLeft" activeCell="J217" sqref="J217"/>
    </sheetView>
  </sheetViews>
  <sheetFormatPr baseColWidth="10" defaultRowHeight="11.25" x14ac:dyDescent="0.2"/>
  <cols>
    <col min="1" max="1" width="12.28515625" style="31" customWidth="1"/>
    <col min="2" max="2" width="28.28515625" style="30" customWidth="1"/>
    <col min="3" max="3" width="10.7109375" style="30" customWidth="1"/>
    <col min="4" max="4" width="9.5703125" style="30" customWidth="1"/>
    <col min="5" max="5" width="8.85546875" style="30" customWidth="1"/>
    <col min="6" max="6" width="9.42578125" style="30" customWidth="1"/>
    <col min="7" max="7" width="8.7109375" style="30" customWidth="1"/>
    <col min="8" max="8" width="8.5703125" style="30" customWidth="1"/>
    <col min="9" max="10" width="7.7109375" style="30" customWidth="1"/>
    <col min="11" max="11" width="11.42578125" style="30" customWidth="1"/>
    <col min="12" max="12" width="8.5703125" style="30" customWidth="1"/>
    <col min="13" max="13" width="9.7109375" style="30" customWidth="1"/>
    <col min="14" max="14" width="7.42578125" style="30" customWidth="1"/>
    <col min="15" max="17" width="9.5703125" style="30" customWidth="1"/>
    <col min="18" max="18" width="9" style="30" customWidth="1"/>
    <col min="19" max="19" width="8.85546875" style="30" customWidth="1"/>
    <col min="20" max="20" width="9.28515625" style="30" customWidth="1"/>
    <col min="21" max="21" width="8.7109375" style="30" customWidth="1"/>
    <col min="22" max="22" width="6.85546875" style="30" customWidth="1"/>
    <col min="23" max="23" width="7.5703125" style="30" customWidth="1"/>
    <col min="24" max="24" width="10.85546875" style="30" customWidth="1"/>
    <col min="25" max="25" width="10.5703125" style="30" customWidth="1"/>
    <col min="26" max="16384" width="11.42578125" style="30"/>
  </cols>
  <sheetData>
    <row r="1" spans="1:25" ht="15" customHeight="1" x14ac:dyDescent="0.2">
      <c r="A1" s="79" t="s">
        <v>322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13.5" customHeight="1" x14ac:dyDescent="0.2">
      <c r="A2" s="80" t="s">
        <v>323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25" s="32" customFormat="1" ht="45.75" thickBot="1" x14ac:dyDescent="0.25">
      <c r="A3" s="24" t="s">
        <v>0</v>
      </c>
      <c r="B3" s="25" t="s">
        <v>1</v>
      </c>
      <c r="C3" s="25" t="s">
        <v>2</v>
      </c>
      <c r="D3" s="25" t="s">
        <v>3</v>
      </c>
      <c r="E3" s="25" t="s">
        <v>345</v>
      </c>
      <c r="F3" s="25" t="s">
        <v>4</v>
      </c>
      <c r="G3" s="25" t="s">
        <v>5</v>
      </c>
      <c r="H3" s="25" t="s">
        <v>6</v>
      </c>
      <c r="I3" s="7" t="s">
        <v>7</v>
      </c>
      <c r="J3" s="25" t="s">
        <v>346</v>
      </c>
      <c r="K3" s="8" t="s">
        <v>320</v>
      </c>
      <c r="L3" s="25" t="s">
        <v>347</v>
      </c>
      <c r="M3" s="25" t="s">
        <v>8</v>
      </c>
      <c r="N3" s="25" t="s">
        <v>9</v>
      </c>
      <c r="O3" s="25" t="s">
        <v>10</v>
      </c>
      <c r="P3" s="25" t="s">
        <v>11</v>
      </c>
      <c r="Q3" s="25" t="s">
        <v>12</v>
      </c>
      <c r="R3" s="7" t="s">
        <v>13</v>
      </c>
      <c r="S3" s="25" t="s">
        <v>14</v>
      </c>
      <c r="T3" s="25" t="s">
        <v>15</v>
      </c>
      <c r="U3" s="7" t="s">
        <v>16</v>
      </c>
      <c r="V3" s="7" t="s">
        <v>17</v>
      </c>
      <c r="W3" s="7" t="s">
        <v>18</v>
      </c>
      <c r="X3" s="8" t="s">
        <v>321</v>
      </c>
      <c r="Y3" s="26" t="s">
        <v>19</v>
      </c>
    </row>
    <row r="4" spans="1:25" ht="12" thickTop="1" x14ac:dyDescent="0.2">
      <c r="A4" s="27" t="s">
        <v>20</v>
      </c>
    </row>
    <row r="6" spans="1:25" ht="15" x14ac:dyDescent="0.25">
      <c r="A6" s="54" t="s">
        <v>21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x14ac:dyDescent="0.2">
      <c r="A7" s="48" t="s">
        <v>22</v>
      </c>
      <c r="B7" s="47" t="s">
        <v>23</v>
      </c>
      <c r="C7" s="56">
        <v>69934</v>
      </c>
      <c r="D7" s="56">
        <v>0</v>
      </c>
      <c r="E7" s="56">
        <v>0</v>
      </c>
      <c r="F7" s="56">
        <v>358.02</v>
      </c>
      <c r="G7" s="56">
        <v>358.02</v>
      </c>
      <c r="H7" s="56">
        <v>0</v>
      </c>
      <c r="I7" s="56">
        <v>99.65</v>
      </c>
      <c r="J7" s="56">
        <v>0</v>
      </c>
      <c r="K7" s="56">
        <v>70749.69</v>
      </c>
      <c r="L7" s="56">
        <v>0</v>
      </c>
      <c r="M7" s="56">
        <v>20723.13</v>
      </c>
      <c r="N7" s="57">
        <v>-0.09</v>
      </c>
      <c r="O7" s="56">
        <v>8042.41</v>
      </c>
      <c r="P7" s="56">
        <v>3555.67</v>
      </c>
      <c r="Q7" s="56">
        <v>1287</v>
      </c>
      <c r="R7" s="56">
        <v>0</v>
      </c>
      <c r="S7" s="56">
        <v>3421.92</v>
      </c>
      <c r="T7" s="56">
        <v>0</v>
      </c>
      <c r="U7" s="56">
        <v>0</v>
      </c>
      <c r="V7" s="56">
        <v>0</v>
      </c>
      <c r="W7" s="56">
        <v>99.65</v>
      </c>
      <c r="X7" s="56">
        <v>37129.69</v>
      </c>
      <c r="Y7" s="56">
        <v>33620</v>
      </c>
    </row>
    <row r="8" spans="1:25" x14ac:dyDescent="0.2">
      <c r="A8" s="48" t="s">
        <v>24</v>
      </c>
      <c r="B8" s="47" t="s">
        <v>25</v>
      </c>
      <c r="C8" s="56">
        <v>16529</v>
      </c>
      <c r="D8" s="56">
        <v>5454.57</v>
      </c>
      <c r="E8" s="56">
        <v>0</v>
      </c>
      <c r="F8" s="56">
        <v>354.92</v>
      </c>
      <c r="G8" s="56">
        <v>354.92</v>
      </c>
      <c r="H8" s="56">
        <v>0</v>
      </c>
      <c r="I8" s="56">
        <v>80.38</v>
      </c>
      <c r="J8" s="56">
        <v>0</v>
      </c>
      <c r="K8" s="56">
        <v>22773.79</v>
      </c>
      <c r="L8" s="56">
        <v>0</v>
      </c>
      <c r="M8" s="56">
        <v>4968.47</v>
      </c>
      <c r="N8" s="56">
        <v>0.1</v>
      </c>
      <c r="O8" s="56">
        <v>1900.84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80.38</v>
      </c>
      <c r="X8" s="56">
        <v>6949.79</v>
      </c>
      <c r="Y8" s="56">
        <v>15824</v>
      </c>
    </row>
    <row r="9" spans="1:25" x14ac:dyDescent="0.2">
      <c r="A9" s="48" t="s">
        <v>26</v>
      </c>
      <c r="B9" s="47" t="s">
        <v>27</v>
      </c>
      <c r="C9" s="56">
        <v>16529</v>
      </c>
      <c r="D9" s="56">
        <v>5454.57</v>
      </c>
      <c r="E9" s="56">
        <v>0</v>
      </c>
      <c r="F9" s="56">
        <v>354.92</v>
      </c>
      <c r="G9" s="56">
        <v>354.92</v>
      </c>
      <c r="H9" s="56">
        <v>0</v>
      </c>
      <c r="I9" s="56">
        <v>76.63</v>
      </c>
      <c r="J9" s="56">
        <v>0</v>
      </c>
      <c r="K9" s="56">
        <v>22770.04</v>
      </c>
      <c r="L9" s="56">
        <v>0</v>
      </c>
      <c r="M9" s="56">
        <v>4968.47</v>
      </c>
      <c r="N9" s="57">
        <v>-0.1</v>
      </c>
      <c r="O9" s="56">
        <v>1900.84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76.63</v>
      </c>
      <c r="X9" s="56">
        <v>6945.84</v>
      </c>
      <c r="Y9" s="56">
        <v>15824.2</v>
      </c>
    </row>
    <row r="10" spans="1:25" x14ac:dyDescent="0.2">
      <c r="A10" s="48" t="s">
        <v>28</v>
      </c>
      <c r="B10" s="47" t="s">
        <v>29</v>
      </c>
      <c r="C10" s="56">
        <v>69934</v>
      </c>
      <c r="D10" s="56">
        <v>0</v>
      </c>
      <c r="E10" s="56">
        <v>0</v>
      </c>
      <c r="F10" s="56">
        <v>358.02</v>
      </c>
      <c r="G10" s="56">
        <v>358.02</v>
      </c>
      <c r="H10" s="56">
        <v>0</v>
      </c>
      <c r="I10" s="56">
        <v>99.65</v>
      </c>
      <c r="J10" s="56">
        <v>0</v>
      </c>
      <c r="K10" s="56">
        <v>70749.69</v>
      </c>
      <c r="L10" s="56">
        <v>0</v>
      </c>
      <c r="M10" s="56">
        <v>20723.13</v>
      </c>
      <c r="N10" s="56">
        <v>0.12</v>
      </c>
      <c r="O10" s="56">
        <v>8042.41</v>
      </c>
      <c r="P10" s="56">
        <v>0</v>
      </c>
      <c r="Q10" s="56">
        <v>3412.98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99.65</v>
      </c>
      <c r="X10" s="56">
        <v>32278.29</v>
      </c>
      <c r="Y10" s="56">
        <v>38471.4</v>
      </c>
    </row>
    <row r="11" spans="1:25" x14ac:dyDescent="0.2">
      <c r="A11" s="48" t="s">
        <v>30</v>
      </c>
      <c r="B11" s="47" t="s">
        <v>31</v>
      </c>
      <c r="C11" s="56">
        <v>9780.5</v>
      </c>
      <c r="D11" s="56">
        <v>3227.57</v>
      </c>
      <c r="E11" s="56">
        <v>0</v>
      </c>
      <c r="F11" s="56">
        <v>612.25</v>
      </c>
      <c r="G11" s="56">
        <v>612.25</v>
      </c>
      <c r="H11" s="56">
        <v>1578</v>
      </c>
      <c r="I11" s="56">
        <v>48.07</v>
      </c>
      <c r="J11" s="56">
        <v>0</v>
      </c>
      <c r="K11" s="56">
        <v>15858.64</v>
      </c>
      <c r="L11" s="56">
        <v>0</v>
      </c>
      <c r="M11" s="56">
        <v>2568.62</v>
      </c>
      <c r="N11" s="56">
        <v>0.03</v>
      </c>
      <c r="O11" s="56">
        <v>1124.76</v>
      </c>
      <c r="P11" s="56">
        <v>3582.74</v>
      </c>
      <c r="Q11" s="56">
        <v>0</v>
      </c>
      <c r="R11" s="56">
        <v>0</v>
      </c>
      <c r="S11" s="56">
        <v>2030.42</v>
      </c>
      <c r="T11" s="56">
        <v>0</v>
      </c>
      <c r="U11" s="56">
        <v>0</v>
      </c>
      <c r="V11" s="56">
        <v>0</v>
      </c>
      <c r="W11" s="56">
        <v>48.07</v>
      </c>
      <c r="X11" s="56">
        <v>9354.64</v>
      </c>
      <c r="Y11" s="56">
        <v>6504</v>
      </c>
    </row>
    <row r="12" spans="1:25" x14ac:dyDescent="0.2">
      <c r="A12" s="48" t="s">
        <v>32</v>
      </c>
      <c r="B12" s="47" t="s">
        <v>33</v>
      </c>
      <c r="C12" s="56">
        <v>69934</v>
      </c>
      <c r="D12" s="56">
        <v>0</v>
      </c>
      <c r="E12" s="56">
        <v>0</v>
      </c>
      <c r="F12" s="56">
        <v>358.02</v>
      </c>
      <c r="G12" s="56">
        <v>358.02</v>
      </c>
      <c r="H12" s="56">
        <v>0</v>
      </c>
      <c r="I12" s="56">
        <v>99.65</v>
      </c>
      <c r="J12" s="56">
        <v>0</v>
      </c>
      <c r="K12" s="56">
        <v>70749.69</v>
      </c>
      <c r="L12" s="56">
        <v>0</v>
      </c>
      <c r="M12" s="56">
        <v>20723.13</v>
      </c>
      <c r="N12" s="57">
        <v>-0.14000000000000001</v>
      </c>
      <c r="O12" s="56">
        <v>8042.41</v>
      </c>
      <c r="P12" s="56">
        <v>3627.35</v>
      </c>
      <c r="Q12" s="56">
        <v>5000</v>
      </c>
      <c r="R12" s="56">
        <v>0</v>
      </c>
      <c r="S12" s="56">
        <v>3119.49</v>
      </c>
      <c r="T12" s="56">
        <v>0</v>
      </c>
      <c r="U12" s="56">
        <v>0</v>
      </c>
      <c r="V12" s="56">
        <v>0</v>
      </c>
      <c r="W12" s="56">
        <v>99.65</v>
      </c>
      <c r="X12" s="56">
        <v>40611.89</v>
      </c>
      <c r="Y12" s="56">
        <v>30137.8</v>
      </c>
    </row>
    <row r="13" spans="1:25" x14ac:dyDescent="0.2">
      <c r="A13" s="48" t="s">
        <v>34</v>
      </c>
      <c r="B13" s="47" t="s">
        <v>35</v>
      </c>
      <c r="C13" s="56">
        <v>9780.5</v>
      </c>
      <c r="D13" s="56">
        <v>3227.57</v>
      </c>
      <c r="E13" s="56">
        <v>0</v>
      </c>
      <c r="F13" s="56">
        <v>612.25</v>
      </c>
      <c r="G13" s="56">
        <v>612.25</v>
      </c>
      <c r="H13" s="56">
        <v>0</v>
      </c>
      <c r="I13" s="56">
        <v>41.87</v>
      </c>
      <c r="J13" s="56">
        <v>0</v>
      </c>
      <c r="K13" s="56">
        <v>14274.44</v>
      </c>
      <c r="L13" s="56">
        <v>0</v>
      </c>
      <c r="M13" s="56">
        <v>2568.62</v>
      </c>
      <c r="N13" s="56">
        <v>0.01</v>
      </c>
      <c r="O13" s="56">
        <v>1124.76</v>
      </c>
      <c r="P13" s="56">
        <v>3635.39</v>
      </c>
      <c r="Q13" s="56">
        <v>0</v>
      </c>
      <c r="R13" s="56">
        <v>1401.05</v>
      </c>
      <c r="S13" s="56">
        <v>1240.94</v>
      </c>
      <c r="T13" s="56">
        <v>0</v>
      </c>
      <c r="U13" s="56">
        <v>0</v>
      </c>
      <c r="V13" s="56">
        <v>0</v>
      </c>
      <c r="W13" s="56">
        <v>41.87</v>
      </c>
      <c r="X13" s="56">
        <v>10012.64</v>
      </c>
      <c r="Y13" s="56">
        <v>4261.8</v>
      </c>
    </row>
    <row r="14" spans="1:25" x14ac:dyDescent="0.2">
      <c r="A14" s="48" t="s">
        <v>36</v>
      </c>
      <c r="B14" s="47" t="s">
        <v>37</v>
      </c>
      <c r="C14" s="56">
        <v>9780.5</v>
      </c>
      <c r="D14" s="56">
        <v>3227.57</v>
      </c>
      <c r="E14" s="56">
        <v>0</v>
      </c>
      <c r="F14" s="56">
        <v>612.25</v>
      </c>
      <c r="G14" s="56">
        <v>612.25</v>
      </c>
      <c r="H14" s="56">
        <v>0</v>
      </c>
      <c r="I14" s="56">
        <v>44.6</v>
      </c>
      <c r="J14" s="56">
        <v>0</v>
      </c>
      <c r="K14" s="56">
        <v>14277.17</v>
      </c>
      <c r="L14" s="56">
        <v>0</v>
      </c>
      <c r="M14" s="56">
        <v>2568.62</v>
      </c>
      <c r="N14" s="57">
        <v>-0.01</v>
      </c>
      <c r="O14" s="56">
        <v>1124.76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44.6</v>
      </c>
      <c r="X14" s="56">
        <v>3737.97</v>
      </c>
      <c r="Y14" s="56">
        <v>10539.2</v>
      </c>
    </row>
    <row r="15" spans="1:25" x14ac:dyDescent="0.2">
      <c r="A15" s="48" t="s">
        <v>38</v>
      </c>
      <c r="B15" s="47" t="s">
        <v>39</v>
      </c>
      <c r="C15" s="56">
        <v>69934</v>
      </c>
      <c r="D15" s="56">
        <v>0</v>
      </c>
      <c r="E15" s="56">
        <v>0</v>
      </c>
      <c r="F15" s="56">
        <v>358.02</v>
      </c>
      <c r="G15" s="56">
        <v>358.02</v>
      </c>
      <c r="H15" s="56">
        <v>0</v>
      </c>
      <c r="I15" s="56">
        <v>99.65</v>
      </c>
      <c r="J15" s="56">
        <v>0</v>
      </c>
      <c r="K15" s="56">
        <v>70749.69</v>
      </c>
      <c r="L15" s="56">
        <v>0</v>
      </c>
      <c r="M15" s="56">
        <v>20723.13</v>
      </c>
      <c r="N15" s="57">
        <v>-0.1</v>
      </c>
      <c r="O15" s="56">
        <v>8042.41</v>
      </c>
      <c r="P15" s="56">
        <v>0</v>
      </c>
      <c r="Q15" s="56">
        <v>15516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99.65</v>
      </c>
      <c r="X15" s="56">
        <v>44381.09</v>
      </c>
      <c r="Y15" s="56">
        <v>26368.6</v>
      </c>
    </row>
    <row r="16" spans="1:25" x14ac:dyDescent="0.2">
      <c r="A16" s="48" t="s">
        <v>40</v>
      </c>
      <c r="B16" s="47" t="s">
        <v>41</v>
      </c>
      <c r="C16" s="56">
        <v>9780.5</v>
      </c>
      <c r="D16" s="56">
        <v>3227.57</v>
      </c>
      <c r="E16" s="56">
        <v>0</v>
      </c>
      <c r="F16" s="56">
        <v>612.25</v>
      </c>
      <c r="G16" s="56">
        <v>612.25</v>
      </c>
      <c r="H16" s="56">
        <v>0</v>
      </c>
      <c r="I16" s="56">
        <v>44.6</v>
      </c>
      <c r="J16" s="56">
        <v>0</v>
      </c>
      <c r="K16" s="56">
        <v>14277.17</v>
      </c>
      <c r="L16" s="56">
        <v>0</v>
      </c>
      <c r="M16" s="56">
        <v>2568.62</v>
      </c>
      <c r="N16" s="57">
        <v>-0.01</v>
      </c>
      <c r="O16" s="56">
        <v>1124.76</v>
      </c>
      <c r="P16" s="56">
        <v>0</v>
      </c>
      <c r="Q16" s="56">
        <v>2100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44.6</v>
      </c>
      <c r="X16" s="56">
        <v>5837.97</v>
      </c>
      <c r="Y16" s="56">
        <v>8439.2000000000007</v>
      </c>
    </row>
    <row r="17" spans="1:25" x14ac:dyDescent="0.2">
      <c r="A17" s="48" t="s">
        <v>42</v>
      </c>
      <c r="B17" s="47" t="s">
        <v>43</v>
      </c>
      <c r="C17" s="56">
        <v>16529</v>
      </c>
      <c r="D17" s="56">
        <v>5454.57</v>
      </c>
      <c r="E17" s="56">
        <v>0</v>
      </c>
      <c r="F17" s="56">
        <v>354.92</v>
      </c>
      <c r="G17" s="56">
        <v>354.92</v>
      </c>
      <c r="H17" s="56">
        <v>789</v>
      </c>
      <c r="I17" s="56">
        <v>83.49</v>
      </c>
      <c r="J17" s="56">
        <v>0</v>
      </c>
      <c r="K17" s="56">
        <v>23565.9</v>
      </c>
      <c r="L17" s="56">
        <v>0</v>
      </c>
      <c r="M17" s="56">
        <v>4968.47</v>
      </c>
      <c r="N17" s="56">
        <v>0.02</v>
      </c>
      <c r="O17" s="56">
        <v>1900.84</v>
      </c>
      <c r="P17" s="56">
        <v>4493.68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83.49</v>
      </c>
      <c r="X17" s="56">
        <v>11446.5</v>
      </c>
      <c r="Y17" s="56">
        <v>12119.4</v>
      </c>
    </row>
    <row r="18" spans="1:25" x14ac:dyDescent="0.2">
      <c r="A18" s="48" t="s">
        <v>44</v>
      </c>
      <c r="B18" s="47" t="s">
        <v>45</v>
      </c>
      <c r="C18" s="56">
        <v>16529</v>
      </c>
      <c r="D18" s="56">
        <v>5454.57</v>
      </c>
      <c r="E18" s="56">
        <v>0</v>
      </c>
      <c r="F18" s="56">
        <v>354.92</v>
      </c>
      <c r="G18" s="56">
        <v>354.92</v>
      </c>
      <c r="H18" s="56">
        <v>0</v>
      </c>
      <c r="I18" s="56">
        <v>80.38</v>
      </c>
      <c r="J18" s="56">
        <v>0</v>
      </c>
      <c r="K18" s="56">
        <v>22773.79</v>
      </c>
      <c r="L18" s="56">
        <v>0</v>
      </c>
      <c r="M18" s="56">
        <v>4968.47</v>
      </c>
      <c r="N18" s="57">
        <v>-0.1</v>
      </c>
      <c r="O18" s="56">
        <v>1900.84</v>
      </c>
      <c r="P18" s="56">
        <v>0</v>
      </c>
      <c r="Q18" s="56">
        <v>4500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80.38</v>
      </c>
      <c r="X18" s="56">
        <v>11449.59</v>
      </c>
      <c r="Y18" s="56">
        <v>11324.2</v>
      </c>
    </row>
    <row r="19" spans="1:25" x14ac:dyDescent="0.2">
      <c r="A19" s="48" t="s">
        <v>46</v>
      </c>
      <c r="B19" s="47" t="s">
        <v>47</v>
      </c>
      <c r="C19" s="56">
        <v>69934</v>
      </c>
      <c r="D19" s="56">
        <v>0</v>
      </c>
      <c r="E19" s="56">
        <v>0</v>
      </c>
      <c r="F19" s="56">
        <v>358.02</v>
      </c>
      <c r="G19" s="56">
        <v>358.02</v>
      </c>
      <c r="H19" s="56">
        <v>0</v>
      </c>
      <c r="I19" s="56">
        <v>99.65</v>
      </c>
      <c r="J19" s="56">
        <v>0</v>
      </c>
      <c r="K19" s="56">
        <v>70749.69</v>
      </c>
      <c r="L19" s="56">
        <v>0</v>
      </c>
      <c r="M19" s="56">
        <v>20723.13</v>
      </c>
      <c r="N19" s="57">
        <v>-0.1</v>
      </c>
      <c r="O19" s="56">
        <v>8042.41</v>
      </c>
      <c r="P19" s="56">
        <v>0</v>
      </c>
      <c r="Q19" s="56">
        <v>23312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99.65</v>
      </c>
      <c r="X19" s="56">
        <v>52177.09</v>
      </c>
      <c r="Y19" s="56">
        <v>18572.599999999999</v>
      </c>
    </row>
    <row r="20" spans="1:25" x14ac:dyDescent="0.2">
      <c r="A20" s="48" t="s">
        <v>48</v>
      </c>
      <c r="B20" s="47" t="s">
        <v>49</v>
      </c>
      <c r="C20" s="56">
        <v>69934</v>
      </c>
      <c r="D20" s="56">
        <v>0</v>
      </c>
      <c r="E20" s="56">
        <v>0</v>
      </c>
      <c r="F20" s="56">
        <v>358.02</v>
      </c>
      <c r="G20" s="56">
        <v>358.02</v>
      </c>
      <c r="H20" s="56">
        <v>0</v>
      </c>
      <c r="I20" s="56">
        <v>99.65</v>
      </c>
      <c r="J20" s="56">
        <v>0</v>
      </c>
      <c r="K20" s="56">
        <v>70749.69</v>
      </c>
      <c r="L20" s="56">
        <v>0</v>
      </c>
      <c r="M20" s="56">
        <v>20723.13</v>
      </c>
      <c r="N20" s="57">
        <v>-0.1</v>
      </c>
      <c r="O20" s="56">
        <v>8042.41</v>
      </c>
      <c r="P20" s="56">
        <v>0</v>
      </c>
      <c r="Q20" s="56">
        <v>19049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99.65</v>
      </c>
      <c r="X20" s="56">
        <v>47914.09</v>
      </c>
      <c r="Y20" s="56">
        <v>22835.599999999999</v>
      </c>
    </row>
    <row r="21" spans="1:25" x14ac:dyDescent="0.2">
      <c r="A21" s="48" t="s">
        <v>50</v>
      </c>
      <c r="B21" s="47" t="s">
        <v>51</v>
      </c>
      <c r="C21" s="56">
        <v>9780.5</v>
      </c>
      <c r="D21" s="56">
        <v>3227.57</v>
      </c>
      <c r="E21" s="56">
        <v>0</v>
      </c>
      <c r="F21" s="56">
        <v>612.25</v>
      </c>
      <c r="G21" s="56">
        <v>612.25</v>
      </c>
      <c r="H21" s="56">
        <v>0</v>
      </c>
      <c r="I21" s="56">
        <v>44.6</v>
      </c>
      <c r="J21" s="56">
        <v>0</v>
      </c>
      <c r="K21" s="56">
        <v>14277.17</v>
      </c>
      <c r="L21" s="56">
        <v>0</v>
      </c>
      <c r="M21" s="56">
        <v>2568.62</v>
      </c>
      <c r="N21" s="57">
        <v>-0.01</v>
      </c>
      <c r="O21" s="56">
        <v>1124.76</v>
      </c>
      <c r="P21" s="56">
        <v>0</v>
      </c>
      <c r="Q21" s="56">
        <v>2717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6">
        <v>44.6</v>
      </c>
      <c r="X21" s="56">
        <v>6454.97</v>
      </c>
      <c r="Y21" s="56">
        <v>7822.2</v>
      </c>
    </row>
    <row r="22" spans="1:25" x14ac:dyDescent="0.2">
      <c r="A22" s="48" t="s">
        <v>52</v>
      </c>
      <c r="B22" s="47" t="s">
        <v>53</v>
      </c>
      <c r="C22" s="56">
        <v>16529</v>
      </c>
      <c r="D22" s="56">
        <v>5454.57</v>
      </c>
      <c r="E22" s="56">
        <v>0</v>
      </c>
      <c r="F22" s="56">
        <v>354.92</v>
      </c>
      <c r="G22" s="56">
        <v>354.92</v>
      </c>
      <c r="H22" s="56">
        <v>0</v>
      </c>
      <c r="I22" s="56">
        <v>80.38</v>
      </c>
      <c r="J22" s="56">
        <v>0</v>
      </c>
      <c r="K22" s="56">
        <v>22773.79</v>
      </c>
      <c r="L22" s="56">
        <v>0</v>
      </c>
      <c r="M22" s="56">
        <v>4968.47</v>
      </c>
      <c r="N22" s="57">
        <v>-0.1</v>
      </c>
      <c r="O22" s="56">
        <v>1900.84</v>
      </c>
      <c r="P22" s="56">
        <v>0</v>
      </c>
      <c r="Q22" s="56">
        <v>5155.3999999999996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80.38</v>
      </c>
      <c r="X22" s="56">
        <v>12104.99</v>
      </c>
      <c r="Y22" s="56">
        <v>10668.8</v>
      </c>
    </row>
    <row r="23" spans="1:25" x14ac:dyDescent="0.2">
      <c r="A23" s="48" t="s">
        <v>56</v>
      </c>
      <c r="B23" s="47" t="s">
        <v>57</v>
      </c>
      <c r="C23" s="56">
        <v>9780.5</v>
      </c>
      <c r="D23" s="56">
        <v>3227.57</v>
      </c>
      <c r="E23" s="56">
        <v>0</v>
      </c>
      <c r="F23" s="56">
        <v>612.25</v>
      </c>
      <c r="G23" s="56">
        <v>612.25</v>
      </c>
      <c r="H23" s="56">
        <v>0</v>
      </c>
      <c r="I23" s="56">
        <v>34.979999999999997</v>
      </c>
      <c r="J23" s="56">
        <v>0</v>
      </c>
      <c r="K23" s="56">
        <v>14267.55</v>
      </c>
      <c r="L23" s="56">
        <v>0</v>
      </c>
      <c r="M23" s="56">
        <v>2568.62</v>
      </c>
      <c r="N23" s="57">
        <v>-0.01</v>
      </c>
      <c r="O23" s="56">
        <v>1124.76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34.979999999999997</v>
      </c>
      <c r="X23" s="56">
        <v>3728.35</v>
      </c>
      <c r="Y23" s="56">
        <v>10539.2</v>
      </c>
    </row>
    <row r="24" spans="1:25" x14ac:dyDescent="0.2">
      <c r="A24" s="59" t="s">
        <v>58</v>
      </c>
      <c r="B24" s="50"/>
      <c r="C24" s="50" t="s">
        <v>59</v>
      </c>
      <c r="D24" s="50" t="s">
        <v>59</v>
      </c>
      <c r="E24" s="50" t="s">
        <v>59</v>
      </c>
      <c r="F24" s="50" t="s">
        <v>59</v>
      </c>
      <c r="G24" s="50" t="s">
        <v>59</v>
      </c>
      <c r="H24" s="50" t="s">
        <v>59</v>
      </c>
      <c r="I24" s="50" t="s">
        <v>59</v>
      </c>
      <c r="J24" s="50" t="s">
        <v>59</v>
      </c>
      <c r="K24" s="50" t="s">
        <v>59</v>
      </c>
      <c r="L24" s="50" t="s">
        <v>59</v>
      </c>
      <c r="M24" s="50" t="s">
        <v>59</v>
      </c>
      <c r="N24" s="50" t="s">
        <v>59</v>
      </c>
      <c r="O24" s="50" t="s">
        <v>59</v>
      </c>
      <c r="P24" s="50" t="s">
        <v>59</v>
      </c>
      <c r="Q24" s="50" t="s">
        <v>59</v>
      </c>
      <c r="R24" s="50" t="s">
        <v>59</v>
      </c>
      <c r="S24" s="50" t="s">
        <v>59</v>
      </c>
      <c r="T24" s="50" t="s">
        <v>59</v>
      </c>
      <c r="U24" s="50" t="s">
        <v>59</v>
      </c>
      <c r="V24" s="50" t="s">
        <v>59</v>
      </c>
      <c r="W24" s="50" t="s">
        <v>59</v>
      </c>
      <c r="X24" s="50" t="s">
        <v>59</v>
      </c>
      <c r="Y24" s="50" t="s">
        <v>59</v>
      </c>
    </row>
    <row r="25" spans="1:25" s="33" customFormat="1" ht="15" x14ac:dyDescent="0.25">
      <c r="A25" s="46"/>
      <c r="B25" s="46"/>
      <c r="C25" s="61">
        <v>560932</v>
      </c>
      <c r="D25" s="61">
        <v>46638.27</v>
      </c>
      <c r="E25" s="61">
        <v>0</v>
      </c>
      <c r="F25" s="61">
        <v>7596.22</v>
      </c>
      <c r="G25" s="61">
        <v>7596.22</v>
      </c>
      <c r="H25" s="61">
        <v>2367</v>
      </c>
      <c r="I25" s="61">
        <v>1257.8800000000001</v>
      </c>
      <c r="J25" s="61">
        <v>0</v>
      </c>
      <c r="K25" s="61">
        <v>626387.59</v>
      </c>
      <c r="L25" s="61">
        <v>0</v>
      </c>
      <c r="M25" s="61">
        <v>164592.85</v>
      </c>
      <c r="N25" s="62">
        <v>-0.59</v>
      </c>
      <c r="O25" s="61">
        <v>64507.22</v>
      </c>
      <c r="P25" s="61">
        <v>18894.830000000002</v>
      </c>
      <c r="Q25" s="61">
        <v>82049.38</v>
      </c>
      <c r="R25" s="61">
        <v>1401.05</v>
      </c>
      <c r="S25" s="61">
        <v>9812.77</v>
      </c>
      <c r="T25" s="61">
        <v>0</v>
      </c>
      <c r="U25" s="61">
        <v>0</v>
      </c>
      <c r="V25" s="61">
        <v>0</v>
      </c>
      <c r="W25" s="61">
        <v>1257.8800000000001</v>
      </c>
      <c r="X25" s="61">
        <v>342515.39</v>
      </c>
      <c r="Y25" s="61">
        <v>283872.2</v>
      </c>
    </row>
    <row r="26" spans="1:25" x14ac:dyDescent="0.2"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40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</row>
    <row r="27" spans="1:25" ht="15" x14ac:dyDescent="0.25">
      <c r="A27" s="54" t="s">
        <v>60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x14ac:dyDescent="0.2">
      <c r="A28" s="48" t="s">
        <v>61</v>
      </c>
      <c r="B28" s="47" t="s">
        <v>62</v>
      </c>
      <c r="C28" s="56">
        <v>75875.039999999994</v>
      </c>
      <c r="D28" s="56">
        <v>0</v>
      </c>
      <c r="E28" s="56">
        <v>0</v>
      </c>
      <c r="F28" s="56">
        <v>303.5</v>
      </c>
      <c r="G28" s="56">
        <v>303.5</v>
      </c>
      <c r="H28" s="56">
        <v>0</v>
      </c>
      <c r="I28" s="56">
        <v>99.65</v>
      </c>
      <c r="J28" s="56">
        <v>0</v>
      </c>
      <c r="K28" s="56">
        <v>76581.69</v>
      </c>
      <c r="L28" s="56">
        <v>0</v>
      </c>
      <c r="M28" s="56">
        <v>22706.01</v>
      </c>
      <c r="N28" s="56">
        <v>0</v>
      </c>
      <c r="O28" s="56">
        <v>8725.6299999999992</v>
      </c>
      <c r="P28" s="56">
        <v>0</v>
      </c>
      <c r="Q28" s="56">
        <v>32206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99.65</v>
      </c>
      <c r="X28" s="56">
        <v>63737.29</v>
      </c>
      <c r="Y28" s="56">
        <v>12844.4</v>
      </c>
    </row>
    <row r="29" spans="1:25" x14ac:dyDescent="0.2">
      <c r="A29" s="48" t="s">
        <v>63</v>
      </c>
      <c r="B29" s="47" t="s">
        <v>64</v>
      </c>
      <c r="C29" s="56">
        <v>16529</v>
      </c>
      <c r="D29" s="56">
        <v>5454.57</v>
      </c>
      <c r="E29" s="56">
        <v>0</v>
      </c>
      <c r="F29" s="56">
        <v>354.92</v>
      </c>
      <c r="G29" s="56">
        <v>354.92</v>
      </c>
      <c r="H29" s="56">
        <v>0</v>
      </c>
      <c r="I29" s="56">
        <v>80.38</v>
      </c>
      <c r="J29" s="56">
        <v>0</v>
      </c>
      <c r="K29" s="56">
        <v>22773.79</v>
      </c>
      <c r="L29" s="56">
        <v>0</v>
      </c>
      <c r="M29" s="56">
        <v>4968.47</v>
      </c>
      <c r="N29" s="56">
        <v>0.03</v>
      </c>
      <c r="O29" s="56">
        <v>1900.84</v>
      </c>
      <c r="P29" s="56">
        <v>3555.67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80.38</v>
      </c>
      <c r="X29" s="56">
        <v>10505.39</v>
      </c>
      <c r="Y29" s="56">
        <v>12268.4</v>
      </c>
    </row>
    <row r="30" spans="1:25" x14ac:dyDescent="0.2">
      <c r="A30" s="48" t="s">
        <v>65</v>
      </c>
      <c r="B30" s="47" t="s">
        <v>66</v>
      </c>
      <c r="C30" s="56">
        <v>12714.5</v>
      </c>
      <c r="D30" s="56">
        <v>4195.79</v>
      </c>
      <c r="E30" s="56">
        <v>0</v>
      </c>
      <c r="F30" s="56">
        <v>408.17</v>
      </c>
      <c r="G30" s="56">
        <v>408.17</v>
      </c>
      <c r="H30" s="56">
        <v>0</v>
      </c>
      <c r="I30" s="56">
        <v>59.32</v>
      </c>
      <c r="J30" s="56">
        <v>0</v>
      </c>
      <c r="K30" s="56">
        <v>17785.95</v>
      </c>
      <c r="L30" s="56">
        <v>0</v>
      </c>
      <c r="M30" s="56">
        <v>3478.44</v>
      </c>
      <c r="N30" s="57">
        <v>-0.03</v>
      </c>
      <c r="O30" s="56">
        <v>1462.17</v>
      </c>
      <c r="P30" s="56">
        <v>3289.45</v>
      </c>
      <c r="Q30" s="56">
        <v>1000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59.32</v>
      </c>
      <c r="X30" s="56">
        <v>9289.35</v>
      </c>
      <c r="Y30" s="56">
        <v>8496.6</v>
      </c>
    </row>
    <row r="31" spans="1:25" x14ac:dyDescent="0.2">
      <c r="A31" s="48" t="s">
        <v>67</v>
      </c>
      <c r="B31" s="47" t="s">
        <v>68</v>
      </c>
      <c r="C31" s="56">
        <v>16529</v>
      </c>
      <c r="D31" s="56">
        <v>5454.57</v>
      </c>
      <c r="E31" s="56">
        <v>0</v>
      </c>
      <c r="F31" s="56">
        <v>354.92</v>
      </c>
      <c r="G31" s="56">
        <v>354.92</v>
      </c>
      <c r="H31" s="56">
        <v>0</v>
      </c>
      <c r="I31" s="56">
        <v>80.38</v>
      </c>
      <c r="J31" s="56">
        <v>0</v>
      </c>
      <c r="K31" s="56">
        <v>22773.79</v>
      </c>
      <c r="L31" s="56">
        <v>0</v>
      </c>
      <c r="M31" s="56">
        <v>4968.47</v>
      </c>
      <c r="N31" s="57">
        <v>-0.1</v>
      </c>
      <c r="O31" s="56">
        <v>1900.84</v>
      </c>
      <c r="P31" s="56">
        <v>0</v>
      </c>
      <c r="Q31" s="56">
        <v>5510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80.38</v>
      </c>
      <c r="X31" s="56">
        <v>12459.59</v>
      </c>
      <c r="Y31" s="56">
        <v>10314.200000000001</v>
      </c>
    </row>
    <row r="32" spans="1:25" x14ac:dyDescent="0.2">
      <c r="A32" s="48" t="s">
        <v>69</v>
      </c>
      <c r="B32" s="47" t="s">
        <v>70</v>
      </c>
      <c r="C32" s="56">
        <v>40000</v>
      </c>
      <c r="D32" s="56">
        <v>13200</v>
      </c>
      <c r="E32" s="56">
        <v>0</v>
      </c>
      <c r="F32" s="56">
        <v>239.2</v>
      </c>
      <c r="G32" s="56">
        <v>239.2</v>
      </c>
      <c r="H32" s="56">
        <v>0</v>
      </c>
      <c r="I32" s="56">
        <v>99.65</v>
      </c>
      <c r="J32" s="56">
        <v>0</v>
      </c>
      <c r="K32" s="56">
        <v>53778.05</v>
      </c>
      <c r="L32" s="56">
        <v>0</v>
      </c>
      <c r="M32" s="56">
        <v>14952.77</v>
      </c>
      <c r="N32" s="57">
        <v>-0.13</v>
      </c>
      <c r="O32" s="56">
        <v>4600</v>
      </c>
      <c r="P32" s="56">
        <v>3597.67</v>
      </c>
      <c r="Q32" s="56">
        <v>9988</v>
      </c>
      <c r="R32" s="56">
        <v>0</v>
      </c>
      <c r="S32" s="56">
        <v>4596.8900000000003</v>
      </c>
      <c r="T32" s="56">
        <v>0</v>
      </c>
      <c r="U32" s="56">
        <v>0</v>
      </c>
      <c r="V32" s="56">
        <v>0</v>
      </c>
      <c r="W32" s="56">
        <v>99.65</v>
      </c>
      <c r="X32" s="56">
        <v>37834.85</v>
      </c>
      <c r="Y32" s="56">
        <v>15943.2</v>
      </c>
    </row>
    <row r="33" spans="1:25" x14ac:dyDescent="0.2">
      <c r="A33" s="48" t="s">
        <v>71</v>
      </c>
      <c r="B33" s="47" t="s">
        <v>72</v>
      </c>
      <c r="C33" s="56">
        <v>36364</v>
      </c>
      <c r="D33" s="56">
        <v>12000.12</v>
      </c>
      <c r="E33" s="56">
        <v>0</v>
      </c>
      <c r="F33" s="56">
        <v>257.19</v>
      </c>
      <c r="G33" s="56">
        <v>257.19</v>
      </c>
      <c r="H33" s="56">
        <v>0</v>
      </c>
      <c r="I33" s="56">
        <v>99.65</v>
      </c>
      <c r="J33" s="56">
        <v>0</v>
      </c>
      <c r="K33" s="56">
        <v>48978.15</v>
      </c>
      <c r="L33" s="56">
        <v>0</v>
      </c>
      <c r="M33" s="56">
        <v>13320.81</v>
      </c>
      <c r="N33" s="56">
        <v>0.03</v>
      </c>
      <c r="O33" s="56">
        <v>4181.8599999999997</v>
      </c>
      <c r="P33" s="56">
        <v>0</v>
      </c>
      <c r="Q33" s="56">
        <v>4167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99.65</v>
      </c>
      <c r="X33" s="56">
        <v>21769.35</v>
      </c>
      <c r="Y33" s="56">
        <v>27208.799999999999</v>
      </c>
    </row>
    <row r="34" spans="1:25" x14ac:dyDescent="0.2">
      <c r="A34" s="48" t="s">
        <v>73</v>
      </c>
      <c r="B34" s="47" t="s">
        <v>74</v>
      </c>
      <c r="C34" s="56">
        <v>33058</v>
      </c>
      <c r="D34" s="56">
        <v>10909.14</v>
      </c>
      <c r="E34" s="56">
        <v>0</v>
      </c>
      <c r="F34" s="56">
        <v>308.63</v>
      </c>
      <c r="G34" s="56">
        <v>308.63</v>
      </c>
      <c r="H34" s="56">
        <v>0</v>
      </c>
      <c r="I34" s="56">
        <v>99.65</v>
      </c>
      <c r="J34" s="56">
        <v>0</v>
      </c>
      <c r="K34" s="56">
        <v>44684.05</v>
      </c>
      <c r="L34" s="56">
        <v>0</v>
      </c>
      <c r="M34" s="56">
        <v>11860.81</v>
      </c>
      <c r="N34" s="56">
        <v>0.12</v>
      </c>
      <c r="O34" s="56">
        <v>3801.67</v>
      </c>
      <c r="P34" s="56">
        <v>0</v>
      </c>
      <c r="Q34" s="56">
        <v>3750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99.65</v>
      </c>
      <c r="X34" s="56">
        <v>19512.25</v>
      </c>
      <c r="Y34" s="56">
        <v>25171.8</v>
      </c>
    </row>
    <row r="35" spans="1:25" x14ac:dyDescent="0.2">
      <c r="A35" s="48" t="s">
        <v>75</v>
      </c>
      <c r="B35" s="47" t="s">
        <v>76</v>
      </c>
      <c r="C35" s="56">
        <v>12714.5</v>
      </c>
      <c r="D35" s="56">
        <v>4195.79</v>
      </c>
      <c r="E35" s="56">
        <v>0</v>
      </c>
      <c r="F35" s="56">
        <v>408.17</v>
      </c>
      <c r="G35" s="56">
        <v>408.17</v>
      </c>
      <c r="H35" s="56">
        <v>0</v>
      </c>
      <c r="I35" s="56">
        <v>59.32</v>
      </c>
      <c r="J35" s="56">
        <v>0</v>
      </c>
      <c r="K35" s="56">
        <v>17785.95</v>
      </c>
      <c r="L35" s="56">
        <v>0</v>
      </c>
      <c r="M35" s="56">
        <v>3478.44</v>
      </c>
      <c r="N35" s="56">
        <v>0.02</v>
      </c>
      <c r="O35" s="56">
        <v>1462.17</v>
      </c>
      <c r="P35" s="56">
        <v>0</v>
      </c>
      <c r="Q35" s="56">
        <v>2861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59.32</v>
      </c>
      <c r="X35" s="56">
        <v>7860.95</v>
      </c>
      <c r="Y35" s="56">
        <v>9925</v>
      </c>
    </row>
    <row r="36" spans="1:25" x14ac:dyDescent="0.2">
      <c r="A36" s="48" t="s">
        <v>341</v>
      </c>
      <c r="B36" s="47" t="s">
        <v>342</v>
      </c>
      <c r="C36" s="56">
        <v>40000</v>
      </c>
      <c r="D36" s="56">
        <v>13200</v>
      </c>
      <c r="E36" s="56">
        <v>15196.62</v>
      </c>
      <c r="F36" s="56">
        <v>239.2</v>
      </c>
      <c r="G36" s="56">
        <v>239.2</v>
      </c>
      <c r="H36" s="56">
        <v>0</v>
      </c>
      <c r="I36" s="56">
        <v>99.65</v>
      </c>
      <c r="J36" s="56">
        <v>5166.8500000000004</v>
      </c>
      <c r="K36" s="56">
        <v>74141.52</v>
      </c>
      <c r="L36" s="56">
        <v>5166.8500000000004</v>
      </c>
      <c r="M36" s="56">
        <v>14952.77</v>
      </c>
      <c r="N36" s="56">
        <v>0.05</v>
      </c>
      <c r="O36" s="56">
        <v>4600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99.65</v>
      </c>
      <c r="X36" s="56">
        <v>24819.32</v>
      </c>
      <c r="Y36" s="56">
        <v>49322.2</v>
      </c>
    </row>
    <row r="37" spans="1:25" x14ac:dyDescent="0.2">
      <c r="A37" s="48" t="s">
        <v>77</v>
      </c>
      <c r="B37" s="47" t="s">
        <v>78</v>
      </c>
      <c r="C37" s="56">
        <v>12714.5</v>
      </c>
      <c r="D37" s="56">
        <v>4195.79</v>
      </c>
      <c r="E37" s="56">
        <v>0</v>
      </c>
      <c r="F37" s="56">
        <v>408.17</v>
      </c>
      <c r="G37" s="56">
        <v>408.17</v>
      </c>
      <c r="H37" s="56">
        <v>0</v>
      </c>
      <c r="I37" s="56">
        <v>59.32</v>
      </c>
      <c r="J37" s="56">
        <v>0</v>
      </c>
      <c r="K37" s="56">
        <v>17785.95</v>
      </c>
      <c r="L37" s="56">
        <v>0</v>
      </c>
      <c r="M37" s="56">
        <v>3478.44</v>
      </c>
      <c r="N37" s="56">
        <v>0.02</v>
      </c>
      <c r="O37" s="56">
        <v>1462.17</v>
      </c>
      <c r="P37" s="56">
        <v>0</v>
      </c>
      <c r="Q37" s="56">
        <v>2500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59.32</v>
      </c>
      <c r="X37" s="56">
        <v>7499.95</v>
      </c>
      <c r="Y37" s="56">
        <v>10286</v>
      </c>
    </row>
    <row r="38" spans="1:25" x14ac:dyDescent="0.2">
      <c r="A38" s="48" t="s">
        <v>79</v>
      </c>
      <c r="B38" s="47" t="s">
        <v>80</v>
      </c>
      <c r="C38" s="56">
        <v>9780.5</v>
      </c>
      <c r="D38" s="56">
        <v>3227.57</v>
      </c>
      <c r="E38" s="56">
        <v>0</v>
      </c>
      <c r="F38" s="56">
        <v>612.25</v>
      </c>
      <c r="G38" s="56">
        <v>612.25</v>
      </c>
      <c r="H38" s="56">
        <v>0</v>
      </c>
      <c r="I38" s="56">
        <v>44.6</v>
      </c>
      <c r="J38" s="56">
        <v>0</v>
      </c>
      <c r="K38" s="56">
        <v>14277.17</v>
      </c>
      <c r="L38" s="56">
        <v>0</v>
      </c>
      <c r="M38" s="56">
        <v>2568.62</v>
      </c>
      <c r="N38" s="57">
        <v>-0.01</v>
      </c>
      <c r="O38" s="56">
        <v>1124.76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44.6</v>
      </c>
      <c r="X38" s="56">
        <v>3737.97</v>
      </c>
      <c r="Y38" s="56">
        <v>10539.2</v>
      </c>
    </row>
    <row r="39" spans="1:25" x14ac:dyDescent="0.2">
      <c r="A39" s="48" t="s">
        <v>81</v>
      </c>
      <c r="B39" s="47" t="s">
        <v>82</v>
      </c>
      <c r="C39" s="56">
        <v>33058</v>
      </c>
      <c r="D39" s="56">
        <v>10909.14</v>
      </c>
      <c r="E39" s="56">
        <v>0</v>
      </c>
      <c r="F39" s="56">
        <v>308.63</v>
      </c>
      <c r="G39" s="56">
        <v>308.63</v>
      </c>
      <c r="H39" s="56">
        <v>0</v>
      </c>
      <c r="I39" s="56">
        <v>99.65</v>
      </c>
      <c r="J39" s="56">
        <v>0</v>
      </c>
      <c r="K39" s="56">
        <v>44684.05</v>
      </c>
      <c r="L39" s="56">
        <v>0</v>
      </c>
      <c r="M39" s="56">
        <v>11860.81</v>
      </c>
      <c r="N39" s="56">
        <v>0.12</v>
      </c>
      <c r="O39" s="56">
        <v>3801.67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>
        <v>0</v>
      </c>
      <c r="W39" s="56">
        <v>99.65</v>
      </c>
      <c r="X39" s="56">
        <v>15762.25</v>
      </c>
      <c r="Y39" s="56">
        <v>28921.8</v>
      </c>
    </row>
    <row r="40" spans="1:25" x14ac:dyDescent="0.2">
      <c r="A40" s="48" t="s">
        <v>83</v>
      </c>
      <c r="B40" s="47" t="s">
        <v>84</v>
      </c>
      <c r="C40" s="56">
        <v>12714.5</v>
      </c>
      <c r="D40" s="56">
        <v>4195.79</v>
      </c>
      <c r="E40" s="56">
        <v>0</v>
      </c>
      <c r="F40" s="56">
        <v>408.17</v>
      </c>
      <c r="G40" s="56">
        <v>408.17</v>
      </c>
      <c r="H40" s="56">
        <v>0</v>
      </c>
      <c r="I40" s="56">
        <v>59.32</v>
      </c>
      <c r="J40" s="56">
        <v>0</v>
      </c>
      <c r="K40" s="56">
        <v>17785.95</v>
      </c>
      <c r="L40" s="56">
        <v>0</v>
      </c>
      <c r="M40" s="56">
        <v>3478.44</v>
      </c>
      <c r="N40" s="56">
        <v>0.02</v>
      </c>
      <c r="O40" s="56">
        <v>1462.17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56">
        <v>0</v>
      </c>
      <c r="W40" s="56">
        <v>59.32</v>
      </c>
      <c r="X40" s="56">
        <v>4999.95</v>
      </c>
      <c r="Y40" s="56">
        <v>12786</v>
      </c>
    </row>
    <row r="41" spans="1:25" x14ac:dyDescent="0.2">
      <c r="A41" s="48" t="s">
        <v>85</v>
      </c>
      <c r="B41" s="47" t="s">
        <v>86</v>
      </c>
      <c r="C41" s="56">
        <v>36364</v>
      </c>
      <c r="D41" s="56">
        <v>12000.12</v>
      </c>
      <c r="E41" s="56">
        <v>0</v>
      </c>
      <c r="F41" s="56">
        <v>257.19</v>
      </c>
      <c r="G41" s="56">
        <v>257.19</v>
      </c>
      <c r="H41" s="56">
        <v>789</v>
      </c>
      <c r="I41" s="56">
        <v>99.65</v>
      </c>
      <c r="J41" s="56">
        <v>0</v>
      </c>
      <c r="K41" s="56">
        <v>49767.15</v>
      </c>
      <c r="L41" s="56">
        <v>0</v>
      </c>
      <c r="M41" s="56">
        <v>13320.81</v>
      </c>
      <c r="N41" s="56">
        <v>0.03</v>
      </c>
      <c r="O41" s="56">
        <v>4181.8599999999997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99.65</v>
      </c>
      <c r="X41" s="56">
        <v>17602.349999999999</v>
      </c>
      <c r="Y41" s="56">
        <v>32164.799999999999</v>
      </c>
    </row>
    <row r="42" spans="1:25" x14ac:dyDescent="0.2">
      <c r="A42" s="48" t="s">
        <v>87</v>
      </c>
      <c r="B42" s="47" t="s">
        <v>88</v>
      </c>
      <c r="C42" s="56">
        <v>12714.5</v>
      </c>
      <c r="D42" s="56">
        <v>4195.79</v>
      </c>
      <c r="E42" s="56">
        <v>0</v>
      </c>
      <c r="F42" s="56">
        <v>408.17</v>
      </c>
      <c r="G42" s="56">
        <v>408.17</v>
      </c>
      <c r="H42" s="56">
        <v>0</v>
      </c>
      <c r="I42" s="56">
        <v>59.32</v>
      </c>
      <c r="J42" s="56">
        <v>0</v>
      </c>
      <c r="K42" s="56">
        <v>17785.95</v>
      </c>
      <c r="L42" s="56">
        <v>0</v>
      </c>
      <c r="M42" s="56">
        <v>3478.44</v>
      </c>
      <c r="N42" s="57">
        <v>-7.0000000000000007E-2</v>
      </c>
      <c r="O42" s="56">
        <v>1462.17</v>
      </c>
      <c r="P42" s="56">
        <v>3587.85</v>
      </c>
      <c r="Q42" s="56">
        <v>0</v>
      </c>
      <c r="R42" s="56">
        <v>0</v>
      </c>
      <c r="S42" s="56">
        <v>3686.24</v>
      </c>
      <c r="T42" s="56">
        <v>0</v>
      </c>
      <c r="U42" s="56">
        <v>0</v>
      </c>
      <c r="V42" s="56">
        <v>0</v>
      </c>
      <c r="W42" s="56">
        <v>59.32</v>
      </c>
      <c r="X42" s="56">
        <v>12273.95</v>
      </c>
      <c r="Y42" s="56">
        <v>5512</v>
      </c>
    </row>
    <row r="43" spans="1:25" x14ac:dyDescent="0.2">
      <c r="A43" s="48" t="s">
        <v>89</v>
      </c>
      <c r="B43" s="47" t="s">
        <v>90</v>
      </c>
      <c r="C43" s="56">
        <v>16529</v>
      </c>
      <c r="D43" s="56">
        <v>5454.57</v>
      </c>
      <c r="E43" s="56">
        <v>0</v>
      </c>
      <c r="F43" s="56">
        <v>354.92</v>
      </c>
      <c r="G43" s="56">
        <v>354.92</v>
      </c>
      <c r="H43" s="56">
        <v>0</v>
      </c>
      <c r="I43" s="56">
        <v>80.38</v>
      </c>
      <c r="J43" s="56">
        <v>0</v>
      </c>
      <c r="K43" s="56">
        <v>22773.79</v>
      </c>
      <c r="L43" s="56">
        <v>0</v>
      </c>
      <c r="M43" s="56">
        <v>4968.47</v>
      </c>
      <c r="N43" s="57">
        <v>-7.0000000000000007E-2</v>
      </c>
      <c r="O43" s="56">
        <v>1900.84</v>
      </c>
      <c r="P43" s="56">
        <v>4507.24</v>
      </c>
      <c r="Q43" s="56">
        <v>0</v>
      </c>
      <c r="R43" s="56">
        <v>0</v>
      </c>
      <c r="S43" s="56">
        <v>4427.13</v>
      </c>
      <c r="T43" s="56">
        <v>0</v>
      </c>
      <c r="U43" s="56">
        <v>0</v>
      </c>
      <c r="V43" s="56">
        <v>0</v>
      </c>
      <c r="W43" s="56">
        <v>80.38</v>
      </c>
      <c r="X43" s="56">
        <v>15883.99</v>
      </c>
      <c r="Y43" s="56">
        <v>6889.8</v>
      </c>
    </row>
    <row r="44" spans="1:25" x14ac:dyDescent="0.2">
      <c r="A44" s="59" t="s">
        <v>58</v>
      </c>
      <c r="B44" s="50"/>
      <c r="C44" s="50" t="s">
        <v>59</v>
      </c>
      <c r="D44" s="50" t="s">
        <v>59</v>
      </c>
      <c r="E44" s="50" t="s">
        <v>59</v>
      </c>
      <c r="F44" s="50" t="s">
        <v>59</v>
      </c>
      <c r="G44" s="50" t="s">
        <v>59</v>
      </c>
      <c r="H44" s="50" t="s">
        <v>59</v>
      </c>
      <c r="I44" s="50" t="s">
        <v>59</v>
      </c>
      <c r="J44" s="50" t="s">
        <v>59</v>
      </c>
      <c r="K44" s="50" t="s">
        <v>59</v>
      </c>
      <c r="L44" s="50" t="s">
        <v>59</v>
      </c>
      <c r="M44" s="50" t="s">
        <v>59</v>
      </c>
      <c r="N44" s="50" t="s">
        <v>59</v>
      </c>
      <c r="O44" s="50" t="s">
        <v>59</v>
      </c>
      <c r="P44" s="50" t="s">
        <v>59</v>
      </c>
      <c r="Q44" s="50" t="s">
        <v>59</v>
      </c>
      <c r="R44" s="50" t="s">
        <v>59</v>
      </c>
      <c r="S44" s="50" t="s">
        <v>59</v>
      </c>
      <c r="T44" s="50" t="s">
        <v>59</v>
      </c>
      <c r="U44" s="50" t="s">
        <v>59</v>
      </c>
      <c r="V44" s="50" t="s">
        <v>59</v>
      </c>
      <c r="W44" s="50" t="s">
        <v>59</v>
      </c>
      <c r="X44" s="50" t="s">
        <v>59</v>
      </c>
      <c r="Y44" s="50" t="s">
        <v>59</v>
      </c>
    </row>
    <row r="45" spans="1:25" s="33" customFormat="1" ht="15" x14ac:dyDescent="0.25">
      <c r="A45" s="46"/>
      <c r="B45" s="46"/>
      <c r="C45" s="61">
        <v>417659.04</v>
      </c>
      <c r="D45" s="61">
        <v>112788.75</v>
      </c>
      <c r="E45" s="61">
        <v>15196.62</v>
      </c>
      <c r="F45" s="61">
        <v>5631.4</v>
      </c>
      <c r="G45" s="61">
        <v>5631.4</v>
      </c>
      <c r="H45" s="61">
        <v>789</v>
      </c>
      <c r="I45" s="61">
        <v>1279.8900000000001</v>
      </c>
      <c r="J45" s="61">
        <v>5166.8500000000004</v>
      </c>
      <c r="K45" s="61">
        <v>564142.94999999995</v>
      </c>
      <c r="L45" s="61">
        <v>5166.8500000000004</v>
      </c>
      <c r="M45" s="61">
        <v>137841.01999999999</v>
      </c>
      <c r="N45" s="61">
        <v>0.03</v>
      </c>
      <c r="O45" s="61">
        <v>48030.82</v>
      </c>
      <c r="P45" s="61">
        <v>18537.88</v>
      </c>
      <c r="Q45" s="61">
        <v>61982</v>
      </c>
      <c r="R45" s="61">
        <v>0</v>
      </c>
      <c r="S45" s="61">
        <v>12710.26</v>
      </c>
      <c r="T45" s="61">
        <v>0</v>
      </c>
      <c r="U45" s="61">
        <v>0</v>
      </c>
      <c r="V45" s="61">
        <v>0</v>
      </c>
      <c r="W45" s="61">
        <v>1279.8900000000001</v>
      </c>
      <c r="X45" s="61">
        <v>285548.75</v>
      </c>
      <c r="Y45" s="61">
        <v>278594.2</v>
      </c>
    </row>
    <row r="46" spans="1:25" x14ac:dyDescent="0.2"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</row>
    <row r="47" spans="1:25" ht="15" x14ac:dyDescent="0.25">
      <c r="A47" s="54" t="s">
        <v>91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x14ac:dyDescent="0.2">
      <c r="A48" s="48" t="s">
        <v>92</v>
      </c>
      <c r="B48" s="47" t="s">
        <v>93</v>
      </c>
      <c r="C48" s="56">
        <v>9780.5</v>
      </c>
      <c r="D48" s="56">
        <v>3227.57</v>
      </c>
      <c r="E48" s="56">
        <v>0</v>
      </c>
      <c r="F48" s="56">
        <v>612.25</v>
      </c>
      <c r="G48" s="56">
        <v>612.25</v>
      </c>
      <c r="H48" s="56">
        <v>0</v>
      </c>
      <c r="I48" s="56">
        <v>44.6</v>
      </c>
      <c r="J48" s="56">
        <v>0</v>
      </c>
      <c r="K48" s="56">
        <v>14277.17</v>
      </c>
      <c r="L48" s="56">
        <v>0</v>
      </c>
      <c r="M48" s="56">
        <v>2568.62</v>
      </c>
      <c r="N48" s="57">
        <v>-0.01</v>
      </c>
      <c r="O48" s="56">
        <v>1124.76</v>
      </c>
      <c r="P48" s="56">
        <v>0</v>
      </c>
      <c r="Q48" s="56">
        <v>4891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6">
        <v>44.6</v>
      </c>
      <c r="X48" s="56">
        <v>8628.9699999999993</v>
      </c>
      <c r="Y48" s="56">
        <v>5648.2</v>
      </c>
    </row>
    <row r="49" spans="1:25" x14ac:dyDescent="0.2">
      <c r="A49" s="59" t="s">
        <v>58</v>
      </c>
      <c r="B49" s="50"/>
      <c r="C49" s="50" t="s">
        <v>59</v>
      </c>
      <c r="D49" s="50" t="s">
        <v>59</v>
      </c>
      <c r="E49" s="50" t="s">
        <v>59</v>
      </c>
      <c r="F49" s="50" t="s">
        <v>59</v>
      </c>
      <c r="G49" s="50" t="s">
        <v>59</v>
      </c>
      <c r="H49" s="50" t="s">
        <v>59</v>
      </c>
      <c r="I49" s="50" t="s">
        <v>59</v>
      </c>
      <c r="J49" s="50" t="s">
        <v>59</v>
      </c>
      <c r="K49" s="50" t="s">
        <v>59</v>
      </c>
      <c r="L49" s="50" t="s">
        <v>59</v>
      </c>
      <c r="M49" s="50" t="s">
        <v>59</v>
      </c>
      <c r="N49" s="50" t="s">
        <v>59</v>
      </c>
      <c r="O49" s="50" t="s">
        <v>59</v>
      </c>
      <c r="P49" s="50" t="s">
        <v>59</v>
      </c>
      <c r="Q49" s="50" t="s">
        <v>59</v>
      </c>
      <c r="R49" s="50" t="s">
        <v>59</v>
      </c>
      <c r="S49" s="50" t="s">
        <v>59</v>
      </c>
      <c r="T49" s="50" t="s">
        <v>59</v>
      </c>
      <c r="U49" s="50" t="s">
        <v>59</v>
      </c>
      <c r="V49" s="50" t="s">
        <v>59</v>
      </c>
      <c r="W49" s="50" t="s">
        <v>59</v>
      </c>
      <c r="X49" s="50" t="s">
        <v>59</v>
      </c>
      <c r="Y49" s="50" t="s">
        <v>59</v>
      </c>
    </row>
    <row r="50" spans="1:25" s="33" customFormat="1" ht="15" x14ac:dyDescent="0.25">
      <c r="A50" s="46"/>
      <c r="B50" s="46"/>
      <c r="C50" s="61">
        <v>9780.5</v>
      </c>
      <c r="D50" s="61">
        <v>3227.57</v>
      </c>
      <c r="E50" s="61">
        <v>0</v>
      </c>
      <c r="F50" s="61">
        <v>612.25</v>
      </c>
      <c r="G50" s="61">
        <v>612.25</v>
      </c>
      <c r="H50" s="61">
        <v>0</v>
      </c>
      <c r="I50" s="61">
        <v>44.6</v>
      </c>
      <c r="J50" s="61">
        <v>0</v>
      </c>
      <c r="K50" s="61">
        <v>14277.17</v>
      </c>
      <c r="L50" s="61">
        <v>0</v>
      </c>
      <c r="M50" s="61">
        <v>2568.62</v>
      </c>
      <c r="N50" s="62">
        <v>-0.01</v>
      </c>
      <c r="O50" s="61">
        <v>1124.76</v>
      </c>
      <c r="P50" s="61">
        <v>0</v>
      </c>
      <c r="Q50" s="61">
        <v>4891</v>
      </c>
      <c r="R50" s="61">
        <v>0</v>
      </c>
      <c r="S50" s="61">
        <v>0</v>
      </c>
      <c r="T50" s="61">
        <v>0</v>
      </c>
      <c r="U50" s="61">
        <v>0</v>
      </c>
      <c r="V50" s="61">
        <v>0</v>
      </c>
      <c r="W50" s="61">
        <v>44.6</v>
      </c>
      <c r="X50" s="61">
        <v>8628.9699999999993</v>
      </c>
      <c r="Y50" s="61">
        <v>5648.2</v>
      </c>
    </row>
    <row r="51" spans="1:25" x14ac:dyDescent="0.2"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40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</row>
    <row r="52" spans="1:25" ht="15" x14ac:dyDescent="0.25">
      <c r="A52" s="54" t="s">
        <v>94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x14ac:dyDescent="0.2">
      <c r="A53" s="48" t="s">
        <v>95</v>
      </c>
      <c r="B53" s="47" t="s">
        <v>96</v>
      </c>
      <c r="C53" s="56">
        <v>9780.5</v>
      </c>
      <c r="D53" s="56">
        <v>3227.57</v>
      </c>
      <c r="E53" s="56">
        <v>0</v>
      </c>
      <c r="F53" s="56">
        <v>612.25</v>
      </c>
      <c r="G53" s="56">
        <v>612.25</v>
      </c>
      <c r="H53" s="56">
        <v>0</v>
      </c>
      <c r="I53" s="56">
        <v>44.6</v>
      </c>
      <c r="J53" s="56">
        <v>0</v>
      </c>
      <c r="K53" s="56">
        <v>14277.17</v>
      </c>
      <c r="L53" s="56">
        <v>0</v>
      </c>
      <c r="M53" s="56">
        <v>2568.62</v>
      </c>
      <c r="N53" s="57">
        <v>-0.01</v>
      </c>
      <c r="O53" s="56">
        <v>1124.76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44.6</v>
      </c>
      <c r="X53" s="56">
        <v>3737.97</v>
      </c>
      <c r="Y53" s="56">
        <v>10539.2</v>
      </c>
    </row>
    <row r="54" spans="1:25" x14ac:dyDescent="0.2">
      <c r="A54" s="48" t="s">
        <v>97</v>
      </c>
      <c r="B54" s="47" t="s">
        <v>98</v>
      </c>
      <c r="C54" s="56">
        <v>16529</v>
      </c>
      <c r="D54" s="56">
        <v>5454.57</v>
      </c>
      <c r="E54" s="56">
        <v>0</v>
      </c>
      <c r="F54" s="56">
        <v>354.92</v>
      </c>
      <c r="G54" s="56">
        <v>354.92</v>
      </c>
      <c r="H54" s="56">
        <v>0</v>
      </c>
      <c r="I54" s="56">
        <v>80.38</v>
      </c>
      <c r="J54" s="56">
        <v>0</v>
      </c>
      <c r="K54" s="56">
        <v>22773.79</v>
      </c>
      <c r="L54" s="56">
        <v>0</v>
      </c>
      <c r="M54" s="56">
        <v>4968.47</v>
      </c>
      <c r="N54" s="57">
        <v>-0.01</v>
      </c>
      <c r="O54" s="56">
        <v>1900.84</v>
      </c>
      <c r="P54" s="56">
        <v>4548.58</v>
      </c>
      <c r="Q54" s="56">
        <v>1868</v>
      </c>
      <c r="R54" s="56">
        <v>0</v>
      </c>
      <c r="S54" s="56">
        <v>1848.33</v>
      </c>
      <c r="T54" s="56">
        <v>0</v>
      </c>
      <c r="U54" s="56">
        <v>0</v>
      </c>
      <c r="V54" s="56">
        <v>0</v>
      </c>
      <c r="W54" s="56">
        <v>80.38</v>
      </c>
      <c r="X54" s="56">
        <v>15214.59</v>
      </c>
      <c r="Y54" s="56">
        <v>7559.2</v>
      </c>
    </row>
    <row r="55" spans="1:25" x14ac:dyDescent="0.2">
      <c r="A55" s="48" t="s">
        <v>99</v>
      </c>
      <c r="B55" s="47" t="s">
        <v>100</v>
      </c>
      <c r="C55" s="56">
        <v>9780.5</v>
      </c>
      <c r="D55" s="56">
        <v>3227.57</v>
      </c>
      <c r="E55" s="56">
        <v>0</v>
      </c>
      <c r="F55" s="56">
        <v>612.25</v>
      </c>
      <c r="G55" s="56">
        <v>612.25</v>
      </c>
      <c r="H55" s="56">
        <v>0</v>
      </c>
      <c r="I55" s="56">
        <v>41.87</v>
      </c>
      <c r="J55" s="56">
        <v>0</v>
      </c>
      <c r="K55" s="56">
        <v>14274.44</v>
      </c>
      <c r="L55" s="56">
        <v>0</v>
      </c>
      <c r="M55" s="56">
        <v>2568.62</v>
      </c>
      <c r="N55" s="57">
        <v>-0.01</v>
      </c>
      <c r="O55" s="56">
        <v>1124.76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41.87</v>
      </c>
      <c r="X55" s="56">
        <v>3735.24</v>
      </c>
      <c r="Y55" s="56">
        <v>10539.2</v>
      </c>
    </row>
    <row r="56" spans="1:25" x14ac:dyDescent="0.2">
      <c r="A56" s="48" t="s">
        <v>101</v>
      </c>
      <c r="B56" s="47" t="s">
        <v>102</v>
      </c>
      <c r="C56" s="56">
        <v>16529</v>
      </c>
      <c r="D56" s="56">
        <v>5454.57</v>
      </c>
      <c r="E56" s="56">
        <v>0</v>
      </c>
      <c r="F56" s="56">
        <v>354.92</v>
      </c>
      <c r="G56" s="56">
        <v>354.92</v>
      </c>
      <c r="H56" s="56">
        <v>0</v>
      </c>
      <c r="I56" s="56">
        <v>80.38</v>
      </c>
      <c r="J56" s="56">
        <v>0</v>
      </c>
      <c r="K56" s="56">
        <v>22773.79</v>
      </c>
      <c r="L56" s="56">
        <v>0</v>
      </c>
      <c r="M56" s="56">
        <v>4968.47</v>
      </c>
      <c r="N56" s="57">
        <v>-0.1</v>
      </c>
      <c r="O56" s="56">
        <v>1900.84</v>
      </c>
      <c r="P56" s="56">
        <v>0</v>
      </c>
      <c r="Q56" s="56">
        <v>3858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80.38</v>
      </c>
      <c r="X56" s="56">
        <v>10807.59</v>
      </c>
      <c r="Y56" s="56">
        <v>11966.2</v>
      </c>
    </row>
    <row r="57" spans="1:25" x14ac:dyDescent="0.2">
      <c r="A57" s="48" t="s">
        <v>103</v>
      </c>
      <c r="B57" s="47" t="s">
        <v>104</v>
      </c>
      <c r="C57" s="56">
        <v>16529</v>
      </c>
      <c r="D57" s="56">
        <v>5454.57</v>
      </c>
      <c r="E57" s="56">
        <v>0</v>
      </c>
      <c r="F57" s="56">
        <v>354.92</v>
      </c>
      <c r="G57" s="56">
        <v>354.92</v>
      </c>
      <c r="H57" s="56">
        <v>0</v>
      </c>
      <c r="I57" s="56">
        <v>80.38</v>
      </c>
      <c r="J57" s="56">
        <v>0</v>
      </c>
      <c r="K57" s="56">
        <v>22773.79</v>
      </c>
      <c r="L57" s="56">
        <v>0</v>
      </c>
      <c r="M57" s="56">
        <v>4968.47</v>
      </c>
      <c r="N57" s="57">
        <v>-0.09</v>
      </c>
      <c r="O57" s="56">
        <v>1900.84</v>
      </c>
      <c r="P57" s="56">
        <v>0</v>
      </c>
      <c r="Q57" s="56">
        <v>3662</v>
      </c>
      <c r="R57" s="56">
        <v>0</v>
      </c>
      <c r="S57" s="56">
        <v>4603.3900000000003</v>
      </c>
      <c r="T57" s="56">
        <v>0</v>
      </c>
      <c r="U57" s="56">
        <v>0</v>
      </c>
      <c r="V57" s="56">
        <v>0</v>
      </c>
      <c r="W57" s="56">
        <v>80.38</v>
      </c>
      <c r="X57" s="56">
        <v>15214.99</v>
      </c>
      <c r="Y57" s="56">
        <v>7558.8</v>
      </c>
    </row>
    <row r="58" spans="1:25" x14ac:dyDescent="0.2">
      <c r="A58" s="48" t="s">
        <v>105</v>
      </c>
      <c r="B58" s="47" t="s">
        <v>106</v>
      </c>
      <c r="C58" s="56">
        <v>12714.5</v>
      </c>
      <c r="D58" s="56">
        <v>4195.79</v>
      </c>
      <c r="E58" s="56">
        <v>0</v>
      </c>
      <c r="F58" s="56">
        <v>408.17</v>
      </c>
      <c r="G58" s="56">
        <v>408.17</v>
      </c>
      <c r="H58" s="56">
        <v>0</v>
      </c>
      <c r="I58" s="56">
        <v>59.32</v>
      </c>
      <c r="J58" s="56">
        <v>0</v>
      </c>
      <c r="K58" s="56">
        <v>17785.95</v>
      </c>
      <c r="L58" s="56">
        <v>0</v>
      </c>
      <c r="M58" s="56">
        <v>3478.44</v>
      </c>
      <c r="N58" s="56">
        <v>0.02</v>
      </c>
      <c r="O58" s="56">
        <v>1462.17</v>
      </c>
      <c r="P58" s="56">
        <v>0</v>
      </c>
      <c r="Q58" s="56">
        <v>1452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59.32</v>
      </c>
      <c r="X58" s="56">
        <v>6451.95</v>
      </c>
      <c r="Y58" s="56">
        <v>11334</v>
      </c>
    </row>
    <row r="59" spans="1:25" x14ac:dyDescent="0.2">
      <c r="A59" s="48" t="s">
        <v>107</v>
      </c>
      <c r="B59" s="47" t="s">
        <v>108</v>
      </c>
      <c r="C59" s="56">
        <v>12714.5</v>
      </c>
      <c r="D59" s="56">
        <v>4195.79</v>
      </c>
      <c r="E59" s="56">
        <v>0</v>
      </c>
      <c r="F59" s="56">
        <v>408.17</v>
      </c>
      <c r="G59" s="56">
        <v>408.17</v>
      </c>
      <c r="H59" s="56">
        <v>0</v>
      </c>
      <c r="I59" s="56">
        <v>56.43</v>
      </c>
      <c r="J59" s="56">
        <v>0</v>
      </c>
      <c r="K59" s="56">
        <v>17783.060000000001</v>
      </c>
      <c r="L59" s="56">
        <v>0</v>
      </c>
      <c r="M59" s="56">
        <v>3478.44</v>
      </c>
      <c r="N59" s="56">
        <v>0.02</v>
      </c>
      <c r="O59" s="56">
        <v>1462.17</v>
      </c>
      <c r="P59" s="56">
        <v>0</v>
      </c>
      <c r="Q59" s="56">
        <v>1087</v>
      </c>
      <c r="R59" s="56">
        <v>0</v>
      </c>
      <c r="S59" s="56">
        <v>0</v>
      </c>
      <c r="T59" s="56">
        <v>0</v>
      </c>
      <c r="U59" s="56">
        <v>0</v>
      </c>
      <c r="V59" s="56">
        <v>0</v>
      </c>
      <c r="W59" s="56">
        <v>56.43</v>
      </c>
      <c r="X59" s="56">
        <v>6084.06</v>
      </c>
      <c r="Y59" s="56">
        <v>11699</v>
      </c>
    </row>
    <row r="60" spans="1:25" x14ac:dyDescent="0.2">
      <c r="A60" s="48" t="s">
        <v>109</v>
      </c>
      <c r="B60" s="47" t="s">
        <v>110</v>
      </c>
      <c r="C60" s="56">
        <v>46000</v>
      </c>
      <c r="D60" s="56">
        <v>15180</v>
      </c>
      <c r="E60" s="56">
        <v>0</v>
      </c>
      <c r="F60" s="56">
        <v>217.5</v>
      </c>
      <c r="G60" s="56">
        <v>217.5</v>
      </c>
      <c r="H60" s="56">
        <v>0</v>
      </c>
      <c r="I60" s="56">
        <v>99.65</v>
      </c>
      <c r="J60" s="56">
        <v>0</v>
      </c>
      <c r="K60" s="56">
        <v>61714.65</v>
      </c>
      <c r="L60" s="56">
        <v>0</v>
      </c>
      <c r="M60" s="56">
        <v>17651.22</v>
      </c>
      <c r="N60" s="57">
        <v>-0.02</v>
      </c>
      <c r="O60" s="56">
        <v>5290</v>
      </c>
      <c r="P60" s="56">
        <v>0</v>
      </c>
      <c r="Q60" s="56">
        <v>7667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99.65</v>
      </c>
      <c r="X60" s="56">
        <v>30707.85</v>
      </c>
      <c r="Y60" s="56">
        <v>31006.799999999999</v>
      </c>
    </row>
    <row r="61" spans="1:25" x14ac:dyDescent="0.2">
      <c r="A61" s="48" t="s">
        <v>111</v>
      </c>
      <c r="B61" s="47" t="s">
        <v>112</v>
      </c>
      <c r="C61" s="56">
        <v>9780.5</v>
      </c>
      <c r="D61" s="56">
        <v>3227.57</v>
      </c>
      <c r="E61" s="56">
        <v>0</v>
      </c>
      <c r="F61" s="56">
        <v>612.25</v>
      </c>
      <c r="G61" s="56">
        <v>612.25</v>
      </c>
      <c r="H61" s="56">
        <v>0</v>
      </c>
      <c r="I61" s="56">
        <v>34.979999999999997</v>
      </c>
      <c r="J61" s="56">
        <v>0</v>
      </c>
      <c r="K61" s="56">
        <v>14267.55</v>
      </c>
      <c r="L61" s="56">
        <v>0</v>
      </c>
      <c r="M61" s="56">
        <v>2568.62</v>
      </c>
      <c r="N61" s="57">
        <v>-0.01</v>
      </c>
      <c r="O61" s="56">
        <v>1124.76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56">
        <v>0</v>
      </c>
      <c r="W61" s="56">
        <v>34.979999999999997</v>
      </c>
      <c r="X61" s="56">
        <v>3728.35</v>
      </c>
      <c r="Y61" s="56">
        <v>10539.2</v>
      </c>
    </row>
    <row r="62" spans="1:25" x14ac:dyDescent="0.2">
      <c r="A62" s="48" t="s">
        <v>113</v>
      </c>
      <c r="B62" s="47" t="s">
        <v>114</v>
      </c>
      <c r="C62" s="56">
        <v>7000</v>
      </c>
      <c r="D62" s="56">
        <v>2310</v>
      </c>
      <c r="E62" s="56">
        <v>0</v>
      </c>
      <c r="F62" s="56">
        <v>642.86</v>
      </c>
      <c r="G62" s="56">
        <v>642.86</v>
      </c>
      <c r="H62" s="56">
        <v>0</v>
      </c>
      <c r="I62" s="56">
        <v>22.46</v>
      </c>
      <c r="J62" s="56">
        <v>0</v>
      </c>
      <c r="K62" s="56">
        <v>10618.18</v>
      </c>
      <c r="L62" s="56">
        <v>0</v>
      </c>
      <c r="M62" s="56">
        <v>1713.24</v>
      </c>
      <c r="N62" s="56">
        <v>0.08</v>
      </c>
      <c r="O62" s="56">
        <v>805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56">
        <v>0</v>
      </c>
      <c r="W62" s="56">
        <v>22.46</v>
      </c>
      <c r="X62" s="56">
        <v>2540.7800000000002</v>
      </c>
      <c r="Y62" s="56">
        <v>8077.4</v>
      </c>
    </row>
    <row r="63" spans="1:25" x14ac:dyDescent="0.2">
      <c r="A63" s="59" t="s">
        <v>58</v>
      </c>
      <c r="B63" s="50"/>
      <c r="C63" s="50" t="s">
        <v>59</v>
      </c>
      <c r="D63" s="50" t="s">
        <v>59</v>
      </c>
      <c r="E63" s="50" t="s">
        <v>59</v>
      </c>
      <c r="F63" s="50" t="s">
        <v>59</v>
      </c>
      <c r="G63" s="50" t="s">
        <v>59</v>
      </c>
      <c r="H63" s="50" t="s">
        <v>59</v>
      </c>
      <c r="I63" s="50" t="s">
        <v>59</v>
      </c>
      <c r="J63" s="50" t="s">
        <v>59</v>
      </c>
      <c r="K63" s="50" t="s">
        <v>59</v>
      </c>
      <c r="L63" s="50" t="s">
        <v>59</v>
      </c>
      <c r="M63" s="50" t="s">
        <v>59</v>
      </c>
      <c r="N63" s="50" t="s">
        <v>59</v>
      </c>
      <c r="O63" s="50" t="s">
        <v>59</v>
      </c>
      <c r="P63" s="50" t="s">
        <v>59</v>
      </c>
      <c r="Q63" s="50" t="s">
        <v>59</v>
      </c>
      <c r="R63" s="50" t="s">
        <v>59</v>
      </c>
      <c r="S63" s="50" t="s">
        <v>59</v>
      </c>
      <c r="T63" s="50" t="s">
        <v>59</v>
      </c>
      <c r="U63" s="50" t="s">
        <v>59</v>
      </c>
      <c r="V63" s="50" t="s">
        <v>59</v>
      </c>
      <c r="W63" s="50" t="s">
        <v>59</v>
      </c>
      <c r="X63" s="50" t="s">
        <v>59</v>
      </c>
      <c r="Y63" s="50" t="s">
        <v>59</v>
      </c>
    </row>
    <row r="64" spans="1:25" s="33" customFormat="1" ht="15" x14ac:dyDescent="0.25">
      <c r="A64" s="46"/>
      <c r="B64" s="46"/>
      <c r="C64" s="61">
        <v>157357.5</v>
      </c>
      <c r="D64" s="61">
        <v>51928</v>
      </c>
      <c r="E64" s="61">
        <v>0</v>
      </c>
      <c r="F64" s="61">
        <v>4578.21</v>
      </c>
      <c r="G64" s="61">
        <v>4578.21</v>
      </c>
      <c r="H64" s="61">
        <v>0</v>
      </c>
      <c r="I64" s="61">
        <v>600.45000000000005</v>
      </c>
      <c r="J64" s="61">
        <v>0</v>
      </c>
      <c r="K64" s="61">
        <v>219042.37</v>
      </c>
      <c r="L64" s="61">
        <v>0</v>
      </c>
      <c r="M64" s="61">
        <v>48932.61</v>
      </c>
      <c r="N64" s="62">
        <v>-0.13</v>
      </c>
      <c r="O64" s="61">
        <v>18096.14</v>
      </c>
      <c r="P64" s="61">
        <v>4548.58</v>
      </c>
      <c r="Q64" s="61">
        <v>19594</v>
      </c>
      <c r="R64" s="61">
        <v>0</v>
      </c>
      <c r="S64" s="61">
        <v>6451.72</v>
      </c>
      <c r="T64" s="61">
        <v>0</v>
      </c>
      <c r="U64" s="61">
        <v>0</v>
      </c>
      <c r="V64" s="61">
        <v>0</v>
      </c>
      <c r="W64" s="61">
        <v>600.45000000000005</v>
      </c>
      <c r="X64" s="61">
        <v>98223.37</v>
      </c>
      <c r="Y64" s="61">
        <v>120819</v>
      </c>
    </row>
    <row r="65" spans="1:25" x14ac:dyDescent="0.2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40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</row>
    <row r="66" spans="1:25" ht="15" x14ac:dyDescent="0.25">
      <c r="A66" s="54" t="s">
        <v>115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5" x14ac:dyDescent="0.2">
      <c r="A67" s="48" t="s">
        <v>116</v>
      </c>
      <c r="B67" s="47" t="s">
        <v>117</v>
      </c>
      <c r="C67" s="56">
        <v>5100</v>
      </c>
      <c r="D67" s="56">
        <v>1683</v>
      </c>
      <c r="E67" s="56">
        <v>0</v>
      </c>
      <c r="F67" s="56">
        <v>725.63</v>
      </c>
      <c r="G67" s="56">
        <v>725.63</v>
      </c>
      <c r="H67" s="56">
        <v>0</v>
      </c>
      <c r="I67" s="56">
        <v>19.5</v>
      </c>
      <c r="J67" s="56">
        <v>0</v>
      </c>
      <c r="K67" s="56">
        <v>8253.76</v>
      </c>
      <c r="L67" s="56">
        <v>0</v>
      </c>
      <c r="M67" s="56">
        <v>1204.28</v>
      </c>
      <c r="N67" s="57">
        <v>-0.12</v>
      </c>
      <c r="O67" s="56">
        <v>586.5</v>
      </c>
      <c r="P67" s="56">
        <v>0</v>
      </c>
      <c r="Q67" s="56">
        <v>1700</v>
      </c>
      <c r="R67" s="56">
        <v>0</v>
      </c>
      <c r="S67" s="56">
        <v>0</v>
      </c>
      <c r="T67" s="56">
        <v>0</v>
      </c>
      <c r="U67" s="56">
        <v>0</v>
      </c>
      <c r="V67" s="56">
        <v>0</v>
      </c>
      <c r="W67" s="56">
        <v>19.5</v>
      </c>
      <c r="X67" s="56">
        <v>3510.16</v>
      </c>
      <c r="Y67" s="56">
        <v>4743.6000000000004</v>
      </c>
    </row>
    <row r="68" spans="1:25" x14ac:dyDescent="0.2">
      <c r="A68" s="48" t="s">
        <v>118</v>
      </c>
      <c r="B68" s="47" t="s">
        <v>119</v>
      </c>
      <c r="C68" s="56">
        <v>16529</v>
      </c>
      <c r="D68" s="56">
        <v>5454.57</v>
      </c>
      <c r="E68" s="56">
        <v>0</v>
      </c>
      <c r="F68" s="56">
        <v>354.92</v>
      </c>
      <c r="G68" s="56">
        <v>354.92</v>
      </c>
      <c r="H68" s="56">
        <v>0</v>
      </c>
      <c r="I68" s="56">
        <v>80.38</v>
      </c>
      <c r="J68" s="56">
        <v>0</v>
      </c>
      <c r="K68" s="56">
        <v>22773.79</v>
      </c>
      <c r="L68" s="56">
        <v>0</v>
      </c>
      <c r="M68" s="56">
        <v>4968.47</v>
      </c>
      <c r="N68" s="56">
        <v>0.04</v>
      </c>
      <c r="O68" s="56">
        <v>1900.84</v>
      </c>
      <c r="P68" s="56">
        <v>3875.66</v>
      </c>
      <c r="Q68" s="56">
        <v>0</v>
      </c>
      <c r="R68" s="56">
        <v>0</v>
      </c>
      <c r="S68" s="56">
        <v>0</v>
      </c>
      <c r="T68" s="56">
        <v>0</v>
      </c>
      <c r="U68" s="56">
        <v>0</v>
      </c>
      <c r="V68" s="56">
        <v>0</v>
      </c>
      <c r="W68" s="56">
        <v>80.38</v>
      </c>
      <c r="X68" s="56">
        <v>10825.39</v>
      </c>
      <c r="Y68" s="56">
        <v>11948.4</v>
      </c>
    </row>
    <row r="69" spans="1:25" x14ac:dyDescent="0.2">
      <c r="A69" s="48" t="s">
        <v>120</v>
      </c>
      <c r="B69" s="47" t="s">
        <v>121</v>
      </c>
      <c r="C69" s="56">
        <v>6100</v>
      </c>
      <c r="D69" s="56">
        <v>2013</v>
      </c>
      <c r="E69" s="56">
        <v>0</v>
      </c>
      <c r="F69" s="56">
        <v>675</v>
      </c>
      <c r="G69" s="56">
        <v>675</v>
      </c>
      <c r="H69" s="56">
        <v>0</v>
      </c>
      <c r="I69" s="56">
        <v>24.62</v>
      </c>
      <c r="J69" s="56">
        <v>0</v>
      </c>
      <c r="K69" s="56">
        <v>9487.6200000000008</v>
      </c>
      <c r="L69" s="56">
        <v>0</v>
      </c>
      <c r="M69" s="56">
        <v>1466.74</v>
      </c>
      <c r="N69" s="57">
        <v>-0.04</v>
      </c>
      <c r="O69" s="56">
        <v>701.5</v>
      </c>
      <c r="P69" s="56">
        <v>0</v>
      </c>
      <c r="Q69" s="56">
        <v>2034</v>
      </c>
      <c r="R69" s="56">
        <v>0</v>
      </c>
      <c r="S69" s="56">
        <v>0</v>
      </c>
      <c r="T69" s="56">
        <v>0</v>
      </c>
      <c r="U69" s="56">
        <v>0</v>
      </c>
      <c r="V69" s="56">
        <v>0</v>
      </c>
      <c r="W69" s="56">
        <v>24.62</v>
      </c>
      <c r="X69" s="56">
        <v>4226.82</v>
      </c>
      <c r="Y69" s="56">
        <v>5260.8</v>
      </c>
    </row>
    <row r="70" spans="1:25" x14ac:dyDescent="0.2">
      <c r="A70" s="48" t="s">
        <v>122</v>
      </c>
      <c r="B70" s="47" t="s">
        <v>123</v>
      </c>
      <c r="C70" s="56">
        <v>5100</v>
      </c>
      <c r="D70" s="56">
        <v>1683</v>
      </c>
      <c r="E70" s="56">
        <v>0</v>
      </c>
      <c r="F70" s="56">
        <v>725.63</v>
      </c>
      <c r="G70" s="56">
        <v>725.63</v>
      </c>
      <c r="H70" s="56">
        <v>0</v>
      </c>
      <c r="I70" s="56">
        <v>19.5</v>
      </c>
      <c r="J70" s="56">
        <v>0</v>
      </c>
      <c r="K70" s="56">
        <v>8253.76</v>
      </c>
      <c r="L70" s="56">
        <v>0</v>
      </c>
      <c r="M70" s="56">
        <v>1204.28</v>
      </c>
      <c r="N70" s="57">
        <v>-0.02</v>
      </c>
      <c r="O70" s="56">
        <v>586.5</v>
      </c>
      <c r="P70" s="56">
        <v>2259.5</v>
      </c>
      <c r="Q70" s="56">
        <v>291</v>
      </c>
      <c r="R70" s="56">
        <v>0</v>
      </c>
      <c r="S70" s="56">
        <v>0</v>
      </c>
      <c r="T70" s="56">
        <v>0</v>
      </c>
      <c r="U70" s="56">
        <v>0</v>
      </c>
      <c r="V70" s="56">
        <v>0</v>
      </c>
      <c r="W70" s="56">
        <v>19.5</v>
      </c>
      <c r="X70" s="56">
        <v>4360.76</v>
      </c>
      <c r="Y70" s="56">
        <v>3893</v>
      </c>
    </row>
    <row r="71" spans="1:25" x14ac:dyDescent="0.2">
      <c r="A71" s="48" t="s">
        <v>124</v>
      </c>
      <c r="B71" s="47" t="s">
        <v>125</v>
      </c>
      <c r="C71" s="56">
        <v>6100</v>
      </c>
      <c r="D71" s="56">
        <v>2013</v>
      </c>
      <c r="E71" s="56">
        <v>0</v>
      </c>
      <c r="F71" s="56">
        <v>675</v>
      </c>
      <c r="G71" s="56">
        <v>675</v>
      </c>
      <c r="H71" s="56">
        <v>0</v>
      </c>
      <c r="I71" s="56">
        <v>24.62</v>
      </c>
      <c r="J71" s="56">
        <v>0</v>
      </c>
      <c r="K71" s="56">
        <v>9487.6200000000008</v>
      </c>
      <c r="L71" s="56">
        <v>0</v>
      </c>
      <c r="M71" s="56">
        <v>1466.74</v>
      </c>
      <c r="N71" s="56">
        <v>0.02</v>
      </c>
      <c r="O71" s="56">
        <v>701.5</v>
      </c>
      <c r="P71" s="56">
        <v>3321.94</v>
      </c>
      <c r="Q71" s="56">
        <v>0</v>
      </c>
      <c r="R71" s="56">
        <v>0</v>
      </c>
      <c r="S71" s="56">
        <v>0</v>
      </c>
      <c r="T71" s="56">
        <v>0</v>
      </c>
      <c r="U71" s="56">
        <v>0</v>
      </c>
      <c r="V71" s="56">
        <v>0</v>
      </c>
      <c r="W71" s="56">
        <v>24.62</v>
      </c>
      <c r="X71" s="56">
        <v>5514.82</v>
      </c>
      <c r="Y71" s="56">
        <v>3972.8</v>
      </c>
    </row>
    <row r="72" spans="1:25" x14ac:dyDescent="0.2">
      <c r="A72" s="48" t="s">
        <v>126</v>
      </c>
      <c r="B72" s="47" t="s">
        <v>127</v>
      </c>
      <c r="C72" s="56">
        <v>12714.5</v>
      </c>
      <c r="D72" s="56">
        <v>4195.79</v>
      </c>
      <c r="E72" s="56">
        <v>0</v>
      </c>
      <c r="F72" s="56">
        <v>408.17</v>
      </c>
      <c r="G72" s="56">
        <v>408.17</v>
      </c>
      <c r="H72" s="56">
        <v>0</v>
      </c>
      <c r="I72" s="56">
        <v>59.32</v>
      </c>
      <c r="J72" s="56">
        <v>0</v>
      </c>
      <c r="K72" s="56">
        <v>17785.95</v>
      </c>
      <c r="L72" s="56">
        <v>0</v>
      </c>
      <c r="M72" s="56">
        <v>3478.44</v>
      </c>
      <c r="N72" s="56">
        <v>0.02</v>
      </c>
      <c r="O72" s="56">
        <v>1462.17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56">
        <v>2065</v>
      </c>
      <c r="V72" s="56">
        <v>0</v>
      </c>
      <c r="W72" s="56">
        <v>59.32</v>
      </c>
      <c r="X72" s="56">
        <v>7064.95</v>
      </c>
      <c r="Y72" s="56">
        <v>10721</v>
      </c>
    </row>
    <row r="73" spans="1:25" x14ac:dyDescent="0.2">
      <c r="A73" s="48" t="s">
        <v>128</v>
      </c>
      <c r="B73" s="47" t="s">
        <v>129</v>
      </c>
      <c r="C73" s="56">
        <v>6100</v>
      </c>
      <c r="D73" s="56">
        <v>2013</v>
      </c>
      <c r="E73" s="56">
        <v>0</v>
      </c>
      <c r="F73" s="56">
        <v>675</v>
      </c>
      <c r="G73" s="56">
        <v>675</v>
      </c>
      <c r="H73" s="56">
        <v>0</v>
      </c>
      <c r="I73" s="56">
        <v>24.62</v>
      </c>
      <c r="J73" s="56">
        <v>0</v>
      </c>
      <c r="K73" s="56">
        <v>9487.6200000000008</v>
      </c>
      <c r="L73" s="56">
        <v>0</v>
      </c>
      <c r="M73" s="56">
        <v>1466.74</v>
      </c>
      <c r="N73" s="57">
        <v>-0.08</v>
      </c>
      <c r="O73" s="56">
        <v>701.5</v>
      </c>
      <c r="P73" s="56">
        <v>2164.11</v>
      </c>
      <c r="Q73" s="56">
        <v>523.73</v>
      </c>
      <c r="R73" s="56">
        <v>0</v>
      </c>
      <c r="S73" s="56">
        <v>0</v>
      </c>
      <c r="T73" s="56">
        <v>0</v>
      </c>
      <c r="U73" s="56">
        <v>0</v>
      </c>
      <c r="V73" s="56">
        <v>0</v>
      </c>
      <c r="W73" s="56">
        <v>24.62</v>
      </c>
      <c r="X73" s="56">
        <v>4880.62</v>
      </c>
      <c r="Y73" s="56">
        <v>4607</v>
      </c>
    </row>
    <row r="74" spans="1:25" x14ac:dyDescent="0.2">
      <c r="A74" s="48" t="s">
        <v>130</v>
      </c>
      <c r="B74" s="47" t="s">
        <v>131</v>
      </c>
      <c r="C74" s="56">
        <v>12714.5</v>
      </c>
      <c r="D74" s="56">
        <v>4195.79</v>
      </c>
      <c r="E74" s="56">
        <v>0</v>
      </c>
      <c r="F74" s="56">
        <v>408.17</v>
      </c>
      <c r="G74" s="56">
        <v>408.17</v>
      </c>
      <c r="H74" s="56">
        <v>0</v>
      </c>
      <c r="I74" s="56">
        <v>59.32</v>
      </c>
      <c r="J74" s="56">
        <v>0</v>
      </c>
      <c r="K74" s="56">
        <v>17785.95</v>
      </c>
      <c r="L74" s="56">
        <v>0</v>
      </c>
      <c r="M74" s="56">
        <v>3478.44</v>
      </c>
      <c r="N74" s="56">
        <v>0.02</v>
      </c>
      <c r="O74" s="56">
        <v>1462.17</v>
      </c>
      <c r="P74" s="56">
        <v>3598.6</v>
      </c>
      <c r="Q74" s="56">
        <v>0</v>
      </c>
      <c r="R74" s="56">
        <v>0</v>
      </c>
      <c r="S74" s="56">
        <v>0</v>
      </c>
      <c r="T74" s="56">
        <v>0</v>
      </c>
      <c r="U74" s="56">
        <v>0</v>
      </c>
      <c r="V74" s="56">
        <v>0</v>
      </c>
      <c r="W74" s="56">
        <v>59.32</v>
      </c>
      <c r="X74" s="56">
        <v>8598.5499999999993</v>
      </c>
      <c r="Y74" s="56">
        <v>9187.4</v>
      </c>
    </row>
    <row r="75" spans="1:25" x14ac:dyDescent="0.2">
      <c r="A75" s="48" t="s">
        <v>132</v>
      </c>
      <c r="B75" s="47" t="s">
        <v>133</v>
      </c>
      <c r="C75" s="56">
        <v>12714.5</v>
      </c>
      <c r="D75" s="56">
        <v>4195.79</v>
      </c>
      <c r="E75" s="56">
        <v>0</v>
      </c>
      <c r="F75" s="56">
        <v>408.17</v>
      </c>
      <c r="G75" s="56">
        <v>408.17</v>
      </c>
      <c r="H75" s="56">
        <v>0</v>
      </c>
      <c r="I75" s="56">
        <v>59.32</v>
      </c>
      <c r="J75" s="56">
        <v>0</v>
      </c>
      <c r="K75" s="56">
        <v>17785.95</v>
      </c>
      <c r="L75" s="56">
        <v>0</v>
      </c>
      <c r="M75" s="56">
        <v>3478.44</v>
      </c>
      <c r="N75" s="56">
        <v>7.0000000000000007E-2</v>
      </c>
      <c r="O75" s="56">
        <v>1462.17</v>
      </c>
      <c r="P75" s="56">
        <v>3627.35</v>
      </c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>
        <v>0</v>
      </c>
      <c r="W75" s="56">
        <v>59.32</v>
      </c>
      <c r="X75" s="56">
        <v>8627.35</v>
      </c>
      <c r="Y75" s="56">
        <v>9158.6</v>
      </c>
    </row>
    <row r="76" spans="1:25" x14ac:dyDescent="0.2">
      <c r="A76" s="48" t="s">
        <v>134</v>
      </c>
      <c r="B76" s="47" t="s">
        <v>135</v>
      </c>
      <c r="C76" s="56">
        <v>5100</v>
      </c>
      <c r="D76" s="56">
        <v>1683</v>
      </c>
      <c r="E76" s="56">
        <v>0</v>
      </c>
      <c r="F76" s="56">
        <v>725.63</v>
      </c>
      <c r="G76" s="56">
        <v>725.63</v>
      </c>
      <c r="H76" s="56">
        <v>0</v>
      </c>
      <c r="I76" s="56">
        <v>19.5</v>
      </c>
      <c r="J76" s="56">
        <v>0</v>
      </c>
      <c r="K76" s="56">
        <v>8253.76</v>
      </c>
      <c r="L76" s="56">
        <v>0</v>
      </c>
      <c r="M76" s="56">
        <v>1204.28</v>
      </c>
      <c r="N76" s="57">
        <v>-0.12</v>
      </c>
      <c r="O76" s="56">
        <v>586.5</v>
      </c>
      <c r="P76" s="56">
        <v>0</v>
      </c>
      <c r="Q76" s="56">
        <v>1510</v>
      </c>
      <c r="R76" s="56">
        <v>0</v>
      </c>
      <c r="S76" s="56">
        <v>0</v>
      </c>
      <c r="T76" s="56">
        <v>0</v>
      </c>
      <c r="U76" s="56">
        <v>0</v>
      </c>
      <c r="V76" s="56">
        <v>0</v>
      </c>
      <c r="W76" s="56">
        <v>19.5</v>
      </c>
      <c r="X76" s="56">
        <v>3320.16</v>
      </c>
      <c r="Y76" s="56">
        <v>4933.6000000000004</v>
      </c>
    </row>
    <row r="77" spans="1:25" x14ac:dyDescent="0.2">
      <c r="A77" s="48" t="s">
        <v>136</v>
      </c>
      <c r="B77" s="47" t="s">
        <v>137</v>
      </c>
      <c r="C77" s="56">
        <v>16529</v>
      </c>
      <c r="D77" s="56">
        <v>5454.57</v>
      </c>
      <c r="E77" s="56">
        <v>0</v>
      </c>
      <c r="F77" s="56">
        <v>354.92</v>
      </c>
      <c r="G77" s="56">
        <v>354.92</v>
      </c>
      <c r="H77" s="56">
        <v>789</v>
      </c>
      <c r="I77" s="56">
        <v>83.49</v>
      </c>
      <c r="J77" s="56">
        <v>0</v>
      </c>
      <c r="K77" s="56">
        <v>23565.9</v>
      </c>
      <c r="L77" s="56">
        <v>0</v>
      </c>
      <c r="M77" s="56">
        <v>4968.47</v>
      </c>
      <c r="N77" s="57">
        <v>-0.1</v>
      </c>
      <c r="O77" s="56">
        <v>1900.84</v>
      </c>
      <c r="P77" s="56">
        <v>0</v>
      </c>
      <c r="Q77" s="56">
        <v>5510</v>
      </c>
      <c r="R77" s="56">
        <v>0</v>
      </c>
      <c r="S77" s="56">
        <v>0</v>
      </c>
      <c r="T77" s="56">
        <v>0</v>
      </c>
      <c r="U77" s="56">
        <v>0</v>
      </c>
      <c r="V77" s="56">
        <v>0</v>
      </c>
      <c r="W77" s="56">
        <v>83.49</v>
      </c>
      <c r="X77" s="56">
        <v>12462.7</v>
      </c>
      <c r="Y77" s="56">
        <v>11103.2</v>
      </c>
    </row>
    <row r="78" spans="1:25" x14ac:dyDescent="0.2">
      <c r="A78" s="48" t="s">
        <v>138</v>
      </c>
      <c r="B78" s="47" t="s">
        <v>139</v>
      </c>
      <c r="C78" s="56">
        <v>5100</v>
      </c>
      <c r="D78" s="56">
        <v>1683</v>
      </c>
      <c r="E78" s="56">
        <v>0</v>
      </c>
      <c r="F78" s="56">
        <v>725.63</v>
      </c>
      <c r="G78" s="56">
        <v>725.63</v>
      </c>
      <c r="H78" s="56">
        <v>0</v>
      </c>
      <c r="I78" s="56">
        <v>19.5</v>
      </c>
      <c r="J78" s="56">
        <v>0</v>
      </c>
      <c r="K78" s="56">
        <v>8253.76</v>
      </c>
      <c r="L78" s="56">
        <v>0</v>
      </c>
      <c r="M78" s="56">
        <v>1204.28</v>
      </c>
      <c r="N78" s="57">
        <v>-0.12</v>
      </c>
      <c r="O78" s="56">
        <v>586.5</v>
      </c>
      <c r="P78" s="56">
        <v>0</v>
      </c>
      <c r="Q78" s="56">
        <v>1548</v>
      </c>
      <c r="R78" s="56">
        <v>0</v>
      </c>
      <c r="S78" s="56">
        <v>0</v>
      </c>
      <c r="T78" s="56">
        <v>0</v>
      </c>
      <c r="U78" s="56">
        <v>0</v>
      </c>
      <c r="V78" s="56">
        <v>0</v>
      </c>
      <c r="W78" s="56">
        <v>19.5</v>
      </c>
      <c r="X78" s="56">
        <v>3358.16</v>
      </c>
      <c r="Y78" s="56">
        <v>4895.6000000000004</v>
      </c>
    </row>
    <row r="79" spans="1:25" x14ac:dyDescent="0.2">
      <c r="A79" s="48" t="s">
        <v>140</v>
      </c>
      <c r="B79" s="47" t="s">
        <v>141</v>
      </c>
      <c r="C79" s="56">
        <v>16529</v>
      </c>
      <c r="D79" s="56">
        <v>5454.57</v>
      </c>
      <c r="E79" s="56">
        <v>0</v>
      </c>
      <c r="F79" s="56">
        <v>354.92</v>
      </c>
      <c r="G79" s="56">
        <v>354.92</v>
      </c>
      <c r="H79" s="56">
        <v>0</v>
      </c>
      <c r="I79" s="56">
        <v>80.38</v>
      </c>
      <c r="J79" s="56">
        <v>0</v>
      </c>
      <c r="K79" s="56">
        <v>22773.79</v>
      </c>
      <c r="L79" s="56">
        <v>0</v>
      </c>
      <c r="M79" s="56">
        <v>4968.47</v>
      </c>
      <c r="N79" s="57">
        <v>-0.05</v>
      </c>
      <c r="O79" s="56">
        <v>1900.84</v>
      </c>
      <c r="P79" s="56">
        <v>0</v>
      </c>
      <c r="Q79" s="56">
        <v>3781</v>
      </c>
      <c r="R79" s="56">
        <v>4335.55</v>
      </c>
      <c r="S79" s="56">
        <v>0</v>
      </c>
      <c r="T79" s="56">
        <v>0</v>
      </c>
      <c r="U79" s="56">
        <v>0</v>
      </c>
      <c r="V79" s="56">
        <v>0</v>
      </c>
      <c r="W79" s="56">
        <v>80.38</v>
      </c>
      <c r="X79" s="56">
        <v>15066.19</v>
      </c>
      <c r="Y79" s="56">
        <v>7707.6</v>
      </c>
    </row>
    <row r="80" spans="1:25" x14ac:dyDescent="0.2">
      <c r="A80" s="48" t="s">
        <v>142</v>
      </c>
      <c r="B80" s="47" t="s">
        <v>143</v>
      </c>
      <c r="C80" s="56">
        <v>40000</v>
      </c>
      <c r="D80" s="56">
        <v>13200</v>
      </c>
      <c r="E80" s="56">
        <v>0</v>
      </c>
      <c r="F80" s="56">
        <v>239.2</v>
      </c>
      <c r="G80" s="56">
        <v>239.2</v>
      </c>
      <c r="H80" s="56">
        <v>0</v>
      </c>
      <c r="I80" s="56">
        <v>99.65</v>
      </c>
      <c r="J80" s="56">
        <v>0</v>
      </c>
      <c r="K80" s="56">
        <v>53778.05</v>
      </c>
      <c r="L80" s="56">
        <v>0</v>
      </c>
      <c r="M80" s="56">
        <v>14952.77</v>
      </c>
      <c r="N80" s="56">
        <v>0.03</v>
      </c>
      <c r="O80" s="56">
        <v>4600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>
        <v>8000</v>
      </c>
      <c r="V80" s="56">
        <v>0</v>
      </c>
      <c r="W80" s="56">
        <v>99.65</v>
      </c>
      <c r="X80" s="56">
        <v>27652.45</v>
      </c>
      <c r="Y80" s="56">
        <v>26125.599999999999</v>
      </c>
    </row>
    <row r="81" spans="1:25" x14ac:dyDescent="0.2">
      <c r="A81" s="48" t="s">
        <v>144</v>
      </c>
      <c r="B81" s="47" t="s">
        <v>145</v>
      </c>
      <c r="C81" s="56">
        <v>6100</v>
      </c>
      <c r="D81" s="56">
        <v>2013</v>
      </c>
      <c r="E81" s="56">
        <v>0</v>
      </c>
      <c r="F81" s="56">
        <v>675</v>
      </c>
      <c r="G81" s="56">
        <v>675</v>
      </c>
      <c r="H81" s="56">
        <v>0</v>
      </c>
      <c r="I81" s="56">
        <v>24.62</v>
      </c>
      <c r="J81" s="56">
        <v>0</v>
      </c>
      <c r="K81" s="56">
        <v>9487.6200000000008</v>
      </c>
      <c r="L81" s="56">
        <v>0</v>
      </c>
      <c r="M81" s="56">
        <v>1466.74</v>
      </c>
      <c r="N81" s="57">
        <v>-0.04</v>
      </c>
      <c r="O81" s="56">
        <v>701.5</v>
      </c>
      <c r="P81" s="56">
        <v>0</v>
      </c>
      <c r="Q81" s="56">
        <v>2034</v>
      </c>
      <c r="R81" s="56">
        <v>0</v>
      </c>
      <c r="S81" s="56">
        <v>0</v>
      </c>
      <c r="T81" s="56">
        <v>0</v>
      </c>
      <c r="U81" s="56">
        <v>0</v>
      </c>
      <c r="V81" s="56">
        <v>0</v>
      </c>
      <c r="W81" s="56">
        <v>24.62</v>
      </c>
      <c r="X81" s="56">
        <v>4226.82</v>
      </c>
      <c r="Y81" s="56">
        <v>5260.8</v>
      </c>
    </row>
    <row r="82" spans="1:25" x14ac:dyDescent="0.2">
      <c r="A82" s="48" t="s">
        <v>146</v>
      </c>
      <c r="B82" s="47" t="s">
        <v>147</v>
      </c>
      <c r="C82" s="56">
        <v>7000</v>
      </c>
      <c r="D82" s="56">
        <v>2310</v>
      </c>
      <c r="E82" s="56">
        <v>0</v>
      </c>
      <c r="F82" s="56">
        <v>642.86</v>
      </c>
      <c r="G82" s="56">
        <v>642.86</v>
      </c>
      <c r="H82" s="56">
        <v>0</v>
      </c>
      <c r="I82" s="56">
        <v>29.35</v>
      </c>
      <c r="J82" s="56">
        <v>0</v>
      </c>
      <c r="K82" s="56">
        <v>10625.07</v>
      </c>
      <c r="L82" s="56">
        <v>0</v>
      </c>
      <c r="M82" s="56">
        <v>1713.24</v>
      </c>
      <c r="N82" s="57">
        <v>-0.1</v>
      </c>
      <c r="O82" s="56">
        <v>805</v>
      </c>
      <c r="P82" s="56">
        <v>0</v>
      </c>
      <c r="Q82" s="56">
        <v>2989.98</v>
      </c>
      <c r="R82" s="56">
        <v>0</v>
      </c>
      <c r="S82" s="56">
        <v>0</v>
      </c>
      <c r="T82" s="56">
        <v>0</v>
      </c>
      <c r="U82" s="56">
        <v>0</v>
      </c>
      <c r="V82" s="56">
        <v>0</v>
      </c>
      <c r="W82" s="56">
        <v>29.35</v>
      </c>
      <c r="X82" s="56">
        <v>5537.47</v>
      </c>
      <c r="Y82" s="56">
        <v>5087.6000000000004</v>
      </c>
    </row>
    <row r="83" spans="1:25" x14ac:dyDescent="0.2">
      <c r="A83" s="48" t="s">
        <v>148</v>
      </c>
      <c r="B83" s="47" t="s">
        <v>149</v>
      </c>
      <c r="C83" s="56">
        <v>7000</v>
      </c>
      <c r="D83" s="56">
        <v>2310</v>
      </c>
      <c r="E83" s="56">
        <v>0</v>
      </c>
      <c r="F83" s="56">
        <v>642.86</v>
      </c>
      <c r="G83" s="56">
        <v>642.86</v>
      </c>
      <c r="H83" s="56">
        <v>0</v>
      </c>
      <c r="I83" s="56">
        <v>34.97</v>
      </c>
      <c r="J83" s="56">
        <v>0</v>
      </c>
      <c r="K83" s="56">
        <v>10630.69</v>
      </c>
      <c r="L83" s="56">
        <v>0</v>
      </c>
      <c r="M83" s="56">
        <v>1713.24</v>
      </c>
      <c r="N83" s="57">
        <v>-0.04</v>
      </c>
      <c r="O83" s="56">
        <v>805</v>
      </c>
      <c r="P83" s="56">
        <v>0</v>
      </c>
      <c r="Q83" s="56">
        <v>1930.12</v>
      </c>
      <c r="R83" s="56">
        <v>0</v>
      </c>
      <c r="S83" s="56">
        <v>0</v>
      </c>
      <c r="T83" s="56">
        <v>0</v>
      </c>
      <c r="U83" s="56">
        <v>0</v>
      </c>
      <c r="V83" s="56">
        <v>0</v>
      </c>
      <c r="W83" s="56">
        <v>34.97</v>
      </c>
      <c r="X83" s="56">
        <v>4483.29</v>
      </c>
      <c r="Y83" s="56">
        <v>6147.4</v>
      </c>
    </row>
    <row r="84" spans="1:25" x14ac:dyDescent="0.2">
      <c r="A84" s="48" t="s">
        <v>150</v>
      </c>
      <c r="B84" s="47" t="s">
        <v>151</v>
      </c>
      <c r="C84" s="56">
        <v>12714.5</v>
      </c>
      <c r="D84" s="56">
        <v>4195.79</v>
      </c>
      <c r="E84" s="56">
        <v>0</v>
      </c>
      <c r="F84" s="56">
        <v>408.17</v>
      </c>
      <c r="G84" s="56">
        <v>408.17</v>
      </c>
      <c r="H84" s="56">
        <v>0</v>
      </c>
      <c r="I84" s="56">
        <v>59.32</v>
      </c>
      <c r="J84" s="56">
        <v>0</v>
      </c>
      <c r="K84" s="56">
        <v>17785.95</v>
      </c>
      <c r="L84" s="56">
        <v>0</v>
      </c>
      <c r="M84" s="56">
        <v>3478.44</v>
      </c>
      <c r="N84" s="56">
        <v>0.02</v>
      </c>
      <c r="O84" s="56">
        <v>1462.17</v>
      </c>
      <c r="P84" s="56">
        <v>0</v>
      </c>
      <c r="Q84" s="56">
        <v>3532</v>
      </c>
      <c r="R84" s="56">
        <v>0</v>
      </c>
      <c r="S84" s="56">
        <v>0</v>
      </c>
      <c r="T84" s="56">
        <v>0</v>
      </c>
      <c r="U84" s="56">
        <v>0</v>
      </c>
      <c r="V84" s="56">
        <v>0</v>
      </c>
      <c r="W84" s="56">
        <v>59.32</v>
      </c>
      <c r="X84" s="56">
        <v>8531.9500000000007</v>
      </c>
      <c r="Y84" s="56">
        <v>9254</v>
      </c>
    </row>
    <row r="85" spans="1:25" x14ac:dyDescent="0.2">
      <c r="A85" s="48" t="s">
        <v>152</v>
      </c>
      <c r="B85" s="47" t="s">
        <v>153</v>
      </c>
      <c r="C85" s="56">
        <v>6100</v>
      </c>
      <c r="D85" s="56">
        <v>2013</v>
      </c>
      <c r="E85" s="56">
        <v>0</v>
      </c>
      <c r="F85" s="56">
        <v>675</v>
      </c>
      <c r="G85" s="56">
        <v>675</v>
      </c>
      <c r="H85" s="56">
        <v>789</v>
      </c>
      <c r="I85" s="56">
        <v>31.34</v>
      </c>
      <c r="J85" s="56">
        <v>0</v>
      </c>
      <c r="K85" s="56">
        <v>10283.34</v>
      </c>
      <c r="L85" s="56">
        <v>0</v>
      </c>
      <c r="M85" s="56">
        <v>1466.74</v>
      </c>
      <c r="N85" s="57">
        <v>-0.04</v>
      </c>
      <c r="O85" s="56">
        <v>701.5</v>
      </c>
      <c r="P85" s="56">
        <v>0</v>
      </c>
      <c r="Q85" s="56">
        <v>678</v>
      </c>
      <c r="R85" s="56">
        <v>0</v>
      </c>
      <c r="S85" s="56">
        <v>0</v>
      </c>
      <c r="T85" s="56">
        <v>0</v>
      </c>
      <c r="U85" s="56">
        <v>0</v>
      </c>
      <c r="V85" s="56">
        <v>0</v>
      </c>
      <c r="W85" s="56">
        <v>31.34</v>
      </c>
      <c r="X85" s="56">
        <v>2877.54</v>
      </c>
      <c r="Y85" s="56">
        <v>7405.8</v>
      </c>
    </row>
    <row r="86" spans="1:25" x14ac:dyDescent="0.2">
      <c r="A86" s="48" t="s">
        <v>154</v>
      </c>
      <c r="B86" s="47" t="s">
        <v>155</v>
      </c>
      <c r="C86" s="56">
        <v>12714.5</v>
      </c>
      <c r="D86" s="56">
        <v>4195.79</v>
      </c>
      <c r="E86" s="56">
        <v>0</v>
      </c>
      <c r="F86" s="56">
        <v>408.17</v>
      </c>
      <c r="G86" s="56">
        <v>408.17</v>
      </c>
      <c r="H86" s="56">
        <v>0</v>
      </c>
      <c r="I86" s="56">
        <v>59.32</v>
      </c>
      <c r="J86" s="56">
        <v>0</v>
      </c>
      <c r="K86" s="56">
        <v>17785.95</v>
      </c>
      <c r="L86" s="56">
        <v>0</v>
      </c>
      <c r="M86" s="56">
        <v>3478.44</v>
      </c>
      <c r="N86" s="56">
        <v>0.02</v>
      </c>
      <c r="O86" s="56">
        <v>1462.17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56">
        <v>0</v>
      </c>
      <c r="W86" s="56">
        <v>59.32</v>
      </c>
      <c r="X86" s="56">
        <v>4999.95</v>
      </c>
      <c r="Y86" s="56">
        <v>12786</v>
      </c>
    </row>
    <row r="87" spans="1:25" x14ac:dyDescent="0.2">
      <c r="A87" s="48" t="s">
        <v>156</v>
      </c>
      <c r="B87" s="47" t="s">
        <v>157</v>
      </c>
      <c r="C87" s="56">
        <v>6100</v>
      </c>
      <c r="D87" s="56">
        <v>2013</v>
      </c>
      <c r="E87" s="56">
        <v>0</v>
      </c>
      <c r="F87" s="56">
        <v>675</v>
      </c>
      <c r="G87" s="56">
        <v>675</v>
      </c>
      <c r="H87" s="56">
        <v>0</v>
      </c>
      <c r="I87" s="56">
        <v>24.62</v>
      </c>
      <c r="J87" s="56">
        <v>0</v>
      </c>
      <c r="K87" s="56">
        <v>9487.6200000000008</v>
      </c>
      <c r="L87" s="56">
        <v>0</v>
      </c>
      <c r="M87" s="56">
        <v>1466.74</v>
      </c>
      <c r="N87" s="57">
        <v>-0.04</v>
      </c>
      <c r="O87" s="56">
        <v>701.5</v>
      </c>
      <c r="P87" s="56">
        <v>0</v>
      </c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>
        <v>0</v>
      </c>
      <c r="W87" s="56">
        <v>24.62</v>
      </c>
      <c r="X87" s="56">
        <v>2192.8200000000002</v>
      </c>
      <c r="Y87" s="56">
        <v>7294.8</v>
      </c>
    </row>
    <row r="88" spans="1:25" x14ac:dyDescent="0.2">
      <c r="A88" s="48" t="s">
        <v>158</v>
      </c>
      <c r="B88" s="47" t="s">
        <v>159</v>
      </c>
      <c r="C88" s="56">
        <v>12714.5</v>
      </c>
      <c r="D88" s="56">
        <v>4195.79</v>
      </c>
      <c r="E88" s="56">
        <v>0</v>
      </c>
      <c r="F88" s="56">
        <v>408.17</v>
      </c>
      <c r="G88" s="56">
        <v>408.17</v>
      </c>
      <c r="H88" s="56">
        <v>0</v>
      </c>
      <c r="I88" s="56">
        <v>59.32</v>
      </c>
      <c r="J88" s="56">
        <v>0</v>
      </c>
      <c r="K88" s="56">
        <v>17785.95</v>
      </c>
      <c r="L88" s="56">
        <v>0</v>
      </c>
      <c r="M88" s="56">
        <v>3478.44</v>
      </c>
      <c r="N88" s="57">
        <v>-0.09</v>
      </c>
      <c r="O88" s="56">
        <v>1462.17</v>
      </c>
      <c r="P88" s="56">
        <v>4771.9799999999996</v>
      </c>
      <c r="Q88" s="56">
        <v>0</v>
      </c>
      <c r="R88" s="56">
        <v>0</v>
      </c>
      <c r="S88" s="56">
        <v>1028.1300000000001</v>
      </c>
      <c r="T88" s="56">
        <v>0</v>
      </c>
      <c r="U88" s="56">
        <v>0</v>
      </c>
      <c r="V88" s="56">
        <v>0</v>
      </c>
      <c r="W88" s="56">
        <v>59.32</v>
      </c>
      <c r="X88" s="56">
        <v>10799.95</v>
      </c>
      <c r="Y88" s="56">
        <v>6986</v>
      </c>
    </row>
    <row r="89" spans="1:25" x14ac:dyDescent="0.2">
      <c r="A89" s="59" t="s">
        <v>58</v>
      </c>
      <c r="B89" s="50"/>
      <c r="C89" s="50" t="s">
        <v>59</v>
      </c>
      <c r="D89" s="50" t="s">
        <v>59</v>
      </c>
      <c r="E89" s="50" t="s">
        <v>59</v>
      </c>
      <c r="F89" s="50" t="s">
        <v>59</v>
      </c>
      <c r="G89" s="50" t="s">
        <v>59</v>
      </c>
      <c r="H89" s="50" t="s">
        <v>59</v>
      </c>
      <c r="I89" s="50" t="s">
        <v>59</v>
      </c>
      <c r="J89" s="50" t="s">
        <v>59</v>
      </c>
      <c r="K89" s="50" t="s">
        <v>59</v>
      </c>
      <c r="L89" s="50" t="s">
        <v>59</v>
      </c>
      <c r="M89" s="50" t="s">
        <v>59</v>
      </c>
      <c r="N89" s="50" t="s">
        <v>59</v>
      </c>
      <c r="O89" s="50" t="s">
        <v>59</v>
      </c>
      <c r="P89" s="50" t="s">
        <v>59</v>
      </c>
      <c r="Q89" s="50" t="s">
        <v>59</v>
      </c>
      <c r="R89" s="50" t="s">
        <v>59</v>
      </c>
      <c r="S89" s="50" t="s">
        <v>59</v>
      </c>
      <c r="T89" s="50" t="s">
        <v>59</v>
      </c>
      <c r="U89" s="50" t="s">
        <v>59</v>
      </c>
      <c r="V89" s="50" t="s">
        <v>59</v>
      </c>
      <c r="W89" s="50" t="s">
        <v>59</v>
      </c>
      <c r="X89" s="50" t="s">
        <v>59</v>
      </c>
      <c r="Y89" s="50" t="s">
        <v>59</v>
      </c>
    </row>
    <row r="90" spans="1:25" s="33" customFormat="1" ht="15" x14ac:dyDescent="0.25">
      <c r="A90" s="46"/>
      <c r="B90" s="46"/>
      <c r="C90" s="61">
        <v>236874</v>
      </c>
      <c r="D90" s="61">
        <v>78168.45</v>
      </c>
      <c r="E90" s="61">
        <v>0</v>
      </c>
      <c r="F90" s="61">
        <v>11991.22</v>
      </c>
      <c r="G90" s="61">
        <v>11991.22</v>
      </c>
      <c r="H90" s="61">
        <v>1578</v>
      </c>
      <c r="I90" s="61">
        <v>996.58</v>
      </c>
      <c r="J90" s="61">
        <v>0</v>
      </c>
      <c r="K90" s="61">
        <v>341599.47</v>
      </c>
      <c r="L90" s="61">
        <v>0</v>
      </c>
      <c r="M90" s="61">
        <v>67772.86</v>
      </c>
      <c r="N90" s="62">
        <v>-0.76</v>
      </c>
      <c r="O90" s="61">
        <v>27240.54</v>
      </c>
      <c r="P90" s="61">
        <v>23619.14</v>
      </c>
      <c r="Q90" s="61">
        <v>28061.83</v>
      </c>
      <c r="R90" s="61">
        <v>4335.55</v>
      </c>
      <c r="S90" s="61">
        <v>1028.1300000000001</v>
      </c>
      <c r="T90" s="61">
        <v>0</v>
      </c>
      <c r="U90" s="61">
        <v>10065</v>
      </c>
      <c r="V90" s="61">
        <v>0</v>
      </c>
      <c r="W90" s="61">
        <v>996.58</v>
      </c>
      <c r="X90" s="61">
        <v>163118.87</v>
      </c>
      <c r="Y90" s="61">
        <v>178480.6</v>
      </c>
    </row>
    <row r="91" spans="1:25" x14ac:dyDescent="0.2"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40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</row>
    <row r="92" spans="1:25" ht="15" x14ac:dyDescent="0.25">
      <c r="A92" s="54" t="s">
        <v>160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</row>
    <row r="93" spans="1:25" x14ac:dyDescent="0.2">
      <c r="A93" s="48" t="s">
        <v>161</v>
      </c>
      <c r="B93" s="47" t="s">
        <v>162</v>
      </c>
      <c r="C93" s="56">
        <v>7000</v>
      </c>
      <c r="D93" s="56">
        <v>2310</v>
      </c>
      <c r="E93" s="56">
        <v>0</v>
      </c>
      <c r="F93" s="56">
        <v>642.86</v>
      </c>
      <c r="G93" s="56">
        <v>642.86</v>
      </c>
      <c r="H93" s="56">
        <v>789</v>
      </c>
      <c r="I93" s="56">
        <v>32.450000000000003</v>
      </c>
      <c r="J93" s="56">
        <v>0</v>
      </c>
      <c r="K93" s="56">
        <v>11417.17</v>
      </c>
      <c r="L93" s="56">
        <v>0</v>
      </c>
      <c r="M93" s="56">
        <v>1713.24</v>
      </c>
      <c r="N93" s="57">
        <v>-0.03</v>
      </c>
      <c r="O93" s="56">
        <v>805</v>
      </c>
      <c r="P93" s="56">
        <v>2622.31</v>
      </c>
      <c r="Q93" s="56">
        <v>878</v>
      </c>
      <c r="R93" s="56">
        <v>0</v>
      </c>
      <c r="S93" s="56">
        <v>0</v>
      </c>
      <c r="T93" s="56">
        <v>0</v>
      </c>
      <c r="U93" s="56">
        <v>0</v>
      </c>
      <c r="V93" s="56">
        <v>0</v>
      </c>
      <c r="W93" s="56">
        <v>32.450000000000003</v>
      </c>
      <c r="X93" s="56">
        <v>6050.97</v>
      </c>
      <c r="Y93" s="56">
        <v>5366.2</v>
      </c>
    </row>
    <row r="94" spans="1:25" x14ac:dyDescent="0.2">
      <c r="A94" s="48" t="s">
        <v>163</v>
      </c>
      <c r="B94" s="47" t="s">
        <v>164</v>
      </c>
      <c r="C94" s="56">
        <v>16529</v>
      </c>
      <c r="D94" s="56">
        <v>5454.57</v>
      </c>
      <c r="E94" s="56">
        <v>0</v>
      </c>
      <c r="F94" s="56">
        <v>354.92</v>
      </c>
      <c r="G94" s="56">
        <v>354.92</v>
      </c>
      <c r="H94" s="56">
        <v>0</v>
      </c>
      <c r="I94" s="56">
        <v>80.38</v>
      </c>
      <c r="J94" s="56">
        <v>0</v>
      </c>
      <c r="K94" s="56">
        <v>22773.79</v>
      </c>
      <c r="L94" s="56">
        <v>0</v>
      </c>
      <c r="M94" s="56">
        <v>4968.47</v>
      </c>
      <c r="N94" s="57">
        <v>-0.1</v>
      </c>
      <c r="O94" s="56">
        <v>1900.84</v>
      </c>
      <c r="P94" s="56">
        <v>0</v>
      </c>
      <c r="Q94" s="56">
        <v>5510</v>
      </c>
      <c r="R94" s="56">
        <v>0</v>
      </c>
      <c r="S94" s="56">
        <v>0</v>
      </c>
      <c r="T94" s="56">
        <v>0</v>
      </c>
      <c r="U94" s="56">
        <v>100</v>
      </c>
      <c r="V94" s="56">
        <v>0</v>
      </c>
      <c r="W94" s="56">
        <v>80.38</v>
      </c>
      <c r="X94" s="56">
        <v>12559.59</v>
      </c>
      <c r="Y94" s="56">
        <v>10214.200000000001</v>
      </c>
    </row>
    <row r="95" spans="1:25" x14ac:dyDescent="0.2">
      <c r="A95" s="48" t="s">
        <v>165</v>
      </c>
      <c r="B95" s="47" t="s">
        <v>166</v>
      </c>
      <c r="C95" s="56">
        <v>12714.5</v>
      </c>
      <c r="D95" s="56">
        <v>4195.79</v>
      </c>
      <c r="E95" s="56">
        <v>0</v>
      </c>
      <c r="F95" s="56">
        <v>408.17</v>
      </c>
      <c r="G95" s="56">
        <v>408.17</v>
      </c>
      <c r="H95" s="56">
        <v>0</v>
      </c>
      <c r="I95" s="56">
        <v>59.32</v>
      </c>
      <c r="J95" s="56">
        <v>0</v>
      </c>
      <c r="K95" s="56">
        <v>17785.95</v>
      </c>
      <c r="L95" s="56">
        <v>0</v>
      </c>
      <c r="M95" s="56">
        <v>3478.44</v>
      </c>
      <c r="N95" s="57">
        <v>-0.02</v>
      </c>
      <c r="O95" s="56">
        <v>1462.17</v>
      </c>
      <c r="P95" s="56">
        <v>0</v>
      </c>
      <c r="Q95" s="56">
        <v>3505</v>
      </c>
      <c r="R95" s="56">
        <v>2853.04</v>
      </c>
      <c r="S95" s="56">
        <v>0</v>
      </c>
      <c r="T95" s="56">
        <v>0</v>
      </c>
      <c r="U95" s="56">
        <v>0</v>
      </c>
      <c r="V95" s="56">
        <v>0</v>
      </c>
      <c r="W95" s="56">
        <v>59.32</v>
      </c>
      <c r="X95" s="56">
        <v>11357.95</v>
      </c>
      <c r="Y95" s="56">
        <v>6428</v>
      </c>
    </row>
    <row r="96" spans="1:25" x14ac:dyDescent="0.2">
      <c r="A96" s="48" t="s">
        <v>167</v>
      </c>
      <c r="B96" s="47" t="s">
        <v>168</v>
      </c>
      <c r="C96" s="56">
        <v>40000</v>
      </c>
      <c r="D96" s="56">
        <v>13200</v>
      </c>
      <c r="E96" s="56">
        <v>0</v>
      </c>
      <c r="F96" s="56">
        <v>239.2</v>
      </c>
      <c r="G96" s="56">
        <v>239.2</v>
      </c>
      <c r="H96" s="56">
        <v>0</v>
      </c>
      <c r="I96" s="56">
        <v>99.65</v>
      </c>
      <c r="J96" s="56">
        <v>0</v>
      </c>
      <c r="K96" s="56">
        <v>53778.05</v>
      </c>
      <c r="L96" s="56">
        <v>0</v>
      </c>
      <c r="M96" s="56">
        <v>14952.77</v>
      </c>
      <c r="N96" s="56">
        <v>0.03</v>
      </c>
      <c r="O96" s="56">
        <v>4600</v>
      </c>
      <c r="P96" s="56">
        <v>0</v>
      </c>
      <c r="Q96" s="56">
        <v>13334</v>
      </c>
      <c r="R96" s="56">
        <v>0</v>
      </c>
      <c r="S96" s="56">
        <v>0</v>
      </c>
      <c r="T96" s="56">
        <v>0</v>
      </c>
      <c r="U96" s="56">
        <v>0</v>
      </c>
      <c r="V96" s="56">
        <v>0</v>
      </c>
      <c r="W96" s="56">
        <v>99.65</v>
      </c>
      <c r="X96" s="56">
        <v>32986.449999999997</v>
      </c>
      <c r="Y96" s="56">
        <v>20791.599999999999</v>
      </c>
    </row>
    <row r="97" spans="1:25" x14ac:dyDescent="0.2">
      <c r="A97" s="48" t="s">
        <v>169</v>
      </c>
      <c r="B97" s="47" t="s">
        <v>170</v>
      </c>
      <c r="C97" s="56">
        <v>12714.5</v>
      </c>
      <c r="D97" s="56">
        <v>4195.79</v>
      </c>
      <c r="E97" s="56">
        <v>0</v>
      </c>
      <c r="F97" s="56">
        <v>408.17</v>
      </c>
      <c r="G97" s="56">
        <v>408.17</v>
      </c>
      <c r="H97" s="56">
        <v>0</v>
      </c>
      <c r="I97" s="56">
        <v>59.32</v>
      </c>
      <c r="J97" s="56">
        <v>0</v>
      </c>
      <c r="K97" s="56">
        <v>17785.95</v>
      </c>
      <c r="L97" s="56">
        <v>0</v>
      </c>
      <c r="M97" s="56">
        <v>3478.44</v>
      </c>
      <c r="N97" s="56">
        <v>0.02</v>
      </c>
      <c r="O97" s="56">
        <v>1462.17</v>
      </c>
      <c r="P97" s="56">
        <v>0</v>
      </c>
      <c r="Q97" s="56">
        <v>3500</v>
      </c>
      <c r="R97" s="56">
        <v>0</v>
      </c>
      <c r="S97" s="56">
        <v>0</v>
      </c>
      <c r="T97" s="56">
        <v>0</v>
      </c>
      <c r="U97" s="56">
        <v>0</v>
      </c>
      <c r="V97" s="56">
        <v>0</v>
      </c>
      <c r="W97" s="56">
        <v>59.32</v>
      </c>
      <c r="X97" s="56">
        <v>8499.9500000000007</v>
      </c>
      <c r="Y97" s="56">
        <v>9286</v>
      </c>
    </row>
    <row r="98" spans="1:25" x14ac:dyDescent="0.2">
      <c r="A98" s="48" t="s">
        <v>171</v>
      </c>
      <c r="B98" s="47" t="s">
        <v>172</v>
      </c>
      <c r="C98" s="56">
        <v>16529</v>
      </c>
      <c r="D98" s="56">
        <v>5454.57</v>
      </c>
      <c r="E98" s="56">
        <v>0</v>
      </c>
      <c r="F98" s="56">
        <v>354.92</v>
      </c>
      <c r="G98" s="56">
        <v>354.92</v>
      </c>
      <c r="H98" s="56">
        <v>0</v>
      </c>
      <c r="I98" s="56">
        <v>80.38</v>
      </c>
      <c r="J98" s="56">
        <v>0</v>
      </c>
      <c r="K98" s="56">
        <v>22773.79</v>
      </c>
      <c r="L98" s="56">
        <v>0</v>
      </c>
      <c r="M98" s="56">
        <v>4968.47</v>
      </c>
      <c r="N98" s="57">
        <v>-0.1</v>
      </c>
      <c r="O98" s="56">
        <v>1900.84</v>
      </c>
      <c r="P98" s="56">
        <v>0</v>
      </c>
      <c r="Q98" s="56">
        <v>5510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6">
        <v>80.38</v>
      </c>
      <c r="X98" s="56">
        <v>12459.59</v>
      </c>
      <c r="Y98" s="56">
        <v>10314.200000000001</v>
      </c>
    </row>
    <row r="99" spans="1:25" x14ac:dyDescent="0.2">
      <c r="A99" s="48" t="s">
        <v>173</v>
      </c>
      <c r="B99" s="47" t="s">
        <v>174</v>
      </c>
      <c r="C99" s="56">
        <v>12714.5</v>
      </c>
      <c r="D99" s="56">
        <v>4195.79</v>
      </c>
      <c r="E99" s="56">
        <v>0</v>
      </c>
      <c r="F99" s="56">
        <v>408.17</v>
      </c>
      <c r="G99" s="56">
        <v>408.17</v>
      </c>
      <c r="H99" s="56">
        <v>0</v>
      </c>
      <c r="I99" s="56">
        <v>59.32</v>
      </c>
      <c r="J99" s="56">
        <v>0</v>
      </c>
      <c r="K99" s="56">
        <v>17785.95</v>
      </c>
      <c r="L99" s="56">
        <v>0</v>
      </c>
      <c r="M99" s="56">
        <v>3478.44</v>
      </c>
      <c r="N99" s="57">
        <v>-0.08</v>
      </c>
      <c r="O99" s="56">
        <v>1462.17</v>
      </c>
      <c r="P99" s="56">
        <v>0</v>
      </c>
      <c r="Q99" s="56">
        <v>5329.1</v>
      </c>
      <c r="R99" s="56">
        <v>0</v>
      </c>
      <c r="S99" s="56">
        <v>0</v>
      </c>
      <c r="T99" s="56">
        <v>0</v>
      </c>
      <c r="U99" s="56">
        <v>0</v>
      </c>
      <c r="V99" s="56">
        <v>0</v>
      </c>
      <c r="W99" s="56">
        <v>59.32</v>
      </c>
      <c r="X99" s="56">
        <v>10328.950000000001</v>
      </c>
      <c r="Y99" s="56">
        <v>7457</v>
      </c>
    </row>
    <row r="100" spans="1:25" x14ac:dyDescent="0.2">
      <c r="A100" s="48" t="s">
        <v>175</v>
      </c>
      <c r="B100" s="47" t="s">
        <v>176</v>
      </c>
      <c r="C100" s="56">
        <v>16529</v>
      </c>
      <c r="D100" s="56">
        <v>5454.57</v>
      </c>
      <c r="E100" s="56">
        <v>0</v>
      </c>
      <c r="F100" s="56">
        <v>354.92</v>
      </c>
      <c r="G100" s="56">
        <v>354.92</v>
      </c>
      <c r="H100" s="56">
        <v>0</v>
      </c>
      <c r="I100" s="56">
        <v>80.38</v>
      </c>
      <c r="J100" s="56">
        <v>0</v>
      </c>
      <c r="K100" s="56">
        <v>22773.79</v>
      </c>
      <c r="L100" s="56">
        <v>0</v>
      </c>
      <c r="M100" s="56">
        <v>4968.47</v>
      </c>
      <c r="N100" s="56">
        <v>0.1</v>
      </c>
      <c r="O100" s="56">
        <v>1900.84</v>
      </c>
      <c r="P100" s="56">
        <v>0</v>
      </c>
      <c r="Q100" s="56">
        <v>5510</v>
      </c>
      <c r="R100" s="56">
        <v>0</v>
      </c>
      <c r="S100" s="56">
        <v>0</v>
      </c>
      <c r="T100" s="56">
        <v>0</v>
      </c>
      <c r="U100" s="56">
        <v>0</v>
      </c>
      <c r="V100" s="56">
        <v>0</v>
      </c>
      <c r="W100" s="56">
        <v>80.38</v>
      </c>
      <c r="X100" s="56">
        <v>12459.79</v>
      </c>
      <c r="Y100" s="56">
        <v>10314</v>
      </c>
    </row>
    <row r="101" spans="1:25" x14ac:dyDescent="0.2">
      <c r="A101" s="48" t="s">
        <v>177</v>
      </c>
      <c r="B101" s="47" t="s">
        <v>178</v>
      </c>
      <c r="C101" s="56">
        <v>12714.5</v>
      </c>
      <c r="D101" s="56">
        <v>4195.79</v>
      </c>
      <c r="E101" s="56">
        <v>0</v>
      </c>
      <c r="F101" s="56">
        <v>408.17</v>
      </c>
      <c r="G101" s="56">
        <v>408.17</v>
      </c>
      <c r="H101" s="56">
        <v>0</v>
      </c>
      <c r="I101" s="56">
        <v>59.32</v>
      </c>
      <c r="J101" s="56">
        <v>0</v>
      </c>
      <c r="K101" s="56">
        <v>17785.95</v>
      </c>
      <c r="L101" s="56">
        <v>0</v>
      </c>
      <c r="M101" s="56">
        <v>3478.44</v>
      </c>
      <c r="N101" s="57">
        <v>-0.06</v>
      </c>
      <c r="O101" s="56">
        <v>1462.17</v>
      </c>
      <c r="P101" s="56">
        <v>0</v>
      </c>
      <c r="Q101" s="56">
        <v>0</v>
      </c>
      <c r="R101" s="56">
        <v>0</v>
      </c>
      <c r="S101" s="56">
        <v>4559.88</v>
      </c>
      <c r="T101" s="56">
        <v>0</v>
      </c>
      <c r="U101" s="56">
        <v>0</v>
      </c>
      <c r="V101" s="56">
        <v>0</v>
      </c>
      <c r="W101" s="56">
        <v>59.32</v>
      </c>
      <c r="X101" s="56">
        <v>9559.75</v>
      </c>
      <c r="Y101" s="56">
        <v>8226.2000000000007</v>
      </c>
    </row>
    <row r="102" spans="1:25" x14ac:dyDescent="0.2">
      <c r="A102" s="59" t="s">
        <v>58</v>
      </c>
      <c r="B102" s="50"/>
      <c r="C102" s="50" t="s">
        <v>59</v>
      </c>
      <c r="D102" s="50" t="s">
        <v>59</v>
      </c>
      <c r="E102" s="50" t="s">
        <v>59</v>
      </c>
      <c r="F102" s="50" t="s">
        <v>59</v>
      </c>
      <c r="G102" s="50" t="s">
        <v>59</v>
      </c>
      <c r="H102" s="50" t="s">
        <v>59</v>
      </c>
      <c r="I102" s="50" t="s">
        <v>59</v>
      </c>
      <c r="J102" s="50" t="s">
        <v>59</v>
      </c>
      <c r="K102" s="50" t="s">
        <v>59</v>
      </c>
      <c r="L102" s="50" t="s">
        <v>59</v>
      </c>
      <c r="M102" s="50" t="s">
        <v>59</v>
      </c>
      <c r="N102" s="50" t="s">
        <v>59</v>
      </c>
      <c r="O102" s="50" t="s">
        <v>59</v>
      </c>
      <c r="P102" s="50" t="s">
        <v>59</v>
      </c>
      <c r="Q102" s="50" t="s">
        <v>59</v>
      </c>
      <c r="R102" s="50" t="s">
        <v>59</v>
      </c>
      <c r="S102" s="50" t="s">
        <v>59</v>
      </c>
      <c r="T102" s="50" t="s">
        <v>59</v>
      </c>
      <c r="U102" s="50" t="s">
        <v>59</v>
      </c>
      <c r="V102" s="50" t="s">
        <v>59</v>
      </c>
      <c r="W102" s="50" t="s">
        <v>59</v>
      </c>
      <c r="X102" s="50" t="s">
        <v>59</v>
      </c>
      <c r="Y102" s="50" t="s">
        <v>59</v>
      </c>
    </row>
    <row r="103" spans="1:25" s="33" customFormat="1" ht="15" x14ac:dyDescent="0.25">
      <c r="A103" s="46"/>
      <c r="B103" s="46"/>
      <c r="C103" s="61">
        <v>147445</v>
      </c>
      <c r="D103" s="61">
        <v>48656.87</v>
      </c>
      <c r="E103" s="61">
        <v>0</v>
      </c>
      <c r="F103" s="61">
        <v>3579.5</v>
      </c>
      <c r="G103" s="61">
        <v>3579.5</v>
      </c>
      <c r="H103" s="61">
        <v>789</v>
      </c>
      <c r="I103" s="61">
        <v>610.52</v>
      </c>
      <c r="J103" s="61">
        <v>0</v>
      </c>
      <c r="K103" s="61">
        <v>204660.39</v>
      </c>
      <c r="L103" s="61">
        <v>0</v>
      </c>
      <c r="M103" s="61">
        <v>45485.18</v>
      </c>
      <c r="N103" s="62">
        <v>-0.24</v>
      </c>
      <c r="O103" s="61">
        <v>16956.2</v>
      </c>
      <c r="P103" s="61">
        <v>2622.31</v>
      </c>
      <c r="Q103" s="61">
        <v>43076.1</v>
      </c>
      <c r="R103" s="61">
        <v>2853.04</v>
      </c>
      <c r="S103" s="61">
        <v>4559.88</v>
      </c>
      <c r="T103" s="61">
        <v>0</v>
      </c>
      <c r="U103" s="61">
        <v>100</v>
      </c>
      <c r="V103" s="61">
        <v>0</v>
      </c>
      <c r="W103" s="61">
        <v>610.52</v>
      </c>
      <c r="X103" s="61">
        <v>116262.99</v>
      </c>
      <c r="Y103" s="61">
        <v>88397.4</v>
      </c>
    </row>
    <row r="104" spans="1:25" x14ac:dyDescent="0.2"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40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</row>
    <row r="105" spans="1:25" ht="15" x14ac:dyDescent="0.25">
      <c r="A105" s="54" t="s">
        <v>179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</row>
    <row r="106" spans="1:25" x14ac:dyDescent="0.2">
      <c r="A106" s="48" t="s">
        <v>180</v>
      </c>
      <c r="B106" s="47" t="s">
        <v>181</v>
      </c>
      <c r="C106" s="56">
        <v>12714.5</v>
      </c>
      <c r="D106" s="56">
        <v>4195.79</v>
      </c>
      <c r="E106" s="56">
        <v>0</v>
      </c>
      <c r="F106" s="56">
        <v>408.17</v>
      </c>
      <c r="G106" s="56">
        <v>408.17</v>
      </c>
      <c r="H106" s="56">
        <v>789</v>
      </c>
      <c r="I106" s="56">
        <v>59.54</v>
      </c>
      <c r="J106" s="56">
        <v>0</v>
      </c>
      <c r="K106" s="56">
        <v>18575.169999999998</v>
      </c>
      <c r="L106" s="56">
        <v>0</v>
      </c>
      <c r="M106" s="56">
        <v>3478.44</v>
      </c>
      <c r="N106" s="56">
        <v>0.15</v>
      </c>
      <c r="O106" s="56">
        <v>1462.17</v>
      </c>
      <c r="P106" s="56">
        <v>4468.2700000000004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59.54</v>
      </c>
      <c r="X106" s="56">
        <v>9468.57</v>
      </c>
      <c r="Y106" s="56">
        <v>9106.6</v>
      </c>
    </row>
    <row r="107" spans="1:25" x14ac:dyDescent="0.2">
      <c r="A107" s="48" t="s">
        <v>182</v>
      </c>
      <c r="B107" s="47" t="s">
        <v>183</v>
      </c>
      <c r="C107" s="56">
        <v>16529</v>
      </c>
      <c r="D107" s="56">
        <v>5454.57</v>
      </c>
      <c r="E107" s="56">
        <v>0</v>
      </c>
      <c r="F107" s="56">
        <v>354.92</v>
      </c>
      <c r="G107" s="56">
        <v>354.92</v>
      </c>
      <c r="H107" s="56">
        <v>0</v>
      </c>
      <c r="I107" s="56">
        <v>80.38</v>
      </c>
      <c r="J107" s="56">
        <v>0</v>
      </c>
      <c r="K107" s="56">
        <v>22773.79</v>
      </c>
      <c r="L107" s="56">
        <v>0</v>
      </c>
      <c r="M107" s="56">
        <v>4968.47</v>
      </c>
      <c r="N107" s="57">
        <v>-0.1</v>
      </c>
      <c r="O107" s="56">
        <v>1900.84</v>
      </c>
      <c r="P107" s="56">
        <v>0</v>
      </c>
      <c r="Q107" s="56">
        <v>3889</v>
      </c>
      <c r="R107" s="56">
        <v>0</v>
      </c>
      <c r="S107" s="56">
        <v>0</v>
      </c>
      <c r="T107" s="56">
        <v>0</v>
      </c>
      <c r="U107" s="56">
        <v>100</v>
      </c>
      <c r="V107" s="56">
        <v>0</v>
      </c>
      <c r="W107" s="56">
        <v>80.38</v>
      </c>
      <c r="X107" s="56">
        <v>10938.59</v>
      </c>
      <c r="Y107" s="56">
        <v>11835.2</v>
      </c>
    </row>
    <row r="108" spans="1:25" x14ac:dyDescent="0.2">
      <c r="A108" s="48" t="s">
        <v>184</v>
      </c>
      <c r="B108" s="47" t="s">
        <v>185</v>
      </c>
      <c r="C108" s="56">
        <v>16529</v>
      </c>
      <c r="D108" s="56">
        <v>5454.57</v>
      </c>
      <c r="E108" s="56">
        <v>0</v>
      </c>
      <c r="F108" s="56">
        <v>354.92</v>
      </c>
      <c r="G108" s="56">
        <v>354.92</v>
      </c>
      <c r="H108" s="56">
        <v>0</v>
      </c>
      <c r="I108" s="56">
        <v>76.63</v>
      </c>
      <c r="J108" s="56">
        <v>0</v>
      </c>
      <c r="K108" s="56">
        <v>22770.04</v>
      </c>
      <c r="L108" s="56">
        <v>0</v>
      </c>
      <c r="M108" s="56">
        <v>4968.47</v>
      </c>
      <c r="N108" s="57">
        <v>-0.1</v>
      </c>
      <c r="O108" s="56">
        <v>1900.84</v>
      </c>
      <c r="P108" s="56">
        <v>0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>
        <v>0</v>
      </c>
      <c r="W108" s="56">
        <v>76.63</v>
      </c>
      <c r="X108" s="56">
        <v>6945.84</v>
      </c>
      <c r="Y108" s="56">
        <v>15824.2</v>
      </c>
    </row>
    <row r="109" spans="1:25" x14ac:dyDescent="0.2">
      <c r="A109" s="48" t="s">
        <v>186</v>
      </c>
      <c r="B109" s="47" t="s">
        <v>187</v>
      </c>
      <c r="C109" s="56">
        <v>40000</v>
      </c>
      <c r="D109" s="56">
        <v>13200</v>
      </c>
      <c r="E109" s="56">
        <v>0</v>
      </c>
      <c r="F109" s="56">
        <v>239.2</v>
      </c>
      <c r="G109" s="56">
        <v>239.2</v>
      </c>
      <c r="H109" s="56">
        <v>0</v>
      </c>
      <c r="I109" s="56">
        <v>99.65</v>
      </c>
      <c r="J109" s="56">
        <v>0</v>
      </c>
      <c r="K109" s="56">
        <v>53778.05</v>
      </c>
      <c r="L109" s="56">
        <v>0</v>
      </c>
      <c r="M109" s="56">
        <v>14952.77</v>
      </c>
      <c r="N109" s="56">
        <v>0.03</v>
      </c>
      <c r="O109" s="56">
        <v>4600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>
        <v>0</v>
      </c>
      <c r="W109" s="56">
        <v>99.65</v>
      </c>
      <c r="X109" s="56">
        <v>19652.45</v>
      </c>
      <c r="Y109" s="56">
        <v>34125.599999999999</v>
      </c>
    </row>
    <row r="110" spans="1:25" x14ac:dyDescent="0.2">
      <c r="A110" s="48" t="s">
        <v>188</v>
      </c>
      <c r="B110" s="47" t="s">
        <v>189</v>
      </c>
      <c r="C110" s="56">
        <v>12714.5</v>
      </c>
      <c r="D110" s="56">
        <v>4195.79</v>
      </c>
      <c r="E110" s="56">
        <v>0</v>
      </c>
      <c r="F110" s="56">
        <v>408.17</v>
      </c>
      <c r="G110" s="56">
        <v>408.17</v>
      </c>
      <c r="H110" s="56">
        <v>0</v>
      </c>
      <c r="I110" s="56">
        <v>59.32</v>
      </c>
      <c r="J110" s="56">
        <v>0</v>
      </c>
      <c r="K110" s="56">
        <v>17785.95</v>
      </c>
      <c r="L110" s="56">
        <v>0</v>
      </c>
      <c r="M110" s="56">
        <v>3478.44</v>
      </c>
      <c r="N110" s="56">
        <v>0.02</v>
      </c>
      <c r="O110" s="56">
        <v>1462.17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56">
        <v>0</v>
      </c>
      <c r="W110" s="56">
        <v>59.32</v>
      </c>
      <c r="X110" s="56">
        <v>4999.95</v>
      </c>
      <c r="Y110" s="56">
        <v>12786</v>
      </c>
    </row>
    <row r="111" spans="1:25" x14ac:dyDescent="0.2">
      <c r="A111" s="48" t="s">
        <v>190</v>
      </c>
      <c r="B111" s="47" t="s">
        <v>191</v>
      </c>
      <c r="C111" s="56">
        <v>12714.5</v>
      </c>
      <c r="D111" s="56">
        <v>4195.79</v>
      </c>
      <c r="E111" s="56">
        <v>0</v>
      </c>
      <c r="F111" s="56">
        <v>408.17</v>
      </c>
      <c r="G111" s="56">
        <v>408.17</v>
      </c>
      <c r="H111" s="56">
        <v>0</v>
      </c>
      <c r="I111" s="56">
        <v>46.81</v>
      </c>
      <c r="J111" s="56">
        <v>0</v>
      </c>
      <c r="K111" s="56">
        <v>17773.439999999999</v>
      </c>
      <c r="L111" s="56">
        <v>0</v>
      </c>
      <c r="M111" s="56">
        <v>3478.44</v>
      </c>
      <c r="N111" s="56">
        <v>0.02</v>
      </c>
      <c r="O111" s="56">
        <v>1462.17</v>
      </c>
      <c r="P111" s="56">
        <v>0</v>
      </c>
      <c r="Q111" s="56">
        <v>0</v>
      </c>
      <c r="R111" s="56">
        <v>0</v>
      </c>
      <c r="S111" s="56">
        <v>0</v>
      </c>
      <c r="T111" s="56">
        <v>0</v>
      </c>
      <c r="U111" s="56">
        <v>0</v>
      </c>
      <c r="V111" s="56">
        <v>0</v>
      </c>
      <c r="W111" s="56">
        <v>46.81</v>
      </c>
      <c r="X111" s="56">
        <v>4987.4399999999996</v>
      </c>
      <c r="Y111" s="56">
        <v>12786</v>
      </c>
    </row>
    <row r="112" spans="1:25" x14ac:dyDescent="0.2">
      <c r="A112" s="48" t="s">
        <v>192</v>
      </c>
      <c r="B112" s="47" t="s">
        <v>193</v>
      </c>
      <c r="C112" s="56">
        <v>12714.5</v>
      </c>
      <c r="D112" s="56">
        <v>4195.79</v>
      </c>
      <c r="E112" s="56">
        <v>0</v>
      </c>
      <c r="F112" s="56">
        <v>408.17</v>
      </c>
      <c r="G112" s="56">
        <v>408.17</v>
      </c>
      <c r="H112" s="56">
        <v>0</v>
      </c>
      <c r="I112" s="56">
        <v>46.81</v>
      </c>
      <c r="J112" s="56">
        <v>0</v>
      </c>
      <c r="K112" s="56">
        <v>17773.439999999999</v>
      </c>
      <c r="L112" s="56">
        <v>0</v>
      </c>
      <c r="M112" s="56">
        <v>3478.44</v>
      </c>
      <c r="N112" s="56">
        <v>0.02</v>
      </c>
      <c r="O112" s="56">
        <v>1462.17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56">
        <v>0</v>
      </c>
      <c r="W112" s="56">
        <v>46.81</v>
      </c>
      <c r="X112" s="56">
        <v>4987.4399999999996</v>
      </c>
      <c r="Y112" s="56">
        <v>12786</v>
      </c>
    </row>
    <row r="113" spans="1:25" x14ac:dyDescent="0.2">
      <c r="A113" s="48" t="s">
        <v>194</v>
      </c>
      <c r="B113" s="47" t="s">
        <v>195</v>
      </c>
      <c r="C113" s="56">
        <v>7000</v>
      </c>
      <c r="D113" s="56">
        <v>2310</v>
      </c>
      <c r="E113" s="56">
        <v>0</v>
      </c>
      <c r="F113" s="56">
        <v>642.86</v>
      </c>
      <c r="G113" s="56">
        <v>642.86</v>
      </c>
      <c r="H113" s="56">
        <v>0</v>
      </c>
      <c r="I113" s="56">
        <v>34.97</v>
      </c>
      <c r="J113" s="56">
        <v>0</v>
      </c>
      <c r="K113" s="56">
        <v>10630.69</v>
      </c>
      <c r="L113" s="56">
        <v>0</v>
      </c>
      <c r="M113" s="56">
        <v>1713.24</v>
      </c>
      <c r="N113" s="57">
        <v>-0.12</v>
      </c>
      <c r="O113" s="56">
        <v>805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300</v>
      </c>
      <c r="V113" s="56">
        <v>0</v>
      </c>
      <c r="W113" s="56">
        <v>34.97</v>
      </c>
      <c r="X113" s="56">
        <v>2853.09</v>
      </c>
      <c r="Y113" s="56">
        <v>7777.6</v>
      </c>
    </row>
    <row r="114" spans="1:25" x14ac:dyDescent="0.2">
      <c r="A114" s="59" t="s">
        <v>58</v>
      </c>
      <c r="B114" s="50"/>
      <c r="C114" s="50" t="s">
        <v>59</v>
      </c>
      <c r="D114" s="50" t="s">
        <v>59</v>
      </c>
      <c r="E114" s="50" t="s">
        <v>59</v>
      </c>
      <c r="F114" s="50" t="s">
        <v>59</v>
      </c>
      <c r="G114" s="50" t="s">
        <v>59</v>
      </c>
      <c r="H114" s="50" t="s">
        <v>59</v>
      </c>
      <c r="I114" s="50" t="s">
        <v>59</v>
      </c>
      <c r="J114" s="50" t="s">
        <v>59</v>
      </c>
      <c r="K114" s="50" t="s">
        <v>59</v>
      </c>
      <c r="L114" s="50" t="s">
        <v>59</v>
      </c>
      <c r="M114" s="50" t="s">
        <v>59</v>
      </c>
      <c r="N114" s="50" t="s">
        <v>59</v>
      </c>
      <c r="O114" s="50" t="s">
        <v>59</v>
      </c>
      <c r="P114" s="50" t="s">
        <v>59</v>
      </c>
      <c r="Q114" s="50" t="s">
        <v>59</v>
      </c>
      <c r="R114" s="50" t="s">
        <v>59</v>
      </c>
      <c r="S114" s="50" t="s">
        <v>59</v>
      </c>
      <c r="T114" s="50" t="s">
        <v>59</v>
      </c>
      <c r="U114" s="50" t="s">
        <v>59</v>
      </c>
      <c r="V114" s="50" t="s">
        <v>59</v>
      </c>
      <c r="W114" s="50" t="s">
        <v>59</v>
      </c>
      <c r="X114" s="50" t="s">
        <v>59</v>
      </c>
      <c r="Y114" s="50" t="s">
        <v>59</v>
      </c>
    </row>
    <row r="115" spans="1:25" s="33" customFormat="1" ht="15" x14ac:dyDescent="0.25">
      <c r="A115" s="46"/>
      <c r="B115" s="46"/>
      <c r="C115" s="61">
        <v>130916</v>
      </c>
      <c r="D115" s="61">
        <v>43202.3</v>
      </c>
      <c r="E115" s="61">
        <v>0</v>
      </c>
      <c r="F115" s="61">
        <v>3224.58</v>
      </c>
      <c r="G115" s="61">
        <v>3224.58</v>
      </c>
      <c r="H115" s="61">
        <v>789</v>
      </c>
      <c r="I115" s="61">
        <v>504.11</v>
      </c>
      <c r="J115" s="61">
        <v>0</v>
      </c>
      <c r="K115" s="61">
        <v>181860.57</v>
      </c>
      <c r="L115" s="61">
        <v>0</v>
      </c>
      <c r="M115" s="61">
        <v>40516.71</v>
      </c>
      <c r="N115" s="62">
        <v>-0.08</v>
      </c>
      <c r="O115" s="61">
        <v>15055.36</v>
      </c>
      <c r="P115" s="61">
        <v>4468.2700000000004</v>
      </c>
      <c r="Q115" s="61">
        <v>3889</v>
      </c>
      <c r="R115" s="61">
        <v>0</v>
      </c>
      <c r="S115" s="61">
        <v>0</v>
      </c>
      <c r="T115" s="61">
        <v>0</v>
      </c>
      <c r="U115" s="61">
        <v>400</v>
      </c>
      <c r="V115" s="61">
        <v>0</v>
      </c>
      <c r="W115" s="61">
        <v>504.11</v>
      </c>
      <c r="X115" s="61">
        <v>64833.37</v>
      </c>
      <c r="Y115" s="61">
        <v>117027.2</v>
      </c>
    </row>
    <row r="116" spans="1:25" x14ac:dyDescent="0.2"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40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</row>
    <row r="117" spans="1:25" ht="15" x14ac:dyDescent="0.25">
      <c r="A117" s="54" t="s">
        <v>196</v>
      </c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</row>
    <row r="118" spans="1:25" x14ac:dyDescent="0.2">
      <c r="A118" s="48" t="s">
        <v>197</v>
      </c>
      <c r="B118" s="47" t="s">
        <v>198</v>
      </c>
      <c r="C118" s="56">
        <v>16529</v>
      </c>
      <c r="D118" s="56">
        <v>5454.57</v>
      </c>
      <c r="E118" s="56">
        <v>0</v>
      </c>
      <c r="F118" s="56">
        <v>354.92</v>
      </c>
      <c r="G118" s="56">
        <v>354.92</v>
      </c>
      <c r="H118" s="56">
        <v>0</v>
      </c>
      <c r="I118" s="56">
        <v>76.63</v>
      </c>
      <c r="J118" s="56">
        <v>0</v>
      </c>
      <c r="K118" s="56">
        <v>22770.04</v>
      </c>
      <c r="L118" s="56">
        <v>0</v>
      </c>
      <c r="M118" s="56">
        <v>4968.47</v>
      </c>
      <c r="N118" s="56">
        <v>0.03</v>
      </c>
      <c r="O118" s="56">
        <v>1900.84</v>
      </c>
      <c r="P118" s="56">
        <v>3597.67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56">
        <v>0</v>
      </c>
      <c r="W118" s="56">
        <v>76.63</v>
      </c>
      <c r="X118" s="56">
        <v>10543.64</v>
      </c>
      <c r="Y118" s="56">
        <v>12226.4</v>
      </c>
    </row>
    <row r="119" spans="1:25" x14ac:dyDescent="0.2">
      <c r="A119" s="48" t="s">
        <v>199</v>
      </c>
      <c r="B119" s="47" t="s">
        <v>200</v>
      </c>
      <c r="C119" s="56">
        <v>40000</v>
      </c>
      <c r="D119" s="56">
        <v>13200</v>
      </c>
      <c r="E119" s="56">
        <v>0</v>
      </c>
      <c r="F119" s="56">
        <v>239.2</v>
      </c>
      <c r="G119" s="56">
        <v>239.2</v>
      </c>
      <c r="H119" s="56">
        <v>0</v>
      </c>
      <c r="I119" s="56">
        <v>99.65</v>
      </c>
      <c r="J119" s="56">
        <v>0</v>
      </c>
      <c r="K119" s="56">
        <v>53778.05</v>
      </c>
      <c r="L119" s="56">
        <v>0</v>
      </c>
      <c r="M119" s="56">
        <v>14952.77</v>
      </c>
      <c r="N119" s="57">
        <v>-0.08</v>
      </c>
      <c r="O119" s="56">
        <v>4600</v>
      </c>
      <c r="P119" s="56">
        <v>4294.92</v>
      </c>
      <c r="Q119" s="56">
        <v>0</v>
      </c>
      <c r="R119" s="56">
        <v>0</v>
      </c>
      <c r="S119" s="56">
        <v>4603.3900000000003</v>
      </c>
      <c r="T119" s="56">
        <v>0</v>
      </c>
      <c r="U119" s="56">
        <v>0</v>
      </c>
      <c r="V119" s="56">
        <v>0</v>
      </c>
      <c r="W119" s="56">
        <v>99.65</v>
      </c>
      <c r="X119" s="56">
        <v>28550.65</v>
      </c>
      <c r="Y119" s="56">
        <v>25227.4</v>
      </c>
    </row>
    <row r="120" spans="1:25" x14ac:dyDescent="0.2">
      <c r="A120" s="48" t="s">
        <v>201</v>
      </c>
      <c r="B120" s="47" t="s">
        <v>202</v>
      </c>
      <c r="C120" s="56">
        <v>16529</v>
      </c>
      <c r="D120" s="56">
        <v>5454.57</v>
      </c>
      <c r="E120" s="56">
        <v>0</v>
      </c>
      <c r="F120" s="56">
        <v>354.92</v>
      </c>
      <c r="G120" s="56">
        <v>354.92</v>
      </c>
      <c r="H120" s="56">
        <v>0</v>
      </c>
      <c r="I120" s="56">
        <v>80.38</v>
      </c>
      <c r="J120" s="56">
        <v>0</v>
      </c>
      <c r="K120" s="56">
        <v>22773.79</v>
      </c>
      <c r="L120" s="56">
        <v>0</v>
      </c>
      <c r="M120" s="56">
        <v>4968.47</v>
      </c>
      <c r="N120" s="56">
        <v>0.03</v>
      </c>
      <c r="O120" s="56">
        <v>1900.84</v>
      </c>
      <c r="P120" s="56">
        <v>0</v>
      </c>
      <c r="Q120" s="56">
        <v>5053.07</v>
      </c>
      <c r="R120" s="56">
        <v>0</v>
      </c>
      <c r="S120" s="56">
        <v>0</v>
      </c>
      <c r="T120" s="56">
        <v>0</v>
      </c>
      <c r="U120" s="56">
        <v>0</v>
      </c>
      <c r="V120" s="56">
        <v>0</v>
      </c>
      <c r="W120" s="56">
        <v>80.38</v>
      </c>
      <c r="X120" s="56">
        <v>12002.79</v>
      </c>
      <c r="Y120" s="56">
        <v>10771</v>
      </c>
    </row>
    <row r="121" spans="1:25" x14ac:dyDescent="0.2">
      <c r="A121" s="48" t="s">
        <v>203</v>
      </c>
      <c r="B121" s="47" t="s">
        <v>204</v>
      </c>
      <c r="C121" s="56">
        <v>12714.5</v>
      </c>
      <c r="D121" s="56">
        <v>4195.79</v>
      </c>
      <c r="E121" s="56">
        <v>0</v>
      </c>
      <c r="F121" s="56">
        <v>408.17</v>
      </c>
      <c r="G121" s="56">
        <v>408.17</v>
      </c>
      <c r="H121" s="56">
        <v>0</v>
      </c>
      <c r="I121" s="56">
        <v>59.32</v>
      </c>
      <c r="J121" s="56">
        <v>0</v>
      </c>
      <c r="K121" s="56">
        <v>17785.95</v>
      </c>
      <c r="L121" s="56">
        <v>0</v>
      </c>
      <c r="M121" s="56">
        <v>3478.44</v>
      </c>
      <c r="N121" s="56">
        <v>0.02</v>
      </c>
      <c r="O121" s="56">
        <v>1462.17</v>
      </c>
      <c r="P121" s="56">
        <v>0</v>
      </c>
      <c r="Q121" s="56">
        <v>3195</v>
      </c>
      <c r="R121" s="56">
        <v>0</v>
      </c>
      <c r="S121" s="56">
        <v>0</v>
      </c>
      <c r="T121" s="56">
        <v>0</v>
      </c>
      <c r="U121" s="56">
        <v>200</v>
      </c>
      <c r="V121" s="56">
        <v>0</v>
      </c>
      <c r="W121" s="56">
        <v>59.32</v>
      </c>
      <c r="X121" s="56">
        <v>8394.9500000000007</v>
      </c>
      <c r="Y121" s="56">
        <v>9391</v>
      </c>
    </row>
    <row r="122" spans="1:25" x14ac:dyDescent="0.2">
      <c r="A122" s="48" t="s">
        <v>205</v>
      </c>
      <c r="B122" s="47" t="s">
        <v>206</v>
      </c>
      <c r="C122" s="56">
        <v>16529</v>
      </c>
      <c r="D122" s="56">
        <v>5454.57</v>
      </c>
      <c r="E122" s="56">
        <v>0</v>
      </c>
      <c r="F122" s="56">
        <v>354.92</v>
      </c>
      <c r="G122" s="56">
        <v>354.92</v>
      </c>
      <c r="H122" s="56">
        <v>0</v>
      </c>
      <c r="I122" s="56">
        <v>80.38</v>
      </c>
      <c r="J122" s="56">
        <v>0</v>
      </c>
      <c r="K122" s="56">
        <v>22773.79</v>
      </c>
      <c r="L122" s="56">
        <v>0</v>
      </c>
      <c r="M122" s="56">
        <v>4968.47</v>
      </c>
      <c r="N122" s="56">
        <v>7.0000000000000007E-2</v>
      </c>
      <c r="O122" s="56">
        <v>1900.84</v>
      </c>
      <c r="P122" s="56">
        <v>0</v>
      </c>
      <c r="Q122" s="56">
        <v>6939.43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80.38</v>
      </c>
      <c r="X122" s="56">
        <v>13889.19</v>
      </c>
      <c r="Y122" s="56">
        <v>8884.6</v>
      </c>
    </row>
    <row r="123" spans="1:25" x14ac:dyDescent="0.2">
      <c r="A123" s="48" t="s">
        <v>207</v>
      </c>
      <c r="B123" s="47" t="s">
        <v>208</v>
      </c>
      <c r="C123" s="56">
        <v>7000</v>
      </c>
      <c r="D123" s="56">
        <v>2310</v>
      </c>
      <c r="E123" s="56">
        <v>0</v>
      </c>
      <c r="F123" s="56">
        <v>642.86</v>
      </c>
      <c r="G123" s="56">
        <v>642.86</v>
      </c>
      <c r="H123" s="56">
        <v>0</v>
      </c>
      <c r="I123" s="56">
        <v>29.35</v>
      </c>
      <c r="J123" s="56">
        <v>0</v>
      </c>
      <c r="K123" s="56">
        <v>10625.07</v>
      </c>
      <c r="L123" s="56">
        <v>0</v>
      </c>
      <c r="M123" s="56">
        <v>1713.24</v>
      </c>
      <c r="N123" s="57">
        <v>-0.12</v>
      </c>
      <c r="O123" s="56">
        <v>805</v>
      </c>
      <c r="P123" s="56">
        <v>0</v>
      </c>
      <c r="Q123" s="56">
        <v>772</v>
      </c>
      <c r="R123" s="56">
        <v>0</v>
      </c>
      <c r="S123" s="56">
        <v>0</v>
      </c>
      <c r="T123" s="56">
        <v>0</v>
      </c>
      <c r="U123" s="56">
        <v>0</v>
      </c>
      <c r="V123" s="56">
        <v>0</v>
      </c>
      <c r="W123" s="56">
        <v>29.35</v>
      </c>
      <c r="X123" s="56">
        <v>3319.47</v>
      </c>
      <c r="Y123" s="56">
        <v>7305.6</v>
      </c>
    </row>
    <row r="124" spans="1:25" x14ac:dyDescent="0.2">
      <c r="A124" s="48" t="s">
        <v>209</v>
      </c>
      <c r="B124" s="47" t="s">
        <v>210</v>
      </c>
      <c r="C124" s="56">
        <v>12714.5</v>
      </c>
      <c r="D124" s="56">
        <v>4195.79</v>
      </c>
      <c r="E124" s="56">
        <v>0</v>
      </c>
      <c r="F124" s="56">
        <v>408.17</v>
      </c>
      <c r="G124" s="56">
        <v>408.17</v>
      </c>
      <c r="H124" s="56">
        <v>0</v>
      </c>
      <c r="I124" s="56">
        <v>46.81</v>
      </c>
      <c r="J124" s="56">
        <v>0</v>
      </c>
      <c r="K124" s="56">
        <v>17773.439999999999</v>
      </c>
      <c r="L124" s="56">
        <v>0</v>
      </c>
      <c r="M124" s="56">
        <v>3478.44</v>
      </c>
      <c r="N124" s="56">
        <v>0.02</v>
      </c>
      <c r="O124" s="56">
        <v>1462.17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56">
        <v>0</v>
      </c>
      <c r="W124" s="56">
        <v>46.81</v>
      </c>
      <c r="X124" s="56">
        <v>4987.4399999999996</v>
      </c>
      <c r="Y124" s="56">
        <v>12786</v>
      </c>
    </row>
    <row r="125" spans="1:25" x14ac:dyDescent="0.2">
      <c r="A125" s="48" t="s">
        <v>211</v>
      </c>
      <c r="B125" s="47" t="s">
        <v>212</v>
      </c>
      <c r="C125" s="56">
        <v>12714.5</v>
      </c>
      <c r="D125" s="56">
        <v>4195.79</v>
      </c>
      <c r="E125" s="56">
        <v>0</v>
      </c>
      <c r="F125" s="56">
        <v>408.17</v>
      </c>
      <c r="G125" s="56">
        <v>408.17</v>
      </c>
      <c r="H125" s="56">
        <v>789</v>
      </c>
      <c r="I125" s="56">
        <v>46.81</v>
      </c>
      <c r="J125" s="56">
        <v>0</v>
      </c>
      <c r="K125" s="56">
        <v>18562.439999999999</v>
      </c>
      <c r="L125" s="56">
        <v>0</v>
      </c>
      <c r="M125" s="56">
        <v>3478.44</v>
      </c>
      <c r="N125" s="56">
        <v>0.02</v>
      </c>
      <c r="O125" s="56">
        <v>1462.17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>
        <v>0</v>
      </c>
      <c r="W125" s="56">
        <v>46.81</v>
      </c>
      <c r="X125" s="56">
        <v>4987.4399999999996</v>
      </c>
      <c r="Y125" s="56">
        <v>13575</v>
      </c>
    </row>
    <row r="126" spans="1:25" x14ac:dyDescent="0.2">
      <c r="A126" s="48" t="s">
        <v>213</v>
      </c>
      <c r="B126" s="47" t="s">
        <v>214</v>
      </c>
      <c r="C126" s="56">
        <v>12714.5</v>
      </c>
      <c r="D126" s="56">
        <v>4195.79</v>
      </c>
      <c r="E126" s="56">
        <v>0</v>
      </c>
      <c r="F126" s="56">
        <v>408.17</v>
      </c>
      <c r="G126" s="56">
        <v>408.17</v>
      </c>
      <c r="H126" s="56">
        <v>0</v>
      </c>
      <c r="I126" s="56">
        <v>59.32</v>
      </c>
      <c r="J126" s="56">
        <v>0</v>
      </c>
      <c r="K126" s="56">
        <v>17785.95</v>
      </c>
      <c r="L126" s="56">
        <v>0</v>
      </c>
      <c r="M126" s="56">
        <v>3478.44</v>
      </c>
      <c r="N126" s="57">
        <v>-0.18</v>
      </c>
      <c r="O126" s="56">
        <v>1462.17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56">
        <v>0</v>
      </c>
      <c r="W126" s="56">
        <v>59.32</v>
      </c>
      <c r="X126" s="56">
        <v>4999.75</v>
      </c>
      <c r="Y126" s="56">
        <v>12786.2</v>
      </c>
    </row>
    <row r="127" spans="1:25" x14ac:dyDescent="0.2">
      <c r="A127" s="59" t="s">
        <v>58</v>
      </c>
      <c r="B127" s="50"/>
      <c r="C127" s="50" t="s">
        <v>59</v>
      </c>
      <c r="D127" s="50" t="s">
        <v>59</v>
      </c>
      <c r="E127" s="50" t="s">
        <v>59</v>
      </c>
      <c r="F127" s="50" t="s">
        <v>59</v>
      </c>
      <c r="G127" s="50" t="s">
        <v>59</v>
      </c>
      <c r="H127" s="50" t="s">
        <v>59</v>
      </c>
      <c r="I127" s="50" t="s">
        <v>59</v>
      </c>
      <c r="J127" s="50" t="s">
        <v>59</v>
      </c>
      <c r="K127" s="50" t="s">
        <v>59</v>
      </c>
      <c r="L127" s="50" t="s">
        <v>59</v>
      </c>
      <c r="M127" s="50" t="s">
        <v>59</v>
      </c>
      <c r="N127" s="50" t="s">
        <v>59</v>
      </c>
      <c r="O127" s="50" t="s">
        <v>59</v>
      </c>
      <c r="P127" s="50" t="s">
        <v>59</v>
      </c>
      <c r="Q127" s="50" t="s">
        <v>59</v>
      </c>
      <c r="R127" s="50" t="s">
        <v>59</v>
      </c>
      <c r="S127" s="50" t="s">
        <v>59</v>
      </c>
      <c r="T127" s="50" t="s">
        <v>59</v>
      </c>
      <c r="U127" s="50" t="s">
        <v>59</v>
      </c>
      <c r="V127" s="50" t="s">
        <v>59</v>
      </c>
      <c r="W127" s="50" t="s">
        <v>59</v>
      </c>
      <c r="X127" s="50" t="s">
        <v>59</v>
      </c>
      <c r="Y127" s="50" t="s">
        <v>59</v>
      </c>
    </row>
    <row r="128" spans="1:25" s="33" customFormat="1" ht="15" x14ac:dyDescent="0.25">
      <c r="A128" s="46"/>
      <c r="B128" s="46"/>
      <c r="C128" s="61">
        <v>147445</v>
      </c>
      <c r="D128" s="61">
        <v>48656.87</v>
      </c>
      <c r="E128" s="61">
        <v>0</v>
      </c>
      <c r="F128" s="61">
        <v>3579.5</v>
      </c>
      <c r="G128" s="61">
        <v>3579.5</v>
      </c>
      <c r="H128" s="61">
        <v>789</v>
      </c>
      <c r="I128" s="61">
        <v>578.65</v>
      </c>
      <c r="J128" s="61">
        <v>0</v>
      </c>
      <c r="K128" s="61">
        <v>204628.52</v>
      </c>
      <c r="L128" s="61">
        <v>0</v>
      </c>
      <c r="M128" s="61">
        <v>45485.18</v>
      </c>
      <c r="N128" s="62">
        <v>-0.19</v>
      </c>
      <c r="O128" s="61">
        <v>16956.2</v>
      </c>
      <c r="P128" s="61">
        <v>7892.59</v>
      </c>
      <c r="Q128" s="61">
        <v>15959.5</v>
      </c>
      <c r="R128" s="61">
        <v>0</v>
      </c>
      <c r="S128" s="61">
        <v>4603.3900000000003</v>
      </c>
      <c r="T128" s="61">
        <v>0</v>
      </c>
      <c r="U128" s="61">
        <v>200</v>
      </c>
      <c r="V128" s="61">
        <v>0</v>
      </c>
      <c r="W128" s="61">
        <v>578.65</v>
      </c>
      <c r="X128" s="61">
        <v>91675.32</v>
      </c>
      <c r="Y128" s="61">
        <v>112953.2</v>
      </c>
    </row>
    <row r="129" spans="1:25" x14ac:dyDescent="0.2"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40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</row>
    <row r="130" spans="1:25" ht="15" x14ac:dyDescent="0.25">
      <c r="A130" s="54" t="s">
        <v>215</v>
      </c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</row>
    <row r="131" spans="1:25" x14ac:dyDescent="0.2">
      <c r="A131" s="48" t="s">
        <v>216</v>
      </c>
      <c r="B131" s="47" t="s">
        <v>217</v>
      </c>
      <c r="C131" s="56">
        <v>16529</v>
      </c>
      <c r="D131" s="56">
        <v>5454.57</v>
      </c>
      <c r="E131" s="56">
        <v>0</v>
      </c>
      <c r="F131" s="56">
        <v>354.92</v>
      </c>
      <c r="G131" s="56">
        <v>354.92</v>
      </c>
      <c r="H131" s="56">
        <v>0</v>
      </c>
      <c r="I131" s="56">
        <v>80.38</v>
      </c>
      <c r="J131" s="56">
        <v>0</v>
      </c>
      <c r="K131" s="56">
        <v>22773.79</v>
      </c>
      <c r="L131" s="56">
        <v>0</v>
      </c>
      <c r="M131" s="56">
        <v>4968.47</v>
      </c>
      <c r="N131" s="57">
        <v>-0.02</v>
      </c>
      <c r="O131" s="56">
        <v>1900.84</v>
      </c>
      <c r="P131" s="56">
        <v>0</v>
      </c>
      <c r="Q131" s="56">
        <v>4412</v>
      </c>
      <c r="R131" s="56">
        <v>3853.32</v>
      </c>
      <c r="S131" s="56">
        <v>0</v>
      </c>
      <c r="T131" s="56">
        <v>0</v>
      </c>
      <c r="U131" s="56">
        <v>0</v>
      </c>
      <c r="V131" s="56">
        <v>0</v>
      </c>
      <c r="W131" s="56">
        <v>80.38</v>
      </c>
      <c r="X131" s="56">
        <v>15214.99</v>
      </c>
      <c r="Y131" s="56">
        <v>7558.8</v>
      </c>
    </row>
    <row r="132" spans="1:25" x14ac:dyDescent="0.2">
      <c r="A132" s="48" t="s">
        <v>218</v>
      </c>
      <c r="B132" s="47" t="s">
        <v>219</v>
      </c>
      <c r="C132" s="56">
        <v>12714.5</v>
      </c>
      <c r="D132" s="56">
        <v>4195.79</v>
      </c>
      <c r="E132" s="56">
        <v>0</v>
      </c>
      <c r="F132" s="56">
        <v>408.17</v>
      </c>
      <c r="G132" s="56">
        <v>408.17</v>
      </c>
      <c r="H132" s="56">
        <v>0</v>
      </c>
      <c r="I132" s="56">
        <v>59.32</v>
      </c>
      <c r="J132" s="56">
        <v>0</v>
      </c>
      <c r="K132" s="56">
        <v>17785.95</v>
      </c>
      <c r="L132" s="56">
        <v>0</v>
      </c>
      <c r="M132" s="56">
        <v>3478.44</v>
      </c>
      <c r="N132" s="56">
        <v>0.02</v>
      </c>
      <c r="O132" s="56">
        <v>1462.17</v>
      </c>
      <c r="P132" s="56">
        <v>0</v>
      </c>
      <c r="Q132" s="56">
        <v>0</v>
      </c>
      <c r="R132" s="56">
        <v>0</v>
      </c>
      <c r="S132" s="56">
        <v>0</v>
      </c>
      <c r="T132" s="56">
        <v>0</v>
      </c>
      <c r="U132" s="56">
        <v>0</v>
      </c>
      <c r="V132" s="56">
        <v>0</v>
      </c>
      <c r="W132" s="56">
        <v>59.32</v>
      </c>
      <c r="X132" s="56">
        <v>4999.95</v>
      </c>
      <c r="Y132" s="56">
        <v>12786</v>
      </c>
    </row>
    <row r="133" spans="1:25" x14ac:dyDescent="0.2">
      <c r="A133" s="48" t="s">
        <v>220</v>
      </c>
      <c r="B133" s="47" t="s">
        <v>221</v>
      </c>
      <c r="C133" s="56">
        <v>36364</v>
      </c>
      <c r="D133" s="56">
        <v>12000.12</v>
      </c>
      <c r="E133" s="56">
        <v>0</v>
      </c>
      <c r="F133" s="56">
        <v>257.19</v>
      </c>
      <c r="G133" s="56">
        <v>257.19</v>
      </c>
      <c r="H133" s="56">
        <v>0</v>
      </c>
      <c r="I133" s="56">
        <v>99.65</v>
      </c>
      <c r="J133" s="56">
        <v>0</v>
      </c>
      <c r="K133" s="56">
        <v>48978.15</v>
      </c>
      <c r="L133" s="56">
        <v>0</v>
      </c>
      <c r="M133" s="56">
        <v>13320.81</v>
      </c>
      <c r="N133" s="57">
        <v>-0.19</v>
      </c>
      <c r="O133" s="56">
        <v>4181.8599999999997</v>
      </c>
      <c r="P133" s="56">
        <v>3512.35</v>
      </c>
      <c r="Q133" s="56">
        <v>0</v>
      </c>
      <c r="R133" s="56">
        <v>0</v>
      </c>
      <c r="S133" s="56">
        <v>4464.07</v>
      </c>
      <c r="T133" s="56">
        <v>0</v>
      </c>
      <c r="U133" s="56">
        <v>0</v>
      </c>
      <c r="V133" s="56">
        <v>0</v>
      </c>
      <c r="W133" s="56">
        <v>99.65</v>
      </c>
      <c r="X133" s="56">
        <v>25578.55</v>
      </c>
      <c r="Y133" s="56">
        <v>23399.599999999999</v>
      </c>
    </row>
    <row r="134" spans="1:25" x14ac:dyDescent="0.2">
      <c r="A134" s="48" t="s">
        <v>222</v>
      </c>
      <c r="B134" s="47" t="s">
        <v>223</v>
      </c>
      <c r="C134" s="56">
        <v>7000</v>
      </c>
      <c r="D134" s="56">
        <v>2310</v>
      </c>
      <c r="E134" s="56">
        <v>0</v>
      </c>
      <c r="F134" s="56">
        <v>642.86</v>
      </c>
      <c r="G134" s="56">
        <v>642.86</v>
      </c>
      <c r="H134" s="56">
        <v>0</v>
      </c>
      <c r="I134" s="56">
        <v>29.35</v>
      </c>
      <c r="J134" s="56">
        <v>0</v>
      </c>
      <c r="K134" s="56">
        <v>10625.07</v>
      </c>
      <c r="L134" s="56">
        <v>0</v>
      </c>
      <c r="M134" s="56">
        <v>1713.24</v>
      </c>
      <c r="N134" s="57">
        <v>-0.12</v>
      </c>
      <c r="O134" s="56">
        <v>805</v>
      </c>
      <c r="P134" s="56">
        <v>0</v>
      </c>
      <c r="Q134" s="56">
        <v>1500</v>
      </c>
      <c r="R134" s="56">
        <v>0</v>
      </c>
      <c r="S134" s="56">
        <v>0</v>
      </c>
      <c r="T134" s="56">
        <v>0</v>
      </c>
      <c r="U134" s="56">
        <v>0</v>
      </c>
      <c r="V134" s="56">
        <v>0</v>
      </c>
      <c r="W134" s="56">
        <v>29.35</v>
      </c>
      <c r="X134" s="56">
        <v>4047.47</v>
      </c>
      <c r="Y134" s="56">
        <v>6577.6</v>
      </c>
    </row>
    <row r="135" spans="1:25" x14ac:dyDescent="0.2">
      <c r="A135" s="59" t="s">
        <v>58</v>
      </c>
      <c r="B135" s="50"/>
      <c r="C135" s="50" t="s">
        <v>59</v>
      </c>
      <c r="D135" s="50" t="s">
        <v>59</v>
      </c>
      <c r="E135" s="50" t="s">
        <v>59</v>
      </c>
      <c r="F135" s="50" t="s">
        <v>59</v>
      </c>
      <c r="G135" s="50" t="s">
        <v>59</v>
      </c>
      <c r="H135" s="50" t="s">
        <v>59</v>
      </c>
      <c r="I135" s="50" t="s">
        <v>59</v>
      </c>
      <c r="J135" s="50" t="s">
        <v>59</v>
      </c>
      <c r="K135" s="50" t="s">
        <v>59</v>
      </c>
      <c r="L135" s="50" t="s">
        <v>59</v>
      </c>
      <c r="M135" s="50" t="s">
        <v>59</v>
      </c>
      <c r="N135" s="50" t="s">
        <v>59</v>
      </c>
      <c r="O135" s="50" t="s">
        <v>59</v>
      </c>
      <c r="P135" s="50" t="s">
        <v>59</v>
      </c>
      <c r="Q135" s="50" t="s">
        <v>59</v>
      </c>
      <c r="R135" s="50" t="s">
        <v>59</v>
      </c>
      <c r="S135" s="50" t="s">
        <v>59</v>
      </c>
      <c r="T135" s="50" t="s">
        <v>59</v>
      </c>
      <c r="U135" s="50" t="s">
        <v>59</v>
      </c>
      <c r="V135" s="50" t="s">
        <v>59</v>
      </c>
      <c r="W135" s="50" t="s">
        <v>59</v>
      </c>
      <c r="X135" s="50" t="s">
        <v>59</v>
      </c>
      <c r="Y135" s="50" t="s">
        <v>59</v>
      </c>
    </row>
    <row r="136" spans="1:25" s="33" customFormat="1" ht="15" x14ac:dyDescent="0.25">
      <c r="A136" s="46"/>
      <c r="B136" s="46"/>
      <c r="C136" s="61">
        <v>72607.5</v>
      </c>
      <c r="D136" s="61">
        <v>23960.48</v>
      </c>
      <c r="E136" s="61">
        <v>0</v>
      </c>
      <c r="F136" s="61">
        <v>1663.14</v>
      </c>
      <c r="G136" s="61">
        <v>1663.14</v>
      </c>
      <c r="H136" s="61">
        <v>0</v>
      </c>
      <c r="I136" s="61">
        <v>268.7</v>
      </c>
      <c r="J136" s="61">
        <v>0</v>
      </c>
      <c r="K136" s="61">
        <v>100162.96</v>
      </c>
      <c r="L136" s="61">
        <v>0</v>
      </c>
      <c r="M136" s="61">
        <v>23480.959999999999</v>
      </c>
      <c r="N136" s="62">
        <v>-0.31</v>
      </c>
      <c r="O136" s="61">
        <v>8349.8700000000008</v>
      </c>
      <c r="P136" s="61">
        <v>3512.35</v>
      </c>
      <c r="Q136" s="61">
        <v>5912</v>
      </c>
      <c r="R136" s="61">
        <v>3853.32</v>
      </c>
      <c r="S136" s="61">
        <v>4464.07</v>
      </c>
      <c r="T136" s="61">
        <v>0</v>
      </c>
      <c r="U136" s="61">
        <v>0</v>
      </c>
      <c r="V136" s="61">
        <v>0</v>
      </c>
      <c r="W136" s="61">
        <v>268.7</v>
      </c>
      <c r="X136" s="61">
        <v>49840.959999999999</v>
      </c>
      <c r="Y136" s="61">
        <v>50322</v>
      </c>
    </row>
    <row r="137" spans="1:25" x14ac:dyDescent="0.2"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40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</row>
    <row r="138" spans="1:25" ht="15" x14ac:dyDescent="0.25">
      <c r="A138" s="54" t="s">
        <v>224</v>
      </c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</row>
    <row r="139" spans="1:25" x14ac:dyDescent="0.2">
      <c r="A139" s="48" t="s">
        <v>225</v>
      </c>
      <c r="B139" s="47" t="s">
        <v>226</v>
      </c>
      <c r="C139" s="56">
        <v>36364</v>
      </c>
      <c r="D139" s="56">
        <v>12000.12</v>
      </c>
      <c r="E139" s="56">
        <v>0</v>
      </c>
      <c r="F139" s="56">
        <v>257.19</v>
      </c>
      <c r="G139" s="56">
        <v>257.19</v>
      </c>
      <c r="H139" s="56">
        <v>0</v>
      </c>
      <c r="I139" s="56">
        <v>99.65</v>
      </c>
      <c r="J139" s="56">
        <v>0</v>
      </c>
      <c r="K139" s="56">
        <v>48978.15</v>
      </c>
      <c r="L139" s="56">
        <v>0</v>
      </c>
      <c r="M139" s="56">
        <v>13320.81</v>
      </c>
      <c r="N139" s="57">
        <v>-0.14000000000000001</v>
      </c>
      <c r="O139" s="56">
        <v>4181.8599999999997</v>
      </c>
      <c r="P139" s="56">
        <v>1736.77</v>
      </c>
      <c r="Q139" s="56">
        <v>12122</v>
      </c>
      <c r="R139" s="56">
        <v>0</v>
      </c>
      <c r="S139" s="56">
        <v>0</v>
      </c>
      <c r="T139" s="56">
        <v>0</v>
      </c>
      <c r="U139" s="56">
        <v>0</v>
      </c>
      <c r="V139" s="56">
        <v>0</v>
      </c>
      <c r="W139" s="56">
        <v>99.65</v>
      </c>
      <c r="X139" s="56">
        <v>31460.95</v>
      </c>
      <c r="Y139" s="56">
        <v>17517.2</v>
      </c>
    </row>
    <row r="140" spans="1:25" x14ac:dyDescent="0.2">
      <c r="A140" s="48" t="s">
        <v>227</v>
      </c>
      <c r="B140" s="47" t="s">
        <v>228</v>
      </c>
      <c r="C140" s="56">
        <v>16529</v>
      </c>
      <c r="D140" s="56">
        <v>5454.57</v>
      </c>
      <c r="E140" s="56">
        <v>0</v>
      </c>
      <c r="F140" s="56">
        <v>354.92</v>
      </c>
      <c r="G140" s="56">
        <v>354.92</v>
      </c>
      <c r="H140" s="56">
        <v>0</v>
      </c>
      <c r="I140" s="56">
        <v>81.94</v>
      </c>
      <c r="J140" s="56">
        <v>0</v>
      </c>
      <c r="K140" s="56">
        <v>22775.35</v>
      </c>
      <c r="L140" s="56">
        <v>0</v>
      </c>
      <c r="M140" s="56">
        <v>4968.47</v>
      </c>
      <c r="N140" s="57">
        <v>-0.1</v>
      </c>
      <c r="O140" s="56">
        <v>1900.84</v>
      </c>
      <c r="P140" s="56">
        <v>0</v>
      </c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>
        <v>0</v>
      </c>
      <c r="W140" s="56">
        <v>81.94</v>
      </c>
      <c r="X140" s="56">
        <v>6951.15</v>
      </c>
      <c r="Y140" s="56">
        <v>15824.2</v>
      </c>
    </row>
    <row r="141" spans="1:25" x14ac:dyDescent="0.2">
      <c r="A141" s="48" t="s">
        <v>229</v>
      </c>
      <c r="B141" s="47" t="s">
        <v>230</v>
      </c>
      <c r="C141" s="56">
        <v>12714.5</v>
      </c>
      <c r="D141" s="56">
        <v>4195.79</v>
      </c>
      <c r="E141" s="56">
        <v>0</v>
      </c>
      <c r="F141" s="56">
        <v>408.17</v>
      </c>
      <c r="G141" s="56">
        <v>408.17</v>
      </c>
      <c r="H141" s="56">
        <v>0</v>
      </c>
      <c r="I141" s="56">
        <v>59.32</v>
      </c>
      <c r="J141" s="56">
        <v>0</v>
      </c>
      <c r="K141" s="56">
        <v>17785.95</v>
      </c>
      <c r="L141" s="56">
        <v>0</v>
      </c>
      <c r="M141" s="56">
        <v>3478.44</v>
      </c>
      <c r="N141" s="56">
        <v>0.02</v>
      </c>
      <c r="O141" s="56">
        <v>1462.17</v>
      </c>
      <c r="P141" s="56">
        <v>0</v>
      </c>
      <c r="Q141" s="56">
        <v>3577</v>
      </c>
      <c r="R141" s="56">
        <v>0</v>
      </c>
      <c r="S141" s="56">
        <v>0</v>
      </c>
      <c r="T141" s="56">
        <v>0</v>
      </c>
      <c r="U141" s="56">
        <v>0</v>
      </c>
      <c r="V141" s="56">
        <v>0</v>
      </c>
      <c r="W141" s="56">
        <v>59.32</v>
      </c>
      <c r="X141" s="56">
        <v>8576.9500000000007</v>
      </c>
      <c r="Y141" s="56">
        <v>9209</v>
      </c>
    </row>
    <row r="142" spans="1:25" x14ac:dyDescent="0.2">
      <c r="A142" s="48" t="s">
        <v>231</v>
      </c>
      <c r="B142" s="47" t="s">
        <v>232</v>
      </c>
      <c r="C142" s="56">
        <v>7000</v>
      </c>
      <c r="D142" s="56">
        <v>2310</v>
      </c>
      <c r="E142" s="56">
        <v>0</v>
      </c>
      <c r="F142" s="56">
        <v>642.86</v>
      </c>
      <c r="G142" s="56">
        <v>642.86</v>
      </c>
      <c r="H142" s="56">
        <v>0</v>
      </c>
      <c r="I142" s="56">
        <v>29.35</v>
      </c>
      <c r="J142" s="56">
        <v>0</v>
      </c>
      <c r="K142" s="56">
        <v>10625.07</v>
      </c>
      <c r="L142" s="56">
        <v>0</v>
      </c>
      <c r="M142" s="56">
        <v>1713.24</v>
      </c>
      <c r="N142" s="56">
        <v>0.08</v>
      </c>
      <c r="O142" s="56">
        <v>805</v>
      </c>
      <c r="P142" s="56">
        <v>0</v>
      </c>
      <c r="Q142" s="56">
        <v>0</v>
      </c>
      <c r="R142" s="56">
        <v>0</v>
      </c>
      <c r="S142" s="56">
        <v>0</v>
      </c>
      <c r="T142" s="56">
        <v>0</v>
      </c>
      <c r="U142" s="56">
        <v>0</v>
      </c>
      <c r="V142" s="56">
        <v>0</v>
      </c>
      <c r="W142" s="56">
        <v>29.35</v>
      </c>
      <c r="X142" s="56">
        <v>2547.67</v>
      </c>
      <c r="Y142" s="56">
        <v>8077.4</v>
      </c>
    </row>
    <row r="143" spans="1:25" x14ac:dyDescent="0.2">
      <c r="A143" s="59" t="s">
        <v>58</v>
      </c>
      <c r="B143" s="50"/>
      <c r="C143" s="50" t="s">
        <v>59</v>
      </c>
      <c r="D143" s="50" t="s">
        <v>59</v>
      </c>
      <c r="E143" s="50" t="s">
        <v>59</v>
      </c>
      <c r="F143" s="50" t="s">
        <v>59</v>
      </c>
      <c r="G143" s="50" t="s">
        <v>59</v>
      </c>
      <c r="H143" s="50" t="s">
        <v>59</v>
      </c>
      <c r="I143" s="50" t="s">
        <v>59</v>
      </c>
      <c r="J143" s="50" t="s">
        <v>59</v>
      </c>
      <c r="K143" s="50" t="s">
        <v>59</v>
      </c>
      <c r="L143" s="50" t="s">
        <v>59</v>
      </c>
      <c r="M143" s="50" t="s">
        <v>59</v>
      </c>
      <c r="N143" s="50" t="s">
        <v>59</v>
      </c>
      <c r="O143" s="50" t="s">
        <v>59</v>
      </c>
      <c r="P143" s="50" t="s">
        <v>59</v>
      </c>
      <c r="Q143" s="50" t="s">
        <v>59</v>
      </c>
      <c r="R143" s="50" t="s">
        <v>59</v>
      </c>
      <c r="S143" s="50" t="s">
        <v>59</v>
      </c>
      <c r="T143" s="50" t="s">
        <v>59</v>
      </c>
      <c r="U143" s="50" t="s">
        <v>59</v>
      </c>
      <c r="V143" s="50" t="s">
        <v>59</v>
      </c>
      <c r="W143" s="50" t="s">
        <v>59</v>
      </c>
      <c r="X143" s="50" t="s">
        <v>59</v>
      </c>
      <c r="Y143" s="50" t="s">
        <v>59</v>
      </c>
    </row>
    <row r="144" spans="1:25" s="33" customFormat="1" ht="15" x14ac:dyDescent="0.25">
      <c r="A144" s="46"/>
      <c r="B144" s="46"/>
      <c r="C144" s="61">
        <v>72607.5</v>
      </c>
      <c r="D144" s="61">
        <v>23960.48</v>
      </c>
      <c r="E144" s="61">
        <v>0</v>
      </c>
      <c r="F144" s="61">
        <v>1663.14</v>
      </c>
      <c r="G144" s="61">
        <v>1663.14</v>
      </c>
      <c r="H144" s="61">
        <v>0</v>
      </c>
      <c r="I144" s="61">
        <v>270.26</v>
      </c>
      <c r="J144" s="61">
        <v>0</v>
      </c>
      <c r="K144" s="61">
        <v>100164.52</v>
      </c>
      <c r="L144" s="61">
        <v>0</v>
      </c>
      <c r="M144" s="61">
        <v>23480.959999999999</v>
      </c>
      <c r="N144" s="62">
        <v>-0.14000000000000001</v>
      </c>
      <c r="O144" s="61">
        <v>8349.8700000000008</v>
      </c>
      <c r="P144" s="61">
        <v>1736.77</v>
      </c>
      <c r="Q144" s="61">
        <v>15699</v>
      </c>
      <c r="R144" s="61">
        <v>0</v>
      </c>
      <c r="S144" s="61">
        <v>0</v>
      </c>
      <c r="T144" s="61">
        <v>0</v>
      </c>
      <c r="U144" s="61">
        <v>0</v>
      </c>
      <c r="V144" s="61">
        <v>0</v>
      </c>
      <c r="W144" s="61">
        <v>270.26</v>
      </c>
      <c r="X144" s="61">
        <v>49536.72</v>
      </c>
      <c r="Y144" s="61">
        <v>50627.8</v>
      </c>
    </row>
    <row r="145" spans="1:25" x14ac:dyDescent="0.2"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40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</row>
    <row r="146" spans="1:25" ht="15" x14ac:dyDescent="0.25">
      <c r="A146" s="54" t="s">
        <v>233</v>
      </c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</row>
    <row r="147" spans="1:25" x14ac:dyDescent="0.2">
      <c r="A147" s="48" t="s">
        <v>234</v>
      </c>
      <c r="B147" s="47" t="s">
        <v>235</v>
      </c>
      <c r="C147" s="56">
        <v>12714.5</v>
      </c>
      <c r="D147" s="56">
        <v>4195.79</v>
      </c>
      <c r="E147" s="56">
        <v>0</v>
      </c>
      <c r="F147" s="56">
        <v>408.17</v>
      </c>
      <c r="G147" s="56">
        <v>408.17</v>
      </c>
      <c r="H147" s="56">
        <v>0</v>
      </c>
      <c r="I147" s="56">
        <v>59.32</v>
      </c>
      <c r="J147" s="56">
        <v>0</v>
      </c>
      <c r="K147" s="56">
        <v>17785.95</v>
      </c>
      <c r="L147" s="56">
        <v>0</v>
      </c>
      <c r="M147" s="56">
        <v>3478.44</v>
      </c>
      <c r="N147" s="56">
        <v>0.02</v>
      </c>
      <c r="O147" s="56">
        <v>1462.17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>
        <v>0</v>
      </c>
      <c r="W147" s="56">
        <v>59.32</v>
      </c>
      <c r="X147" s="56">
        <v>4999.95</v>
      </c>
      <c r="Y147" s="56">
        <v>12786</v>
      </c>
    </row>
    <row r="148" spans="1:25" x14ac:dyDescent="0.2">
      <c r="A148" s="48" t="s">
        <v>236</v>
      </c>
      <c r="B148" s="47" t="s">
        <v>237</v>
      </c>
      <c r="C148" s="56">
        <v>40000</v>
      </c>
      <c r="D148" s="56">
        <v>13200</v>
      </c>
      <c r="E148" s="56">
        <v>0</v>
      </c>
      <c r="F148" s="56">
        <v>239.2</v>
      </c>
      <c r="G148" s="56">
        <v>239.2</v>
      </c>
      <c r="H148" s="56">
        <v>0</v>
      </c>
      <c r="I148" s="56">
        <v>99.65</v>
      </c>
      <c r="J148" s="56">
        <v>0</v>
      </c>
      <c r="K148" s="56">
        <v>53778.05</v>
      </c>
      <c r="L148" s="56">
        <v>0</v>
      </c>
      <c r="M148" s="56">
        <v>14952.77</v>
      </c>
      <c r="N148" s="56">
        <v>0.02</v>
      </c>
      <c r="O148" s="56">
        <v>4600</v>
      </c>
      <c r="P148" s="56">
        <v>0</v>
      </c>
      <c r="Q148" s="56">
        <v>12079</v>
      </c>
      <c r="R148" s="56">
        <v>0</v>
      </c>
      <c r="S148" s="56">
        <v>4592.6099999999997</v>
      </c>
      <c r="T148" s="56">
        <v>0</v>
      </c>
      <c r="U148" s="56">
        <v>0</v>
      </c>
      <c r="V148" s="56">
        <v>0</v>
      </c>
      <c r="W148" s="56">
        <v>99.65</v>
      </c>
      <c r="X148" s="56">
        <v>36324.050000000003</v>
      </c>
      <c r="Y148" s="56">
        <v>17454</v>
      </c>
    </row>
    <row r="149" spans="1:25" x14ac:dyDescent="0.2">
      <c r="A149" s="48" t="s">
        <v>238</v>
      </c>
      <c r="B149" s="47" t="s">
        <v>239</v>
      </c>
      <c r="C149" s="56">
        <v>33058</v>
      </c>
      <c r="D149" s="56">
        <v>10909.14</v>
      </c>
      <c r="E149" s="56">
        <v>0</v>
      </c>
      <c r="F149" s="56">
        <v>308.63</v>
      </c>
      <c r="G149" s="56">
        <v>308.63</v>
      </c>
      <c r="H149" s="56">
        <v>0</v>
      </c>
      <c r="I149" s="56">
        <v>99.65</v>
      </c>
      <c r="J149" s="56">
        <v>0</v>
      </c>
      <c r="K149" s="56">
        <v>44684.05</v>
      </c>
      <c r="L149" s="56">
        <v>0</v>
      </c>
      <c r="M149" s="56">
        <v>11860.81</v>
      </c>
      <c r="N149" s="56">
        <v>0.12</v>
      </c>
      <c r="O149" s="56">
        <v>3801.67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56">
        <v>0</v>
      </c>
      <c r="W149" s="56">
        <v>99.65</v>
      </c>
      <c r="X149" s="56">
        <v>15762.25</v>
      </c>
      <c r="Y149" s="56">
        <v>28921.8</v>
      </c>
    </row>
    <row r="150" spans="1:25" x14ac:dyDescent="0.2">
      <c r="A150" s="48" t="s">
        <v>240</v>
      </c>
      <c r="B150" s="47" t="s">
        <v>241</v>
      </c>
      <c r="C150" s="56">
        <v>12714.5</v>
      </c>
      <c r="D150" s="56">
        <v>4195.79</v>
      </c>
      <c r="E150" s="56">
        <v>0</v>
      </c>
      <c r="F150" s="56">
        <v>408.17</v>
      </c>
      <c r="G150" s="56">
        <v>408.17</v>
      </c>
      <c r="H150" s="56">
        <v>0</v>
      </c>
      <c r="I150" s="56">
        <v>59.32</v>
      </c>
      <c r="J150" s="56">
        <v>0</v>
      </c>
      <c r="K150" s="56">
        <v>17785.95</v>
      </c>
      <c r="L150" s="56">
        <v>0</v>
      </c>
      <c r="M150" s="56">
        <v>3478.44</v>
      </c>
      <c r="N150" s="56">
        <v>0.02</v>
      </c>
      <c r="O150" s="56">
        <v>1462.17</v>
      </c>
      <c r="P150" s="56">
        <v>0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>
        <v>0</v>
      </c>
      <c r="W150" s="56">
        <v>59.32</v>
      </c>
      <c r="X150" s="56">
        <v>4999.95</v>
      </c>
      <c r="Y150" s="56">
        <v>12786</v>
      </c>
    </row>
    <row r="151" spans="1:25" x14ac:dyDescent="0.2">
      <c r="A151" s="48" t="s">
        <v>242</v>
      </c>
      <c r="B151" s="47" t="s">
        <v>243</v>
      </c>
      <c r="C151" s="56">
        <v>16529</v>
      </c>
      <c r="D151" s="56">
        <v>5454.57</v>
      </c>
      <c r="E151" s="56">
        <v>0</v>
      </c>
      <c r="F151" s="56">
        <v>354.92</v>
      </c>
      <c r="G151" s="56">
        <v>354.92</v>
      </c>
      <c r="H151" s="56">
        <v>0</v>
      </c>
      <c r="I151" s="56">
        <v>80.38</v>
      </c>
      <c r="J151" s="56">
        <v>0</v>
      </c>
      <c r="K151" s="56">
        <v>22773.79</v>
      </c>
      <c r="L151" s="56">
        <v>0</v>
      </c>
      <c r="M151" s="56">
        <v>4968.47</v>
      </c>
      <c r="N151" s="57">
        <v>-0.09</v>
      </c>
      <c r="O151" s="56">
        <v>1900.84</v>
      </c>
      <c r="P151" s="56">
        <v>3345.99</v>
      </c>
      <c r="Q151" s="56">
        <v>0</v>
      </c>
      <c r="R151" s="56">
        <v>0</v>
      </c>
      <c r="S151" s="56">
        <v>0</v>
      </c>
      <c r="T151" s="56">
        <v>0</v>
      </c>
      <c r="U151" s="56">
        <v>1000</v>
      </c>
      <c r="V151" s="56">
        <v>0</v>
      </c>
      <c r="W151" s="56">
        <v>80.38</v>
      </c>
      <c r="X151" s="56">
        <v>11295.59</v>
      </c>
      <c r="Y151" s="56">
        <v>11478.2</v>
      </c>
    </row>
    <row r="152" spans="1:25" x14ac:dyDescent="0.2">
      <c r="A152" s="48" t="s">
        <v>244</v>
      </c>
      <c r="B152" s="47" t="s">
        <v>245</v>
      </c>
      <c r="C152" s="56">
        <v>12714.5</v>
      </c>
      <c r="D152" s="56">
        <v>4195.79</v>
      </c>
      <c r="E152" s="56">
        <v>0</v>
      </c>
      <c r="F152" s="56">
        <v>408.17</v>
      </c>
      <c r="G152" s="56">
        <v>408.17</v>
      </c>
      <c r="H152" s="56">
        <v>0</v>
      </c>
      <c r="I152" s="56">
        <v>59.32</v>
      </c>
      <c r="J152" s="56">
        <v>0</v>
      </c>
      <c r="K152" s="56">
        <v>17785.95</v>
      </c>
      <c r="L152" s="56">
        <v>0</v>
      </c>
      <c r="M152" s="56">
        <v>3478.44</v>
      </c>
      <c r="N152" s="56">
        <v>0.02</v>
      </c>
      <c r="O152" s="56">
        <v>1462.17</v>
      </c>
      <c r="P152" s="56">
        <v>0</v>
      </c>
      <c r="Q152" s="56">
        <v>2826</v>
      </c>
      <c r="R152" s="56">
        <v>0</v>
      </c>
      <c r="S152" s="56">
        <v>0</v>
      </c>
      <c r="T152" s="56">
        <v>0</v>
      </c>
      <c r="U152" s="56">
        <v>0</v>
      </c>
      <c r="V152" s="56">
        <v>0</v>
      </c>
      <c r="W152" s="56">
        <v>59.32</v>
      </c>
      <c r="X152" s="56">
        <v>7825.95</v>
      </c>
      <c r="Y152" s="56">
        <v>9960</v>
      </c>
    </row>
    <row r="153" spans="1:25" x14ac:dyDescent="0.2">
      <c r="A153" s="48" t="s">
        <v>246</v>
      </c>
      <c r="B153" s="47" t="s">
        <v>247</v>
      </c>
      <c r="C153" s="56">
        <v>16529</v>
      </c>
      <c r="D153" s="56">
        <v>5454.57</v>
      </c>
      <c r="E153" s="56">
        <v>0</v>
      </c>
      <c r="F153" s="56">
        <v>354.92</v>
      </c>
      <c r="G153" s="56">
        <v>354.92</v>
      </c>
      <c r="H153" s="56">
        <v>789</v>
      </c>
      <c r="I153" s="56">
        <v>83.49</v>
      </c>
      <c r="J153" s="56">
        <v>0</v>
      </c>
      <c r="K153" s="56">
        <v>23565.9</v>
      </c>
      <c r="L153" s="56">
        <v>0</v>
      </c>
      <c r="M153" s="56">
        <v>4968.47</v>
      </c>
      <c r="N153" s="57">
        <v>-0.04</v>
      </c>
      <c r="O153" s="56">
        <v>1900.84</v>
      </c>
      <c r="P153" s="56">
        <v>0</v>
      </c>
      <c r="Q153" s="56">
        <v>2902.13</v>
      </c>
      <c r="R153" s="56">
        <v>5217.01</v>
      </c>
      <c r="S153" s="56">
        <v>0</v>
      </c>
      <c r="T153" s="56">
        <v>0</v>
      </c>
      <c r="U153" s="56">
        <v>1000</v>
      </c>
      <c r="V153" s="56">
        <v>0</v>
      </c>
      <c r="W153" s="56">
        <v>83.49</v>
      </c>
      <c r="X153" s="56">
        <v>16071.9</v>
      </c>
      <c r="Y153" s="56">
        <v>7494</v>
      </c>
    </row>
    <row r="154" spans="1:25" x14ac:dyDescent="0.2">
      <c r="A154" s="48" t="s">
        <v>248</v>
      </c>
      <c r="B154" s="47" t="s">
        <v>249</v>
      </c>
      <c r="C154" s="56">
        <v>16529</v>
      </c>
      <c r="D154" s="56">
        <v>5454.57</v>
      </c>
      <c r="E154" s="56">
        <v>0</v>
      </c>
      <c r="F154" s="56">
        <v>354.92</v>
      </c>
      <c r="G154" s="56">
        <v>354.92</v>
      </c>
      <c r="H154" s="56">
        <v>0</v>
      </c>
      <c r="I154" s="56">
        <v>80.38</v>
      </c>
      <c r="J154" s="56">
        <v>0</v>
      </c>
      <c r="K154" s="56">
        <v>22773.79</v>
      </c>
      <c r="L154" s="56">
        <v>0</v>
      </c>
      <c r="M154" s="56">
        <v>4968.47</v>
      </c>
      <c r="N154" s="56">
        <v>0.1</v>
      </c>
      <c r="O154" s="56">
        <v>1900.84</v>
      </c>
      <c r="P154" s="56">
        <v>0</v>
      </c>
      <c r="Q154" s="56">
        <v>4592</v>
      </c>
      <c r="R154" s="56">
        <v>0</v>
      </c>
      <c r="S154" s="56">
        <v>0</v>
      </c>
      <c r="T154" s="56">
        <v>0</v>
      </c>
      <c r="U154" s="56">
        <v>0</v>
      </c>
      <c r="V154" s="56">
        <v>0</v>
      </c>
      <c r="W154" s="56">
        <v>80.38</v>
      </c>
      <c r="X154" s="56">
        <v>11541.79</v>
      </c>
      <c r="Y154" s="56">
        <v>11232</v>
      </c>
    </row>
    <row r="155" spans="1:25" x14ac:dyDescent="0.2">
      <c r="A155" s="48" t="s">
        <v>250</v>
      </c>
      <c r="B155" s="47" t="s">
        <v>251</v>
      </c>
      <c r="C155" s="56">
        <v>7000</v>
      </c>
      <c r="D155" s="56">
        <v>2310</v>
      </c>
      <c r="E155" s="56">
        <v>0</v>
      </c>
      <c r="F155" s="56">
        <v>642.86</v>
      </c>
      <c r="G155" s="56">
        <v>642.86</v>
      </c>
      <c r="H155" s="56">
        <v>0</v>
      </c>
      <c r="I155" s="56">
        <v>29.35</v>
      </c>
      <c r="J155" s="56">
        <v>0</v>
      </c>
      <c r="K155" s="56">
        <v>10625.07</v>
      </c>
      <c r="L155" s="56">
        <v>0</v>
      </c>
      <c r="M155" s="56">
        <v>1713.24</v>
      </c>
      <c r="N155" s="57">
        <v>-0.12</v>
      </c>
      <c r="O155" s="56">
        <v>805</v>
      </c>
      <c r="P155" s="56">
        <v>0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>
        <v>0</v>
      </c>
      <c r="W155" s="56">
        <v>29.35</v>
      </c>
      <c r="X155" s="56">
        <v>2547.4699999999998</v>
      </c>
      <c r="Y155" s="56">
        <v>8077.6</v>
      </c>
    </row>
    <row r="156" spans="1:25" x14ac:dyDescent="0.2">
      <c r="A156" s="59" t="s">
        <v>58</v>
      </c>
      <c r="B156" s="50"/>
      <c r="C156" s="50" t="s">
        <v>59</v>
      </c>
      <c r="D156" s="50" t="s">
        <v>59</v>
      </c>
      <c r="E156" s="50" t="s">
        <v>59</v>
      </c>
      <c r="F156" s="50" t="s">
        <v>59</v>
      </c>
      <c r="G156" s="50" t="s">
        <v>59</v>
      </c>
      <c r="H156" s="50" t="s">
        <v>59</v>
      </c>
      <c r="I156" s="50" t="s">
        <v>59</v>
      </c>
      <c r="J156" s="50" t="s">
        <v>59</v>
      </c>
      <c r="K156" s="50" t="s">
        <v>59</v>
      </c>
      <c r="L156" s="50" t="s">
        <v>59</v>
      </c>
      <c r="M156" s="50" t="s">
        <v>59</v>
      </c>
      <c r="N156" s="50" t="s">
        <v>59</v>
      </c>
      <c r="O156" s="50" t="s">
        <v>59</v>
      </c>
      <c r="P156" s="50" t="s">
        <v>59</v>
      </c>
      <c r="Q156" s="50" t="s">
        <v>59</v>
      </c>
      <c r="R156" s="50" t="s">
        <v>59</v>
      </c>
      <c r="S156" s="50" t="s">
        <v>59</v>
      </c>
      <c r="T156" s="50" t="s">
        <v>59</v>
      </c>
      <c r="U156" s="50" t="s">
        <v>59</v>
      </c>
      <c r="V156" s="50" t="s">
        <v>59</v>
      </c>
      <c r="W156" s="50" t="s">
        <v>59</v>
      </c>
      <c r="X156" s="50" t="s">
        <v>59</v>
      </c>
      <c r="Y156" s="50" t="s">
        <v>59</v>
      </c>
    </row>
    <row r="157" spans="1:25" s="33" customFormat="1" ht="15" x14ac:dyDescent="0.25">
      <c r="A157" s="46"/>
      <c r="B157" s="46"/>
      <c r="C157" s="61">
        <v>167788.5</v>
      </c>
      <c r="D157" s="61">
        <v>55370.22</v>
      </c>
      <c r="E157" s="61">
        <v>0</v>
      </c>
      <c r="F157" s="61">
        <v>3479.96</v>
      </c>
      <c r="G157" s="61">
        <v>3479.96</v>
      </c>
      <c r="H157" s="61">
        <v>789</v>
      </c>
      <c r="I157" s="61">
        <v>650.86</v>
      </c>
      <c r="J157" s="61">
        <v>0</v>
      </c>
      <c r="K157" s="61">
        <v>231558.5</v>
      </c>
      <c r="L157" s="61">
        <v>0</v>
      </c>
      <c r="M157" s="61">
        <v>53867.55</v>
      </c>
      <c r="N157" s="61">
        <v>0.05</v>
      </c>
      <c r="O157" s="61">
        <v>19295.7</v>
      </c>
      <c r="P157" s="61">
        <v>3345.99</v>
      </c>
      <c r="Q157" s="61">
        <v>22399.13</v>
      </c>
      <c r="R157" s="61">
        <v>5217.01</v>
      </c>
      <c r="S157" s="61">
        <v>4592.6099999999997</v>
      </c>
      <c r="T157" s="61">
        <v>0</v>
      </c>
      <c r="U157" s="61">
        <v>2000</v>
      </c>
      <c r="V157" s="61">
        <v>0</v>
      </c>
      <c r="W157" s="61">
        <v>650.86</v>
      </c>
      <c r="X157" s="61">
        <v>111368.9</v>
      </c>
      <c r="Y157" s="61">
        <v>120189.6</v>
      </c>
    </row>
    <row r="158" spans="1:25" x14ac:dyDescent="0.2"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</row>
    <row r="159" spans="1:25" ht="15" x14ac:dyDescent="0.25">
      <c r="A159" s="54" t="s">
        <v>252</v>
      </c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</row>
    <row r="160" spans="1:25" x14ac:dyDescent="0.2">
      <c r="A160" s="48" t="s">
        <v>253</v>
      </c>
      <c r="B160" s="47" t="s">
        <v>254</v>
      </c>
      <c r="C160" s="56">
        <v>16529</v>
      </c>
      <c r="D160" s="56">
        <v>5454.57</v>
      </c>
      <c r="E160" s="56">
        <v>0</v>
      </c>
      <c r="F160" s="56">
        <v>354.92</v>
      </c>
      <c r="G160" s="56">
        <v>354.92</v>
      </c>
      <c r="H160" s="56">
        <v>789</v>
      </c>
      <c r="I160" s="56">
        <v>83.49</v>
      </c>
      <c r="J160" s="56">
        <v>0</v>
      </c>
      <c r="K160" s="56">
        <v>23565.9</v>
      </c>
      <c r="L160" s="56">
        <v>0</v>
      </c>
      <c r="M160" s="56">
        <v>4968.47</v>
      </c>
      <c r="N160" s="56">
        <v>0.06</v>
      </c>
      <c r="O160" s="56">
        <v>1900.84</v>
      </c>
      <c r="P160" s="56">
        <v>0</v>
      </c>
      <c r="Q160" s="56">
        <v>3886</v>
      </c>
      <c r="R160" s="56">
        <v>0</v>
      </c>
      <c r="S160" s="56">
        <v>4379.4399999999996</v>
      </c>
      <c r="T160" s="56">
        <v>0</v>
      </c>
      <c r="U160" s="56">
        <v>0</v>
      </c>
      <c r="V160" s="56">
        <v>0</v>
      </c>
      <c r="W160" s="56">
        <v>83.49</v>
      </c>
      <c r="X160" s="56">
        <v>15218.3</v>
      </c>
      <c r="Y160" s="56">
        <v>8347.6</v>
      </c>
    </row>
    <row r="161" spans="1:25" x14ac:dyDescent="0.2">
      <c r="A161" s="48" t="s">
        <v>255</v>
      </c>
      <c r="B161" s="47" t="s">
        <v>256</v>
      </c>
      <c r="C161" s="56">
        <v>16529</v>
      </c>
      <c r="D161" s="56">
        <v>5454.57</v>
      </c>
      <c r="E161" s="56">
        <v>0</v>
      </c>
      <c r="F161" s="56">
        <v>354.92</v>
      </c>
      <c r="G161" s="56">
        <v>354.92</v>
      </c>
      <c r="H161" s="56">
        <v>0</v>
      </c>
      <c r="I161" s="56">
        <v>80.38</v>
      </c>
      <c r="J161" s="56">
        <v>0</v>
      </c>
      <c r="K161" s="56">
        <v>22773.79</v>
      </c>
      <c r="L161" s="56">
        <v>0</v>
      </c>
      <c r="M161" s="56">
        <v>4968.47</v>
      </c>
      <c r="N161" s="56">
        <v>0.1</v>
      </c>
      <c r="O161" s="56">
        <v>1900.84</v>
      </c>
      <c r="P161" s="56">
        <v>0</v>
      </c>
      <c r="Q161" s="56">
        <v>5510</v>
      </c>
      <c r="R161" s="56">
        <v>0</v>
      </c>
      <c r="S161" s="56">
        <v>0</v>
      </c>
      <c r="T161" s="56">
        <v>0</v>
      </c>
      <c r="U161" s="56">
        <v>0</v>
      </c>
      <c r="V161" s="56">
        <v>0</v>
      </c>
      <c r="W161" s="56">
        <v>80.38</v>
      </c>
      <c r="X161" s="56">
        <v>12459.79</v>
      </c>
      <c r="Y161" s="56">
        <v>10314</v>
      </c>
    </row>
    <row r="162" spans="1:25" x14ac:dyDescent="0.2">
      <c r="A162" s="48" t="s">
        <v>257</v>
      </c>
      <c r="B162" s="47" t="s">
        <v>258</v>
      </c>
      <c r="C162" s="56">
        <v>7000</v>
      </c>
      <c r="D162" s="56">
        <v>2310</v>
      </c>
      <c r="E162" s="56">
        <v>0</v>
      </c>
      <c r="F162" s="56">
        <v>642.86</v>
      </c>
      <c r="G162" s="56">
        <v>642.86</v>
      </c>
      <c r="H162" s="56">
        <v>0</v>
      </c>
      <c r="I162" s="56">
        <v>29.35</v>
      </c>
      <c r="J162" s="56">
        <v>0</v>
      </c>
      <c r="K162" s="56">
        <v>10625.07</v>
      </c>
      <c r="L162" s="56">
        <v>0</v>
      </c>
      <c r="M162" s="56">
        <v>1713.24</v>
      </c>
      <c r="N162" s="56">
        <v>0.08</v>
      </c>
      <c r="O162" s="56">
        <v>805</v>
      </c>
      <c r="P162" s="56">
        <v>0</v>
      </c>
      <c r="Q162" s="56">
        <v>2334</v>
      </c>
      <c r="R162" s="56">
        <v>0</v>
      </c>
      <c r="S162" s="56">
        <v>0</v>
      </c>
      <c r="T162" s="56">
        <v>0</v>
      </c>
      <c r="U162" s="56">
        <v>0</v>
      </c>
      <c r="V162" s="56">
        <v>0</v>
      </c>
      <c r="W162" s="56">
        <v>29.35</v>
      </c>
      <c r="X162" s="56">
        <v>4881.67</v>
      </c>
      <c r="Y162" s="56">
        <v>5743.4</v>
      </c>
    </row>
    <row r="163" spans="1:25" x14ac:dyDescent="0.2">
      <c r="A163" s="48" t="s">
        <v>259</v>
      </c>
      <c r="B163" s="47" t="s">
        <v>260</v>
      </c>
      <c r="C163" s="56">
        <v>36364</v>
      </c>
      <c r="D163" s="56">
        <v>12000.12</v>
      </c>
      <c r="E163" s="56">
        <v>0</v>
      </c>
      <c r="F163" s="56">
        <v>257.19</v>
      </c>
      <c r="G163" s="56">
        <v>257.19</v>
      </c>
      <c r="H163" s="56">
        <v>0</v>
      </c>
      <c r="I163" s="56">
        <v>99.65</v>
      </c>
      <c r="J163" s="56">
        <v>0</v>
      </c>
      <c r="K163" s="56">
        <v>48978.15</v>
      </c>
      <c r="L163" s="56">
        <v>0</v>
      </c>
      <c r="M163" s="56">
        <v>13320.81</v>
      </c>
      <c r="N163" s="56">
        <v>0.03</v>
      </c>
      <c r="O163" s="56">
        <v>4181.8599999999997</v>
      </c>
      <c r="P163" s="56">
        <v>0</v>
      </c>
      <c r="Q163" s="56">
        <v>9167</v>
      </c>
      <c r="R163" s="56">
        <v>0</v>
      </c>
      <c r="S163" s="56">
        <v>0</v>
      </c>
      <c r="T163" s="56">
        <v>0</v>
      </c>
      <c r="U163" s="56">
        <v>0</v>
      </c>
      <c r="V163" s="56">
        <v>0</v>
      </c>
      <c r="W163" s="56">
        <v>99.65</v>
      </c>
      <c r="X163" s="56">
        <v>26769.35</v>
      </c>
      <c r="Y163" s="56">
        <v>22208.799999999999</v>
      </c>
    </row>
    <row r="164" spans="1:25" x14ac:dyDescent="0.2">
      <c r="A164" s="59" t="s">
        <v>58</v>
      </c>
      <c r="B164" s="50"/>
      <c r="C164" s="50" t="s">
        <v>59</v>
      </c>
      <c r="D164" s="50" t="s">
        <v>59</v>
      </c>
      <c r="E164" s="50" t="s">
        <v>59</v>
      </c>
      <c r="F164" s="50" t="s">
        <v>59</v>
      </c>
      <c r="G164" s="50" t="s">
        <v>59</v>
      </c>
      <c r="H164" s="50" t="s">
        <v>59</v>
      </c>
      <c r="I164" s="50" t="s">
        <v>59</v>
      </c>
      <c r="J164" s="50" t="s">
        <v>59</v>
      </c>
      <c r="K164" s="50" t="s">
        <v>59</v>
      </c>
      <c r="L164" s="50" t="s">
        <v>59</v>
      </c>
      <c r="M164" s="50" t="s">
        <v>59</v>
      </c>
      <c r="N164" s="50" t="s">
        <v>59</v>
      </c>
      <c r="O164" s="50" t="s">
        <v>59</v>
      </c>
      <c r="P164" s="50" t="s">
        <v>59</v>
      </c>
      <c r="Q164" s="50" t="s">
        <v>59</v>
      </c>
      <c r="R164" s="50" t="s">
        <v>59</v>
      </c>
      <c r="S164" s="50" t="s">
        <v>59</v>
      </c>
      <c r="T164" s="50" t="s">
        <v>59</v>
      </c>
      <c r="U164" s="50" t="s">
        <v>59</v>
      </c>
      <c r="V164" s="50" t="s">
        <v>59</v>
      </c>
      <c r="W164" s="50" t="s">
        <v>59</v>
      </c>
      <c r="X164" s="50" t="s">
        <v>59</v>
      </c>
      <c r="Y164" s="50" t="s">
        <v>59</v>
      </c>
    </row>
    <row r="165" spans="1:25" s="33" customFormat="1" ht="15" x14ac:dyDescent="0.25">
      <c r="A165" s="46"/>
      <c r="B165" s="46"/>
      <c r="C165" s="61">
        <v>76422</v>
      </c>
      <c r="D165" s="61">
        <v>25219.26</v>
      </c>
      <c r="E165" s="61">
        <v>0</v>
      </c>
      <c r="F165" s="61">
        <v>1609.89</v>
      </c>
      <c r="G165" s="61">
        <v>1609.89</v>
      </c>
      <c r="H165" s="61">
        <v>789</v>
      </c>
      <c r="I165" s="61">
        <v>292.87</v>
      </c>
      <c r="J165" s="61">
        <v>0</v>
      </c>
      <c r="K165" s="61">
        <v>105942.91</v>
      </c>
      <c r="L165" s="61">
        <v>0</v>
      </c>
      <c r="M165" s="61">
        <v>24970.99</v>
      </c>
      <c r="N165" s="61">
        <v>0.27</v>
      </c>
      <c r="O165" s="61">
        <v>8788.5400000000009</v>
      </c>
      <c r="P165" s="61">
        <v>0</v>
      </c>
      <c r="Q165" s="61">
        <v>20897</v>
      </c>
      <c r="R165" s="61">
        <v>0</v>
      </c>
      <c r="S165" s="61">
        <v>4379.4399999999996</v>
      </c>
      <c r="T165" s="61">
        <v>0</v>
      </c>
      <c r="U165" s="61">
        <v>0</v>
      </c>
      <c r="V165" s="61">
        <v>0</v>
      </c>
      <c r="W165" s="61">
        <v>292.87</v>
      </c>
      <c r="X165" s="61">
        <v>59329.11</v>
      </c>
      <c r="Y165" s="61">
        <v>46613.8</v>
      </c>
    </row>
    <row r="166" spans="1:25" x14ac:dyDescent="0.2"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</row>
    <row r="167" spans="1:25" ht="15" x14ac:dyDescent="0.25">
      <c r="A167" s="54" t="s">
        <v>261</v>
      </c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</row>
    <row r="168" spans="1:25" x14ac:dyDescent="0.2">
      <c r="A168" s="48" t="s">
        <v>262</v>
      </c>
      <c r="B168" s="47" t="s">
        <v>263</v>
      </c>
      <c r="C168" s="56">
        <v>16529</v>
      </c>
      <c r="D168" s="56">
        <v>5454.57</v>
      </c>
      <c r="E168" s="56">
        <v>0</v>
      </c>
      <c r="F168" s="56">
        <v>354.92</v>
      </c>
      <c r="G168" s="56">
        <v>354.92</v>
      </c>
      <c r="H168" s="56">
        <v>0</v>
      </c>
      <c r="I168" s="56">
        <v>73.75</v>
      </c>
      <c r="J168" s="56">
        <v>0</v>
      </c>
      <c r="K168" s="56">
        <v>22767.16</v>
      </c>
      <c r="L168" s="56">
        <v>0</v>
      </c>
      <c r="M168" s="56">
        <v>4968.47</v>
      </c>
      <c r="N168" s="57">
        <v>-0.18</v>
      </c>
      <c r="O168" s="56">
        <v>1900.84</v>
      </c>
      <c r="P168" s="56">
        <v>0</v>
      </c>
      <c r="Q168" s="56">
        <v>2909.08</v>
      </c>
      <c r="R168" s="56">
        <v>0</v>
      </c>
      <c r="S168" s="56">
        <v>0</v>
      </c>
      <c r="T168" s="56">
        <v>0</v>
      </c>
      <c r="U168" s="56">
        <v>0</v>
      </c>
      <c r="V168" s="56">
        <v>0</v>
      </c>
      <c r="W168" s="56">
        <v>73.75</v>
      </c>
      <c r="X168" s="56">
        <v>9851.9599999999991</v>
      </c>
      <c r="Y168" s="56">
        <v>12915.2</v>
      </c>
    </row>
    <row r="169" spans="1:25" x14ac:dyDescent="0.2">
      <c r="A169" s="48" t="s">
        <v>264</v>
      </c>
      <c r="B169" s="47" t="s">
        <v>265</v>
      </c>
      <c r="C169" s="56">
        <v>36364</v>
      </c>
      <c r="D169" s="56">
        <v>12000.12</v>
      </c>
      <c r="E169" s="56">
        <v>0</v>
      </c>
      <c r="F169" s="56">
        <v>257.19</v>
      </c>
      <c r="G169" s="56">
        <v>257.19</v>
      </c>
      <c r="H169" s="56">
        <v>0</v>
      </c>
      <c r="I169" s="56">
        <v>99.65</v>
      </c>
      <c r="J169" s="56">
        <v>0</v>
      </c>
      <c r="K169" s="56">
        <v>48978.15</v>
      </c>
      <c r="L169" s="56">
        <v>0</v>
      </c>
      <c r="M169" s="56">
        <v>13320.81</v>
      </c>
      <c r="N169" s="56">
        <v>0.03</v>
      </c>
      <c r="O169" s="56">
        <v>4181.8599999999997</v>
      </c>
      <c r="P169" s="56">
        <v>0</v>
      </c>
      <c r="Q169" s="56">
        <v>6250</v>
      </c>
      <c r="R169" s="56">
        <v>0</v>
      </c>
      <c r="S169" s="56">
        <v>0</v>
      </c>
      <c r="T169" s="56">
        <v>0</v>
      </c>
      <c r="U169" s="56">
        <v>0</v>
      </c>
      <c r="V169" s="56">
        <v>0</v>
      </c>
      <c r="W169" s="56">
        <v>99.65</v>
      </c>
      <c r="X169" s="56">
        <v>23852.35</v>
      </c>
      <c r="Y169" s="56">
        <v>25125.8</v>
      </c>
    </row>
    <row r="170" spans="1:25" x14ac:dyDescent="0.2">
      <c r="A170" s="48" t="s">
        <v>266</v>
      </c>
      <c r="B170" s="47" t="s">
        <v>267</v>
      </c>
      <c r="C170" s="56">
        <v>16529</v>
      </c>
      <c r="D170" s="56">
        <v>5454.57</v>
      </c>
      <c r="E170" s="56">
        <v>0</v>
      </c>
      <c r="F170" s="56">
        <v>354.92</v>
      </c>
      <c r="G170" s="56">
        <v>354.92</v>
      </c>
      <c r="H170" s="56">
        <v>0</v>
      </c>
      <c r="I170" s="56">
        <v>80.38</v>
      </c>
      <c r="J170" s="56">
        <v>0</v>
      </c>
      <c r="K170" s="56">
        <v>22773.79</v>
      </c>
      <c r="L170" s="56">
        <v>0</v>
      </c>
      <c r="M170" s="56">
        <v>4968.47</v>
      </c>
      <c r="N170" s="56">
        <v>0.1</v>
      </c>
      <c r="O170" s="56">
        <v>1900.84</v>
      </c>
      <c r="P170" s="56">
        <v>0</v>
      </c>
      <c r="Q170" s="56">
        <v>5510</v>
      </c>
      <c r="R170" s="56">
        <v>0</v>
      </c>
      <c r="S170" s="56">
        <v>0</v>
      </c>
      <c r="T170" s="56">
        <v>0</v>
      </c>
      <c r="U170" s="56">
        <v>0</v>
      </c>
      <c r="V170" s="56">
        <v>0</v>
      </c>
      <c r="W170" s="56">
        <v>80.38</v>
      </c>
      <c r="X170" s="56">
        <v>12459.79</v>
      </c>
      <c r="Y170" s="56">
        <v>10314</v>
      </c>
    </row>
    <row r="171" spans="1:25" x14ac:dyDescent="0.2">
      <c r="A171" s="48" t="s">
        <v>268</v>
      </c>
      <c r="B171" s="47" t="s">
        <v>269</v>
      </c>
      <c r="C171" s="56">
        <v>12714.5</v>
      </c>
      <c r="D171" s="56">
        <v>4195.79</v>
      </c>
      <c r="E171" s="56">
        <v>0</v>
      </c>
      <c r="F171" s="56">
        <v>408.17</v>
      </c>
      <c r="G171" s="56">
        <v>408.17</v>
      </c>
      <c r="H171" s="56">
        <v>789</v>
      </c>
      <c r="I171" s="56">
        <v>62.42</v>
      </c>
      <c r="J171" s="56">
        <v>0</v>
      </c>
      <c r="K171" s="56">
        <v>18578.05</v>
      </c>
      <c r="L171" s="56">
        <v>0</v>
      </c>
      <c r="M171" s="56">
        <v>3478.44</v>
      </c>
      <c r="N171" s="57">
        <v>-0.18</v>
      </c>
      <c r="O171" s="56">
        <v>1462.17</v>
      </c>
      <c r="P171" s="56">
        <v>0</v>
      </c>
      <c r="Q171" s="56">
        <v>1925</v>
      </c>
      <c r="R171" s="56">
        <v>0</v>
      </c>
      <c r="S171" s="56">
        <v>0</v>
      </c>
      <c r="T171" s="56">
        <v>0</v>
      </c>
      <c r="U171" s="56">
        <v>0</v>
      </c>
      <c r="V171" s="56">
        <v>0</v>
      </c>
      <c r="W171" s="56">
        <v>62.42</v>
      </c>
      <c r="X171" s="56">
        <v>6927.85</v>
      </c>
      <c r="Y171" s="56">
        <v>11650.2</v>
      </c>
    </row>
    <row r="172" spans="1:25" x14ac:dyDescent="0.2">
      <c r="A172" s="48" t="s">
        <v>270</v>
      </c>
      <c r="B172" s="47" t="s">
        <v>271</v>
      </c>
      <c r="C172" s="56">
        <v>12714.5</v>
      </c>
      <c r="D172" s="56">
        <v>4195.79</v>
      </c>
      <c r="E172" s="56">
        <v>0</v>
      </c>
      <c r="F172" s="56">
        <v>408.17</v>
      </c>
      <c r="G172" s="56">
        <v>408.17</v>
      </c>
      <c r="H172" s="56">
        <v>0</v>
      </c>
      <c r="I172" s="56">
        <v>59.32</v>
      </c>
      <c r="J172" s="56">
        <v>0</v>
      </c>
      <c r="K172" s="56">
        <v>17785.95</v>
      </c>
      <c r="L172" s="56">
        <v>0</v>
      </c>
      <c r="M172" s="56">
        <v>3478.44</v>
      </c>
      <c r="N172" s="56">
        <v>0.02</v>
      </c>
      <c r="O172" s="56">
        <v>1462.17</v>
      </c>
      <c r="P172" s="56">
        <v>0</v>
      </c>
      <c r="Q172" s="56">
        <v>0</v>
      </c>
      <c r="R172" s="56">
        <v>0</v>
      </c>
      <c r="S172" s="56">
        <v>0</v>
      </c>
      <c r="T172" s="56">
        <v>0</v>
      </c>
      <c r="U172" s="56">
        <v>0</v>
      </c>
      <c r="V172" s="56">
        <v>0</v>
      </c>
      <c r="W172" s="56">
        <v>59.32</v>
      </c>
      <c r="X172" s="56">
        <v>4999.95</v>
      </c>
      <c r="Y172" s="56">
        <v>12786</v>
      </c>
    </row>
    <row r="173" spans="1:25" x14ac:dyDescent="0.2">
      <c r="A173" s="48" t="s">
        <v>272</v>
      </c>
      <c r="B173" s="47" t="s">
        <v>273</v>
      </c>
      <c r="C173" s="56">
        <v>7000</v>
      </c>
      <c r="D173" s="56">
        <v>2310</v>
      </c>
      <c r="E173" s="56">
        <v>0</v>
      </c>
      <c r="F173" s="56">
        <v>642.86</v>
      </c>
      <c r="G173" s="56">
        <v>642.86</v>
      </c>
      <c r="H173" s="56">
        <v>0</v>
      </c>
      <c r="I173" s="56">
        <v>22.46</v>
      </c>
      <c r="J173" s="56">
        <v>0</v>
      </c>
      <c r="K173" s="56">
        <v>10618.18</v>
      </c>
      <c r="L173" s="56">
        <v>0</v>
      </c>
      <c r="M173" s="56">
        <v>1713.24</v>
      </c>
      <c r="N173" s="56">
        <v>0.08</v>
      </c>
      <c r="O173" s="56">
        <v>805</v>
      </c>
      <c r="P173" s="56">
        <v>0</v>
      </c>
      <c r="Q173" s="56">
        <v>0</v>
      </c>
      <c r="R173" s="56">
        <v>0</v>
      </c>
      <c r="S173" s="56">
        <v>0</v>
      </c>
      <c r="T173" s="56">
        <v>0</v>
      </c>
      <c r="U173" s="56">
        <v>0</v>
      </c>
      <c r="V173" s="56">
        <v>0</v>
      </c>
      <c r="W173" s="56">
        <v>22.46</v>
      </c>
      <c r="X173" s="56">
        <v>2540.7800000000002</v>
      </c>
      <c r="Y173" s="56">
        <v>8077.4</v>
      </c>
    </row>
    <row r="174" spans="1:25" x14ac:dyDescent="0.2">
      <c r="A174" s="59" t="s">
        <v>58</v>
      </c>
      <c r="B174" s="50"/>
      <c r="C174" s="50" t="s">
        <v>59</v>
      </c>
      <c r="D174" s="50" t="s">
        <v>59</v>
      </c>
      <c r="E174" s="50" t="s">
        <v>59</v>
      </c>
      <c r="F174" s="50" t="s">
        <v>59</v>
      </c>
      <c r="G174" s="50" t="s">
        <v>59</v>
      </c>
      <c r="H174" s="50" t="s">
        <v>59</v>
      </c>
      <c r="I174" s="50" t="s">
        <v>59</v>
      </c>
      <c r="J174" s="50" t="s">
        <v>59</v>
      </c>
      <c r="K174" s="50" t="s">
        <v>59</v>
      </c>
      <c r="L174" s="50" t="s">
        <v>59</v>
      </c>
      <c r="M174" s="50" t="s">
        <v>59</v>
      </c>
      <c r="N174" s="50" t="s">
        <v>59</v>
      </c>
      <c r="O174" s="50" t="s">
        <v>59</v>
      </c>
      <c r="P174" s="50" t="s">
        <v>59</v>
      </c>
      <c r="Q174" s="50" t="s">
        <v>59</v>
      </c>
      <c r="R174" s="50" t="s">
        <v>59</v>
      </c>
      <c r="S174" s="50" t="s">
        <v>59</v>
      </c>
      <c r="T174" s="50" t="s">
        <v>59</v>
      </c>
      <c r="U174" s="50" t="s">
        <v>59</v>
      </c>
      <c r="V174" s="50" t="s">
        <v>59</v>
      </c>
      <c r="W174" s="50" t="s">
        <v>59</v>
      </c>
      <c r="X174" s="50" t="s">
        <v>59</v>
      </c>
      <c r="Y174" s="50" t="s">
        <v>59</v>
      </c>
    </row>
    <row r="175" spans="1:25" s="33" customFormat="1" ht="15" x14ac:dyDescent="0.25">
      <c r="A175" s="46"/>
      <c r="B175" s="46"/>
      <c r="C175" s="61">
        <v>101851</v>
      </c>
      <c r="D175" s="61">
        <v>33610.839999999997</v>
      </c>
      <c r="E175" s="61">
        <v>0</v>
      </c>
      <c r="F175" s="61">
        <v>2426.23</v>
      </c>
      <c r="G175" s="61">
        <v>2426.23</v>
      </c>
      <c r="H175" s="61">
        <v>789</v>
      </c>
      <c r="I175" s="61">
        <v>397.98</v>
      </c>
      <c r="J175" s="61">
        <v>0</v>
      </c>
      <c r="K175" s="61">
        <v>141501.28</v>
      </c>
      <c r="L175" s="61">
        <v>0</v>
      </c>
      <c r="M175" s="61">
        <v>31927.87</v>
      </c>
      <c r="N175" s="62">
        <v>-0.13</v>
      </c>
      <c r="O175" s="61">
        <v>11712.88</v>
      </c>
      <c r="P175" s="61">
        <v>0</v>
      </c>
      <c r="Q175" s="61">
        <v>16594.080000000002</v>
      </c>
      <c r="R175" s="61">
        <v>0</v>
      </c>
      <c r="S175" s="61">
        <v>0</v>
      </c>
      <c r="T175" s="61">
        <v>0</v>
      </c>
      <c r="U175" s="61">
        <v>0</v>
      </c>
      <c r="V175" s="61">
        <v>0</v>
      </c>
      <c r="W175" s="61">
        <v>397.98</v>
      </c>
      <c r="X175" s="61">
        <v>60632.68</v>
      </c>
      <c r="Y175" s="61">
        <v>80868.600000000006</v>
      </c>
    </row>
    <row r="176" spans="1:25" x14ac:dyDescent="0.2"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40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</row>
    <row r="177" spans="1:25" ht="15" x14ac:dyDescent="0.25">
      <c r="A177" s="54" t="s">
        <v>274</v>
      </c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</row>
    <row r="178" spans="1:25" x14ac:dyDescent="0.2">
      <c r="A178" s="48" t="s">
        <v>275</v>
      </c>
      <c r="B178" s="47" t="s">
        <v>276</v>
      </c>
      <c r="C178" s="56">
        <v>36364</v>
      </c>
      <c r="D178" s="56">
        <v>12000.12</v>
      </c>
      <c r="E178" s="56">
        <v>0</v>
      </c>
      <c r="F178" s="56">
        <v>257.19</v>
      </c>
      <c r="G178" s="56">
        <v>257.19</v>
      </c>
      <c r="H178" s="56">
        <v>0</v>
      </c>
      <c r="I178" s="56">
        <v>99.65</v>
      </c>
      <c r="J178" s="56">
        <v>0</v>
      </c>
      <c r="K178" s="56">
        <v>48978.15</v>
      </c>
      <c r="L178" s="56">
        <v>0</v>
      </c>
      <c r="M178" s="56">
        <v>13320.81</v>
      </c>
      <c r="N178" s="56">
        <v>0.1</v>
      </c>
      <c r="O178" s="56">
        <v>4181.8599999999997</v>
      </c>
      <c r="P178" s="56">
        <v>4343.33</v>
      </c>
      <c r="Q178" s="56">
        <v>0</v>
      </c>
      <c r="R178" s="56">
        <v>0</v>
      </c>
      <c r="S178" s="56">
        <v>0</v>
      </c>
      <c r="T178" s="56">
        <v>0</v>
      </c>
      <c r="U178" s="56">
        <v>0</v>
      </c>
      <c r="V178" s="56">
        <v>0</v>
      </c>
      <c r="W178" s="56">
        <v>99.65</v>
      </c>
      <c r="X178" s="56">
        <v>21945.75</v>
      </c>
      <c r="Y178" s="56">
        <v>27032.400000000001</v>
      </c>
    </row>
    <row r="179" spans="1:25" x14ac:dyDescent="0.2">
      <c r="A179" s="48" t="s">
        <v>277</v>
      </c>
      <c r="B179" s="47" t="s">
        <v>278</v>
      </c>
      <c r="C179" s="56">
        <v>16529</v>
      </c>
      <c r="D179" s="56">
        <v>5454.57</v>
      </c>
      <c r="E179" s="56">
        <v>0</v>
      </c>
      <c r="F179" s="56">
        <v>354.92</v>
      </c>
      <c r="G179" s="56">
        <v>354.92</v>
      </c>
      <c r="H179" s="56">
        <v>0</v>
      </c>
      <c r="I179" s="56">
        <v>76.63</v>
      </c>
      <c r="J179" s="56">
        <v>0</v>
      </c>
      <c r="K179" s="56">
        <v>22770.04</v>
      </c>
      <c r="L179" s="56">
        <v>0</v>
      </c>
      <c r="M179" s="56">
        <v>4968.47</v>
      </c>
      <c r="N179" s="56">
        <v>7.0000000000000007E-2</v>
      </c>
      <c r="O179" s="56">
        <v>1900.84</v>
      </c>
      <c r="P179" s="56">
        <v>0</v>
      </c>
      <c r="Q179" s="56">
        <v>4239</v>
      </c>
      <c r="R179" s="56">
        <v>0</v>
      </c>
      <c r="S179" s="56">
        <v>2039.63</v>
      </c>
      <c r="T179" s="56">
        <v>0</v>
      </c>
      <c r="U179" s="56">
        <v>0</v>
      </c>
      <c r="V179" s="56">
        <v>0</v>
      </c>
      <c r="W179" s="56">
        <v>76.63</v>
      </c>
      <c r="X179" s="56">
        <v>13224.64</v>
      </c>
      <c r="Y179" s="56">
        <v>9545.4</v>
      </c>
    </row>
    <row r="180" spans="1:25" x14ac:dyDescent="0.2">
      <c r="A180" s="48" t="s">
        <v>279</v>
      </c>
      <c r="B180" s="47" t="s">
        <v>280</v>
      </c>
      <c r="C180" s="56">
        <v>12714.5</v>
      </c>
      <c r="D180" s="56">
        <v>4195.79</v>
      </c>
      <c r="E180" s="56">
        <v>0</v>
      </c>
      <c r="F180" s="56">
        <v>408.17</v>
      </c>
      <c r="G180" s="56">
        <v>408.17</v>
      </c>
      <c r="H180" s="56">
        <v>0</v>
      </c>
      <c r="I180" s="56">
        <v>59.32</v>
      </c>
      <c r="J180" s="56">
        <v>0</v>
      </c>
      <c r="K180" s="56">
        <v>17785.95</v>
      </c>
      <c r="L180" s="56">
        <v>0</v>
      </c>
      <c r="M180" s="56">
        <v>3478.44</v>
      </c>
      <c r="N180" s="56">
        <v>0.16</v>
      </c>
      <c r="O180" s="56">
        <v>1462.17</v>
      </c>
      <c r="P180" s="56">
        <v>3569.6</v>
      </c>
      <c r="Q180" s="56">
        <v>0</v>
      </c>
      <c r="R180" s="56">
        <v>0</v>
      </c>
      <c r="S180" s="56">
        <v>2786.46</v>
      </c>
      <c r="T180" s="56">
        <v>0</v>
      </c>
      <c r="U180" s="56">
        <v>1000</v>
      </c>
      <c r="V180" s="56">
        <v>0</v>
      </c>
      <c r="W180" s="56">
        <v>59.32</v>
      </c>
      <c r="X180" s="56">
        <v>12356.15</v>
      </c>
      <c r="Y180" s="56">
        <v>5429.8</v>
      </c>
    </row>
    <row r="181" spans="1:25" x14ac:dyDescent="0.2">
      <c r="A181" s="48" t="s">
        <v>281</v>
      </c>
      <c r="B181" s="47" t="s">
        <v>282</v>
      </c>
      <c r="C181" s="56">
        <v>7000</v>
      </c>
      <c r="D181" s="56">
        <v>2310</v>
      </c>
      <c r="E181" s="56">
        <v>0</v>
      </c>
      <c r="F181" s="56">
        <v>642.86</v>
      </c>
      <c r="G181" s="56">
        <v>642.86</v>
      </c>
      <c r="H181" s="56">
        <v>0</v>
      </c>
      <c r="I181" s="56">
        <v>34.97</v>
      </c>
      <c r="J181" s="56">
        <v>0</v>
      </c>
      <c r="K181" s="56">
        <v>10630.69</v>
      </c>
      <c r="L181" s="56">
        <v>0</v>
      </c>
      <c r="M181" s="56">
        <v>1713.24</v>
      </c>
      <c r="N181" s="56">
        <v>0.08</v>
      </c>
      <c r="O181" s="56">
        <v>805</v>
      </c>
      <c r="P181" s="56">
        <v>0</v>
      </c>
      <c r="Q181" s="56">
        <v>0</v>
      </c>
      <c r="R181" s="56">
        <v>0</v>
      </c>
      <c r="S181" s="56">
        <v>0</v>
      </c>
      <c r="T181" s="56">
        <v>0</v>
      </c>
      <c r="U181" s="56">
        <v>0</v>
      </c>
      <c r="V181" s="56">
        <v>0</v>
      </c>
      <c r="W181" s="56">
        <v>34.97</v>
      </c>
      <c r="X181" s="56">
        <v>2553.29</v>
      </c>
      <c r="Y181" s="56">
        <v>8077.4</v>
      </c>
    </row>
    <row r="182" spans="1:25" x14ac:dyDescent="0.2">
      <c r="A182" s="48" t="s">
        <v>283</v>
      </c>
      <c r="B182" s="47" t="s">
        <v>284</v>
      </c>
      <c r="C182" s="56">
        <v>12714.5</v>
      </c>
      <c r="D182" s="56">
        <v>4195.79</v>
      </c>
      <c r="E182" s="56">
        <v>0</v>
      </c>
      <c r="F182" s="56">
        <v>408.17</v>
      </c>
      <c r="G182" s="56">
        <v>408.17</v>
      </c>
      <c r="H182" s="56">
        <v>0</v>
      </c>
      <c r="I182" s="56">
        <v>46.81</v>
      </c>
      <c r="J182" s="56">
        <v>0</v>
      </c>
      <c r="K182" s="56">
        <v>17773.439999999999</v>
      </c>
      <c r="L182" s="56">
        <v>0</v>
      </c>
      <c r="M182" s="56">
        <v>3478.44</v>
      </c>
      <c r="N182" s="56">
        <v>0.02</v>
      </c>
      <c r="O182" s="56">
        <v>1462.17</v>
      </c>
      <c r="P182" s="56">
        <v>0</v>
      </c>
      <c r="Q182" s="56">
        <v>0</v>
      </c>
      <c r="R182" s="56">
        <v>0</v>
      </c>
      <c r="S182" s="56">
        <v>0</v>
      </c>
      <c r="T182" s="56">
        <v>0</v>
      </c>
      <c r="U182" s="56">
        <v>0</v>
      </c>
      <c r="V182" s="56">
        <v>0</v>
      </c>
      <c r="W182" s="56">
        <v>46.81</v>
      </c>
      <c r="X182" s="56">
        <v>4987.4399999999996</v>
      </c>
      <c r="Y182" s="56">
        <v>12786</v>
      </c>
    </row>
    <row r="183" spans="1:25" x14ac:dyDescent="0.2">
      <c r="A183" s="59" t="s">
        <v>58</v>
      </c>
      <c r="B183" s="50"/>
      <c r="C183" s="50" t="s">
        <v>59</v>
      </c>
      <c r="D183" s="50" t="s">
        <v>59</v>
      </c>
      <c r="E183" s="50" t="s">
        <v>59</v>
      </c>
      <c r="F183" s="50" t="s">
        <v>59</v>
      </c>
      <c r="G183" s="50" t="s">
        <v>59</v>
      </c>
      <c r="H183" s="50" t="s">
        <v>59</v>
      </c>
      <c r="I183" s="50" t="s">
        <v>59</v>
      </c>
      <c r="J183" s="50" t="s">
        <v>59</v>
      </c>
      <c r="K183" s="50" t="s">
        <v>59</v>
      </c>
      <c r="L183" s="50" t="s">
        <v>59</v>
      </c>
      <c r="M183" s="50" t="s">
        <v>59</v>
      </c>
      <c r="N183" s="50" t="s">
        <v>59</v>
      </c>
      <c r="O183" s="50" t="s">
        <v>59</v>
      </c>
      <c r="P183" s="50" t="s">
        <v>59</v>
      </c>
      <c r="Q183" s="50" t="s">
        <v>59</v>
      </c>
      <c r="R183" s="50" t="s">
        <v>59</v>
      </c>
      <c r="S183" s="50" t="s">
        <v>59</v>
      </c>
      <c r="T183" s="50" t="s">
        <v>59</v>
      </c>
      <c r="U183" s="50" t="s">
        <v>59</v>
      </c>
      <c r="V183" s="50" t="s">
        <v>59</v>
      </c>
      <c r="W183" s="50" t="s">
        <v>59</v>
      </c>
      <c r="X183" s="50" t="s">
        <v>59</v>
      </c>
      <c r="Y183" s="50" t="s">
        <v>59</v>
      </c>
    </row>
    <row r="184" spans="1:25" s="33" customFormat="1" ht="15" x14ac:dyDescent="0.25">
      <c r="A184" s="46"/>
      <c r="B184" s="46"/>
      <c r="C184" s="61">
        <v>85322</v>
      </c>
      <c r="D184" s="61">
        <v>28156.27</v>
      </c>
      <c r="E184" s="61">
        <v>0</v>
      </c>
      <c r="F184" s="61">
        <v>2071.31</v>
      </c>
      <c r="G184" s="61">
        <v>2071.31</v>
      </c>
      <c r="H184" s="61">
        <v>0</v>
      </c>
      <c r="I184" s="61">
        <v>317.38</v>
      </c>
      <c r="J184" s="61">
        <v>0</v>
      </c>
      <c r="K184" s="61">
        <v>117938.27</v>
      </c>
      <c r="L184" s="61">
        <v>0</v>
      </c>
      <c r="M184" s="61">
        <v>26959.4</v>
      </c>
      <c r="N184" s="61">
        <v>0.43</v>
      </c>
      <c r="O184" s="61">
        <v>9812.0400000000009</v>
      </c>
      <c r="P184" s="61">
        <v>7912.93</v>
      </c>
      <c r="Q184" s="61">
        <v>4239</v>
      </c>
      <c r="R184" s="61">
        <v>0</v>
      </c>
      <c r="S184" s="61">
        <v>4826.09</v>
      </c>
      <c r="T184" s="61">
        <v>0</v>
      </c>
      <c r="U184" s="61">
        <v>1000</v>
      </c>
      <c r="V184" s="61">
        <v>0</v>
      </c>
      <c r="W184" s="61">
        <v>317.38</v>
      </c>
      <c r="X184" s="61">
        <v>55067.27</v>
      </c>
      <c r="Y184" s="61">
        <v>62871</v>
      </c>
    </row>
    <row r="185" spans="1:25" x14ac:dyDescent="0.2"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</row>
    <row r="186" spans="1:25" ht="15" x14ac:dyDescent="0.25">
      <c r="A186" s="54" t="s">
        <v>285</v>
      </c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</row>
    <row r="187" spans="1:25" x14ac:dyDescent="0.2">
      <c r="A187" s="48" t="s">
        <v>286</v>
      </c>
      <c r="B187" s="47" t="s">
        <v>287</v>
      </c>
      <c r="C187" s="56">
        <v>12714.5</v>
      </c>
      <c r="D187" s="56">
        <v>4195.79</v>
      </c>
      <c r="E187" s="56">
        <v>0</v>
      </c>
      <c r="F187" s="56">
        <v>408.17</v>
      </c>
      <c r="G187" s="56">
        <v>408.17</v>
      </c>
      <c r="H187" s="56">
        <v>0</v>
      </c>
      <c r="I187" s="56">
        <v>59.32</v>
      </c>
      <c r="J187" s="56">
        <v>0</v>
      </c>
      <c r="K187" s="56">
        <v>17785.95</v>
      </c>
      <c r="L187" s="56">
        <v>0</v>
      </c>
      <c r="M187" s="56">
        <v>3478.44</v>
      </c>
      <c r="N187" s="56">
        <v>0.14000000000000001</v>
      </c>
      <c r="O187" s="56">
        <v>1462.17</v>
      </c>
      <c r="P187" s="56">
        <v>3044.57</v>
      </c>
      <c r="Q187" s="56">
        <v>0</v>
      </c>
      <c r="R187" s="56">
        <v>0</v>
      </c>
      <c r="S187" s="56">
        <v>1794.91</v>
      </c>
      <c r="T187" s="56">
        <v>0</v>
      </c>
      <c r="U187" s="56">
        <v>0</v>
      </c>
      <c r="V187" s="56">
        <v>0</v>
      </c>
      <c r="W187" s="56">
        <v>59.32</v>
      </c>
      <c r="X187" s="56">
        <v>9839.5499999999993</v>
      </c>
      <c r="Y187" s="56">
        <v>7946.4</v>
      </c>
    </row>
    <row r="188" spans="1:25" x14ac:dyDescent="0.2">
      <c r="A188" s="48" t="s">
        <v>288</v>
      </c>
      <c r="B188" s="47" t="s">
        <v>289</v>
      </c>
      <c r="C188" s="56">
        <v>16529</v>
      </c>
      <c r="D188" s="56">
        <v>5454.57</v>
      </c>
      <c r="E188" s="56">
        <v>0</v>
      </c>
      <c r="F188" s="56">
        <v>354.92</v>
      </c>
      <c r="G188" s="56">
        <v>354.92</v>
      </c>
      <c r="H188" s="56">
        <v>0</v>
      </c>
      <c r="I188" s="56">
        <v>80.38</v>
      </c>
      <c r="J188" s="56">
        <v>0</v>
      </c>
      <c r="K188" s="56">
        <v>22773.79</v>
      </c>
      <c r="L188" s="56">
        <v>0</v>
      </c>
      <c r="M188" s="56">
        <v>4968.47</v>
      </c>
      <c r="N188" s="56">
        <v>0.1</v>
      </c>
      <c r="O188" s="56">
        <v>1900.84</v>
      </c>
      <c r="P188" s="56">
        <v>0</v>
      </c>
      <c r="Q188" s="56">
        <v>5510</v>
      </c>
      <c r="R188" s="56">
        <v>0</v>
      </c>
      <c r="S188" s="56">
        <v>0</v>
      </c>
      <c r="T188" s="56">
        <v>0</v>
      </c>
      <c r="U188" s="56">
        <v>0</v>
      </c>
      <c r="V188" s="56">
        <v>0</v>
      </c>
      <c r="W188" s="56">
        <v>80.38</v>
      </c>
      <c r="X188" s="56">
        <v>12459.79</v>
      </c>
      <c r="Y188" s="56">
        <v>10314</v>
      </c>
    </row>
    <row r="189" spans="1:25" x14ac:dyDescent="0.2">
      <c r="A189" s="48" t="s">
        <v>290</v>
      </c>
      <c r="B189" s="47" t="s">
        <v>291</v>
      </c>
      <c r="C189" s="56">
        <v>7000</v>
      </c>
      <c r="D189" s="56">
        <v>2310</v>
      </c>
      <c r="E189" s="56">
        <v>0</v>
      </c>
      <c r="F189" s="56">
        <v>642.86</v>
      </c>
      <c r="G189" s="56">
        <v>642.86</v>
      </c>
      <c r="H189" s="56">
        <v>0</v>
      </c>
      <c r="I189" s="56">
        <v>29.35</v>
      </c>
      <c r="J189" s="56">
        <v>0</v>
      </c>
      <c r="K189" s="56">
        <v>10625.07</v>
      </c>
      <c r="L189" s="56">
        <v>0</v>
      </c>
      <c r="M189" s="56">
        <v>1713.24</v>
      </c>
      <c r="N189" s="57">
        <v>-0.18</v>
      </c>
      <c r="O189" s="56">
        <v>805</v>
      </c>
      <c r="P189" s="56">
        <v>4039.66</v>
      </c>
      <c r="Q189" s="56">
        <v>0</v>
      </c>
      <c r="R189" s="56">
        <v>0</v>
      </c>
      <c r="S189" s="56">
        <v>0</v>
      </c>
      <c r="T189" s="56">
        <v>0</v>
      </c>
      <c r="U189" s="56">
        <v>0</v>
      </c>
      <c r="V189" s="56">
        <v>0</v>
      </c>
      <c r="W189" s="56">
        <v>29.35</v>
      </c>
      <c r="X189" s="56">
        <v>6587.07</v>
      </c>
      <c r="Y189" s="56">
        <v>4038</v>
      </c>
    </row>
    <row r="190" spans="1:25" x14ac:dyDescent="0.2">
      <c r="A190" s="48" t="s">
        <v>292</v>
      </c>
      <c r="B190" s="47" t="s">
        <v>293</v>
      </c>
      <c r="C190" s="56">
        <v>12714.5</v>
      </c>
      <c r="D190" s="56">
        <v>4195.79</v>
      </c>
      <c r="E190" s="56">
        <v>0</v>
      </c>
      <c r="F190" s="56">
        <v>408.17</v>
      </c>
      <c r="G190" s="56">
        <v>408.17</v>
      </c>
      <c r="H190" s="56">
        <v>0</v>
      </c>
      <c r="I190" s="56">
        <v>59.32</v>
      </c>
      <c r="J190" s="56">
        <v>0</v>
      </c>
      <c r="K190" s="56">
        <v>17785.95</v>
      </c>
      <c r="L190" s="56">
        <v>0</v>
      </c>
      <c r="M190" s="56">
        <v>3478.44</v>
      </c>
      <c r="N190" s="56">
        <v>0.11</v>
      </c>
      <c r="O190" s="56">
        <v>1462.17</v>
      </c>
      <c r="P190" s="56">
        <v>3626.37</v>
      </c>
      <c r="Q190" s="56">
        <v>0</v>
      </c>
      <c r="R190" s="56">
        <v>0</v>
      </c>
      <c r="S190" s="56">
        <v>2416.34</v>
      </c>
      <c r="T190" s="56">
        <v>0</v>
      </c>
      <c r="U190" s="56">
        <v>0</v>
      </c>
      <c r="V190" s="56">
        <v>0</v>
      </c>
      <c r="W190" s="56">
        <v>59.32</v>
      </c>
      <c r="X190" s="56">
        <v>11042.75</v>
      </c>
      <c r="Y190" s="56">
        <v>6743.2</v>
      </c>
    </row>
    <row r="191" spans="1:25" x14ac:dyDescent="0.2">
      <c r="A191" s="48" t="s">
        <v>294</v>
      </c>
      <c r="B191" s="47" t="s">
        <v>295</v>
      </c>
      <c r="C191" s="56">
        <v>12714.5</v>
      </c>
      <c r="D191" s="56">
        <v>4195.79</v>
      </c>
      <c r="E191" s="56">
        <v>0</v>
      </c>
      <c r="F191" s="56">
        <v>408.17</v>
      </c>
      <c r="G191" s="56">
        <v>408.17</v>
      </c>
      <c r="H191" s="56">
        <v>0</v>
      </c>
      <c r="I191" s="56">
        <v>46.81</v>
      </c>
      <c r="J191" s="56">
        <v>0</v>
      </c>
      <c r="K191" s="56">
        <v>17773.439999999999</v>
      </c>
      <c r="L191" s="56">
        <v>0</v>
      </c>
      <c r="M191" s="56">
        <v>3478.44</v>
      </c>
      <c r="N191" s="56">
        <v>0.02</v>
      </c>
      <c r="O191" s="56">
        <v>1462.17</v>
      </c>
      <c r="P191" s="56">
        <v>0</v>
      </c>
      <c r="Q191" s="56">
        <v>0</v>
      </c>
      <c r="R191" s="56">
        <v>0</v>
      </c>
      <c r="S191" s="56">
        <v>0</v>
      </c>
      <c r="T191" s="56">
        <v>0</v>
      </c>
      <c r="U191" s="56">
        <v>0</v>
      </c>
      <c r="V191" s="56">
        <v>0</v>
      </c>
      <c r="W191" s="56">
        <v>46.81</v>
      </c>
      <c r="X191" s="56">
        <v>4987.4399999999996</v>
      </c>
      <c r="Y191" s="56">
        <v>12786</v>
      </c>
    </row>
    <row r="192" spans="1:25" x14ac:dyDescent="0.2">
      <c r="A192" s="48" t="s">
        <v>296</v>
      </c>
      <c r="B192" s="47" t="s">
        <v>297</v>
      </c>
      <c r="C192" s="56">
        <v>12714.5</v>
      </c>
      <c r="D192" s="56">
        <v>4195.79</v>
      </c>
      <c r="E192" s="56">
        <v>0</v>
      </c>
      <c r="F192" s="56">
        <v>408.17</v>
      </c>
      <c r="G192" s="56">
        <v>408.17</v>
      </c>
      <c r="H192" s="56">
        <v>0</v>
      </c>
      <c r="I192" s="56">
        <v>46.81</v>
      </c>
      <c r="J192" s="56">
        <v>0</v>
      </c>
      <c r="K192" s="56">
        <v>17773.439999999999</v>
      </c>
      <c r="L192" s="56">
        <v>0</v>
      </c>
      <c r="M192" s="56">
        <v>3478.44</v>
      </c>
      <c r="N192" s="56">
        <v>0.02</v>
      </c>
      <c r="O192" s="56">
        <v>1462.17</v>
      </c>
      <c r="P192" s="56">
        <v>0</v>
      </c>
      <c r="Q192" s="56">
        <v>0</v>
      </c>
      <c r="R192" s="56">
        <v>0</v>
      </c>
      <c r="S192" s="56">
        <v>0</v>
      </c>
      <c r="T192" s="56">
        <v>0</v>
      </c>
      <c r="U192" s="56">
        <v>0</v>
      </c>
      <c r="V192" s="56">
        <v>0</v>
      </c>
      <c r="W192" s="56">
        <v>46.81</v>
      </c>
      <c r="X192" s="56">
        <v>4987.4399999999996</v>
      </c>
      <c r="Y192" s="56">
        <v>12786</v>
      </c>
    </row>
    <row r="193" spans="1:25" x14ac:dyDescent="0.2">
      <c r="A193" s="59" t="s">
        <v>58</v>
      </c>
      <c r="B193" s="50"/>
      <c r="C193" s="50" t="s">
        <v>59</v>
      </c>
      <c r="D193" s="50" t="s">
        <v>59</v>
      </c>
      <c r="E193" s="50" t="s">
        <v>59</v>
      </c>
      <c r="F193" s="50" t="s">
        <v>59</v>
      </c>
      <c r="G193" s="50" t="s">
        <v>59</v>
      </c>
      <c r="H193" s="50" t="s">
        <v>59</v>
      </c>
      <c r="I193" s="50" t="s">
        <v>59</v>
      </c>
      <c r="J193" s="50" t="s">
        <v>59</v>
      </c>
      <c r="K193" s="50" t="s">
        <v>59</v>
      </c>
      <c r="L193" s="50" t="s">
        <v>59</v>
      </c>
      <c r="M193" s="50" t="s">
        <v>59</v>
      </c>
      <c r="N193" s="50" t="s">
        <v>59</v>
      </c>
      <c r="O193" s="50" t="s">
        <v>59</v>
      </c>
      <c r="P193" s="50" t="s">
        <v>59</v>
      </c>
      <c r="Q193" s="50" t="s">
        <v>59</v>
      </c>
      <c r="R193" s="50" t="s">
        <v>59</v>
      </c>
      <c r="S193" s="50" t="s">
        <v>59</v>
      </c>
      <c r="T193" s="50" t="s">
        <v>59</v>
      </c>
      <c r="U193" s="50" t="s">
        <v>59</v>
      </c>
      <c r="V193" s="50" t="s">
        <v>59</v>
      </c>
      <c r="W193" s="50" t="s">
        <v>59</v>
      </c>
      <c r="X193" s="50" t="s">
        <v>59</v>
      </c>
      <c r="Y193" s="50" t="s">
        <v>59</v>
      </c>
    </row>
    <row r="194" spans="1:25" s="33" customFormat="1" ht="15" x14ac:dyDescent="0.25">
      <c r="A194" s="46"/>
      <c r="B194" s="46"/>
      <c r="C194" s="61">
        <v>74387</v>
      </c>
      <c r="D194" s="61">
        <v>24547.73</v>
      </c>
      <c r="E194" s="61">
        <v>0</v>
      </c>
      <c r="F194" s="61">
        <v>2630.46</v>
      </c>
      <c r="G194" s="61">
        <v>2630.46</v>
      </c>
      <c r="H194" s="61">
        <v>0</v>
      </c>
      <c r="I194" s="61">
        <v>321.99</v>
      </c>
      <c r="J194" s="61">
        <v>0</v>
      </c>
      <c r="K194" s="61">
        <v>104517.64</v>
      </c>
      <c r="L194" s="61">
        <v>0</v>
      </c>
      <c r="M194" s="61">
        <v>20595.47</v>
      </c>
      <c r="N194" s="61">
        <v>0.21</v>
      </c>
      <c r="O194" s="61">
        <v>8554.52</v>
      </c>
      <c r="P194" s="61">
        <v>10710.6</v>
      </c>
      <c r="Q194" s="61">
        <v>5510</v>
      </c>
      <c r="R194" s="61">
        <v>0</v>
      </c>
      <c r="S194" s="61">
        <v>4211.25</v>
      </c>
      <c r="T194" s="61">
        <v>0</v>
      </c>
      <c r="U194" s="61">
        <v>0</v>
      </c>
      <c r="V194" s="61">
        <v>0</v>
      </c>
      <c r="W194" s="61">
        <v>321.99</v>
      </c>
      <c r="X194" s="61">
        <v>49904.04</v>
      </c>
      <c r="Y194" s="61">
        <v>54613.599999999999</v>
      </c>
    </row>
    <row r="195" spans="1:25" x14ac:dyDescent="0.2"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</row>
    <row r="196" spans="1:25" ht="15" x14ac:dyDescent="0.25">
      <c r="A196" s="54" t="s">
        <v>298</v>
      </c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</row>
    <row r="197" spans="1:25" x14ac:dyDescent="0.2">
      <c r="A197" s="48" t="s">
        <v>299</v>
      </c>
      <c r="B197" s="47" t="s">
        <v>300</v>
      </c>
      <c r="C197" s="56">
        <v>36364</v>
      </c>
      <c r="D197" s="56">
        <v>12000.12</v>
      </c>
      <c r="E197" s="56">
        <v>0</v>
      </c>
      <c r="F197" s="56">
        <v>257.19</v>
      </c>
      <c r="G197" s="56">
        <v>257.19</v>
      </c>
      <c r="H197" s="56">
        <v>0</v>
      </c>
      <c r="I197" s="56">
        <v>99.65</v>
      </c>
      <c r="J197" s="56">
        <v>0</v>
      </c>
      <c r="K197" s="56">
        <v>48978.15</v>
      </c>
      <c r="L197" s="56">
        <v>0</v>
      </c>
      <c r="M197" s="56">
        <v>13320.81</v>
      </c>
      <c r="N197" s="57">
        <v>-0.04</v>
      </c>
      <c r="O197" s="56">
        <v>4181.8599999999997</v>
      </c>
      <c r="P197" s="56">
        <v>4535.7299999999996</v>
      </c>
      <c r="Q197" s="56">
        <v>0</v>
      </c>
      <c r="R197" s="56">
        <v>0</v>
      </c>
      <c r="S197" s="56">
        <v>3087.94</v>
      </c>
      <c r="T197" s="56">
        <v>0</v>
      </c>
      <c r="U197" s="56">
        <v>0</v>
      </c>
      <c r="V197" s="56">
        <v>0</v>
      </c>
      <c r="W197" s="56">
        <v>99.65</v>
      </c>
      <c r="X197" s="56">
        <v>25225.95</v>
      </c>
      <c r="Y197" s="56">
        <v>23752.2</v>
      </c>
    </row>
    <row r="198" spans="1:25" x14ac:dyDescent="0.2">
      <c r="A198" s="48" t="s">
        <v>301</v>
      </c>
      <c r="B198" s="47" t="s">
        <v>302</v>
      </c>
      <c r="C198" s="56">
        <v>16529</v>
      </c>
      <c r="D198" s="56">
        <v>5454.57</v>
      </c>
      <c r="E198" s="56">
        <v>0</v>
      </c>
      <c r="F198" s="56">
        <v>354.92</v>
      </c>
      <c r="G198" s="56">
        <v>354.92</v>
      </c>
      <c r="H198" s="56">
        <v>0</v>
      </c>
      <c r="I198" s="56">
        <v>80.38</v>
      </c>
      <c r="J198" s="56">
        <v>0</v>
      </c>
      <c r="K198" s="56">
        <v>22773.79</v>
      </c>
      <c r="L198" s="56">
        <v>0</v>
      </c>
      <c r="M198" s="56">
        <v>4968.47</v>
      </c>
      <c r="N198" s="56">
        <v>0</v>
      </c>
      <c r="O198" s="56">
        <v>1900.84</v>
      </c>
      <c r="P198" s="56">
        <v>3555.67</v>
      </c>
      <c r="Q198" s="56">
        <v>0</v>
      </c>
      <c r="R198" s="56">
        <v>0</v>
      </c>
      <c r="S198" s="56">
        <v>2189.63</v>
      </c>
      <c r="T198" s="56">
        <v>0</v>
      </c>
      <c r="U198" s="56">
        <v>500</v>
      </c>
      <c r="V198" s="56">
        <v>150</v>
      </c>
      <c r="W198" s="56">
        <v>80.38</v>
      </c>
      <c r="X198" s="56">
        <v>13344.99</v>
      </c>
      <c r="Y198" s="56">
        <v>9428.7999999999993</v>
      </c>
    </row>
    <row r="199" spans="1:25" x14ac:dyDescent="0.2">
      <c r="A199" s="48" t="s">
        <v>303</v>
      </c>
      <c r="B199" s="47" t="s">
        <v>304</v>
      </c>
      <c r="C199" s="56">
        <v>16529</v>
      </c>
      <c r="D199" s="56">
        <v>5454.57</v>
      </c>
      <c r="E199" s="56">
        <v>0</v>
      </c>
      <c r="F199" s="56">
        <v>354.92</v>
      </c>
      <c r="G199" s="56">
        <v>354.92</v>
      </c>
      <c r="H199" s="56">
        <v>0</v>
      </c>
      <c r="I199" s="56">
        <v>80.38</v>
      </c>
      <c r="J199" s="56">
        <v>0</v>
      </c>
      <c r="K199" s="56">
        <v>22773.79</v>
      </c>
      <c r="L199" s="56">
        <v>0</v>
      </c>
      <c r="M199" s="56">
        <v>4968.47</v>
      </c>
      <c r="N199" s="56">
        <v>0.1</v>
      </c>
      <c r="O199" s="56">
        <v>1900.84</v>
      </c>
      <c r="P199" s="56">
        <v>0</v>
      </c>
      <c r="Q199" s="56">
        <v>5510</v>
      </c>
      <c r="R199" s="56">
        <v>0</v>
      </c>
      <c r="S199" s="56">
        <v>0</v>
      </c>
      <c r="T199" s="56">
        <v>3185</v>
      </c>
      <c r="U199" s="56">
        <v>0</v>
      </c>
      <c r="V199" s="56">
        <v>0</v>
      </c>
      <c r="W199" s="56">
        <v>80.38</v>
      </c>
      <c r="X199" s="56">
        <v>15644.79</v>
      </c>
      <c r="Y199" s="56">
        <v>7129</v>
      </c>
    </row>
    <row r="200" spans="1:25" x14ac:dyDescent="0.2">
      <c r="A200" s="48" t="s">
        <v>305</v>
      </c>
      <c r="B200" s="47" t="s">
        <v>306</v>
      </c>
      <c r="C200" s="56">
        <v>12714.5</v>
      </c>
      <c r="D200" s="56">
        <v>4195.79</v>
      </c>
      <c r="E200" s="56">
        <v>0</v>
      </c>
      <c r="F200" s="56">
        <v>408.17</v>
      </c>
      <c r="G200" s="56">
        <v>408.17</v>
      </c>
      <c r="H200" s="56">
        <v>0</v>
      </c>
      <c r="I200" s="56">
        <v>59.32</v>
      </c>
      <c r="J200" s="56">
        <v>0</v>
      </c>
      <c r="K200" s="56">
        <v>17785.95</v>
      </c>
      <c r="L200" s="56">
        <v>0</v>
      </c>
      <c r="M200" s="56">
        <v>3478.44</v>
      </c>
      <c r="N200" s="56">
        <v>0.02</v>
      </c>
      <c r="O200" s="56">
        <v>1462.17</v>
      </c>
      <c r="P200" s="56">
        <v>0</v>
      </c>
      <c r="Q200" s="56">
        <v>0</v>
      </c>
      <c r="R200" s="56">
        <v>0</v>
      </c>
      <c r="S200" s="56">
        <v>0</v>
      </c>
      <c r="T200" s="56">
        <v>0</v>
      </c>
      <c r="U200" s="56">
        <v>0</v>
      </c>
      <c r="V200" s="56">
        <v>0</v>
      </c>
      <c r="W200" s="56">
        <v>59.32</v>
      </c>
      <c r="X200" s="56">
        <v>4999.95</v>
      </c>
      <c r="Y200" s="56">
        <v>12786</v>
      </c>
    </row>
    <row r="201" spans="1:25" x14ac:dyDescent="0.2">
      <c r="A201" s="48" t="s">
        <v>307</v>
      </c>
      <c r="B201" s="47" t="s">
        <v>308</v>
      </c>
      <c r="C201" s="56">
        <v>16529</v>
      </c>
      <c r="D201" s="56">
        <v>5454.57</v>
      </c>
      <c r="E201" s="56">
        <v>0</v>
      </c>
      <c r="F201" s="56">
        <v>354.92</v>
      </c>
      <c r="G201" s="56">
        <v>354.92</v>
      </c>
      <c r="H201" s="56">
        <v>789</v>
      </c>
      <c r="I201" s="56">
        <v>83.49</v>
      </c>
      <c r="J201" s="56">
        <v>0</v>
      </c>
      <c r="K201" s="56">
        <v>23565.9</v>
      </c>
      <c r="L201" s="56">
        <v>0</v>
      </c>
      <c r="M201" s="56">
        <v>4968.47</v>
      </c>
      <c r="N201" s="57">
        <v>-0.11</v>
      </c>
      <c r="O201" s="56">
        <v>1900.84</v>
      </c>
      <c r="P201" s="56">
        <v>2908.02</v>
      </c>
      <c r="Q201" s="56">
        <v>1510</v>
      </c>
      <c r="R201" s="56">
        <v>0</v>
      </c>
      <c r="S201" s="56">
        <v>3776.79</v>
      </c>
      <c r="T201" s="56">
        <v>0</v>
      </c>
      <c r="U201" s="56">
        <v>0</v>
      </c>
      <c r="V201" s="56">
        <v>0</v>
      </c>
      <c r="W201" s="56">
        <v>83.49</v>
      </c>
      <c r="X201" s="56">
        <v>15147.5</v>
      </c>
      <c r="Y201" s="56">
        <v>8418.4</v>
      </c>
    </row>
    <row r="202" spans="1:25" x14ac:dyDescent="0.2">
      <c r="A202" s="48" t="s">
        <v>309</v>
      </c>
      <c r="B202" s="47" t="s">
        <v>310</v>
      </c>
      <c r="C202" s="56">
        <v>16529</v>
      </c>
      <c r="D202" s="56">
        <v>5454.57</v>
      </c>
      <c r="E202" s="56">
        <v>0</v>
      </c>
      <c r="F202" s="56">
        <v>354.92</v>
      </c>
      <c r="G202" s="56">
        <v>354.92</v>
      </c>
      <c r="H202" s="56">
        <v>0</v>
      </c>
      <c r="I202" s="56">
        <v>80.38</v>
      </c>
      <c r="J202" s="56">
        <v>0</v>
      </c>
      <c r="K202" s="56">
        <v>22773.79</v>
      </c>
      <c r="L202" s="56">
        <v>0</v>
      </c>
      <c r="M202" s="56">
        <v>4968.47</v>
      </c>
      <c r="N202" s="57">
        <v>-0.1</v>
      </c>
      <c r="O202" s="56">
        <v>1900.84</v>
      </c>
      <c r="P202" s="56">
        <v>0</v>
      </c>
      <c r="Q202" s="56">
        <v>0</v>
      </c>
      <c r="R202" s="56">
        <v>0</v>
      </c>
      <c r="S202" s="56">
        <v>0</v>
      </c>
      <c r="T202" s="56">
        <v>0</v>
      </c>
      <c r="U202" s="56">
        <v>0</v>
      </c>
      <c r="V202" s="56">
        <v>0</v>
      </c>
      <c r="W202" s="56">
        <v>80.38</v>
      </c>
      <c r="X202" s="56">
        <v>6949.59</v>
      </c>
      <c r="Y202" s="56">
        <v>15824.2</v>
      </c>
    </row>
    <row r="203" spans="1:25" x14ac:dyDescent="0.2">
      <c r="A203" s="48" t="s">
        <v>311</v>
      </c>
      <c r="B203" s="47" t="s">
        <v>312</v>
      </c>
      <c r="C203" s="56">
        <v>12714.5</v>
      </c>
      <c r="D203" s="56">
        <v>4195.79</v>
      </c>
      <c r="E203" s="56">
        <v>0</v>
      </c>
      <c r="F203" s="56">
        <v>408.17</v>
      </c>
      <c r="G203" s="56">
        <v>408.17</v>
      </c>
      <c r="H203" s="56">
        <v>789</v>
      </c>
      <c r="I203" s="56">
        <v>62.42</v>
      </c>
      <c r="J203" s="56">
        <v>0</v>
      </c>
      <c r="K203" s="56">
        <v>18578.05</v>
      </c>
      <c r="L203" s="56">
        <v>0</v>
      </c>
      <c r="M203" s="56">
        <v>3478.44</v>
      </c>
      <c r="N203" s="56">
        <v>0.09</v>
      </c>
      <c r="O203" s="56">
        <v>1462.17</v>
      </c>
      <c r="P203" s="56">
        <v>3646.83</v>
      </c>
      <c r="Q203" s="56">
        <v>668</v>
      </c>
      <c r="R203" s="56">
        <v>0</v>
      </c>
      <c r="S203" s="56">
        <v>2042.5</v>
      </c>
      <c r="T203" s="56">
        <v>0</v>
      </c>
      <c r="U203" s="56">
        <v>350</v>
      </c>
      <c r="V203" s="56">
        <v>200</v>
      </c>
      <c r="W203" s="56">
        <v>62.42</v>
      </c>
      <c r="X203" s="56">
        <v>11910.45</v>
      </c>
      <c r="Y203" s="56">
        <v>6667.6</v>
      </c>
    </row>
    <row r="204" spans="1:25" x14ac:dyDescent="0.2">
      <c r="A204" s="48" t="s">
        <v>313</v>
      </c>
      <c r="B204" s="47" t="s">
        <v>314</v>
      </c>
      <c r="C204" s="56">
        <v>12714.5</v>
      </c>
      <c r="D204" s="56">
        <v>4195.79</v>
      </c>
      <c r="E204" s="56">
        <v>0</v>
      </c>
      <c r="F204" s="56">
        <v>408.17</v>
      </c>
      <c r="G204" s="56">
        <v>408.17</v>
      </c>
      <c r="H204" s="56">
        <v>0</v>
      </c>
      <c r="I204" s="56">
        <v>59.32</v>
      </c>
      <c r="J204" s="56">
        <v>0</v>
      </c>
      <c r="K204" s="56">
        <v>17785.95</v>
      </c>
      <c r="L204" s="56">
        <v>0</v>
      </c>
      <c r="M204" s="56">
        <v>3478.44</v>
      </c>
      <c r="N204" s="57">
        <v>-0.06</v>
      </c>
      <c r="O204" s="56">
        <v>1462.17</v>
      </c>
      <c r="P204" s="56">
        <v>0</v>
      </c>
      <c r="Q204" s="56">
        <v>0</v>
      </c>
      <c r="R204" s="56">
        <v>0</v>
      </c>
      <c r="S204" s="56">
        <v>2695.68</v>
      </c>
      <c r="T204" s="56">
        <v>0</v>
      </c>
      <c r="U204" s="56">
        <v>1000</v>
      </c>
      <c r="V204" s="56">
        <v>0</v>
      </c>
      <c r="W204" s="56">
        <v>59.32</v>
      </c>
      <c r="X204" s="56">
        <v>8695.5499999999993</v>
      </c>
      <c r="Y204" s="56">
        <v>9090.4</v>
      </c>
    </row>
    <row r="205" spans="1:25" x14ac:dyDescent="0.2">
      <c r="A205" s="48" t="s">
        <v>315</v>
      </c>
      <c r="B205" s="47" t="s">
        <v>316</v>
      </c>
      <c r="C205" s="56">
        <v>12714.5</v>
      </c>
      <c r="D205" s="56">
        <v>4195.79</v>
      </c>
      <c r="E205" s="56">
        <v>0</v>
      </c>
      <c r="F205" s="56">
        <v>408.17</v>
      </c>
      <c r="G205" s="56">
        <v>408.17</v>
      </c>
      <c r="H205" s="56">
        <v>0</v>
      </c>
      <c r="I205" s="56">
        <v>59.32</v>
      </c>
      <c r="J205" s="56">
        <v>0</v>
      </c>
      <c r="K205" s="56">
        <v>17785.95</v>
      </c>
      <c r="L205" s="56">
        <v>0</v>
      </c>
      <c r="M205" s="56">
        <v>3478.44</v>
      </c>
      <c r="N205" s="56">
        <v>0.02</v>
      </c>
      <c r="O205" s="56">
        <v>1462.17</v>
      </c>
      <c r="P205" s="56">
        <v>0</v>
      </c>
      <c r="Q205" s="56">
        <v>0</v>
      </c>
      <c r="R205" s="56">
        <v>0</v>
      </c>
      <c r="S205" s="56">
        <v>0</v>
      </c>
      <c r="T205" s="56">
        <v>0</v>
      </c>
      <c r="U205" s="56">
        <v>0</v>
      </c>
      <c r="V205" s="56">
        <v>0</v>
      </c>
      <c r="W205" s="56">
        <v>59.32</v>
      </c>
      <c r="X205" s="56">
        <v>4999.95</v>
      </c>
      <c r="Y205" s="56">
        <v>12786</v>
      </c>
    </row>
    <row r="206" spans="1:25" x14ac:dyDescent="0.2">
      <c r="A206" s="59" t="s">
        <v>58</v>
      </c>
      <c r="B206" s="50"/>
      <c r="C206" s="50" t="s">
        <v>59</v>
      </c>
      <c r="D206" s="50" t="s">
        <v>59</v>
      </c>
      <c r="E206" s="50" t="s">
        <v>59</v>
      </c>
      <c r="F206" s="50" t="s">
        <v>59</v>
      </c>
      <c r="G206" s="50" t="s">
        <v>59</v>
      </c>
      <c r="H206" s="50" t="s">
        <v>59</v>
      </c>
      <c r="I206" s="50" t="s">
        <v>59</v>
      </c>
      <c r="J206" s="50" t="s">
        <v>59</v>
      </c>
      <c r="K206" s="50" t="s">
        <v>59</v>
      </c>
      <c r="L206" s="50" t="s">
        <v>59</v>
      </c>
      <c r="M206" s="50" t="s">
        <v>59</v>
      </c>
      <c r="N206" s="50" t="s">
        <v>59</v>
      </c>
      <c r="O206" s="50" t="s">
        <v>59</v>
      </c>
      <c r="P206" s="50" t="s">
        <v>59</v>
      </c>
      <c r="Q206" s="50" t="s">
        <v>59</v>
      </c>
      <c r="R206" s="50" t="s">
        <v>59</v>
      </c>
      <c r="S206" s="50" t="s">
        <v>59</v>
      </c>
      <c r="T206" s="50" t="s">
        <v>59</v>
      </c>
      <c r="U206" s="50" t="s">
        <v>59</v>
      </c>
      <c r="V206" s="50" t="s">
        <v>59</v>
      </c>
      <c r="W206" s="50" t="s">
        <v>59</v>
      </c>
      <c r="X206" s="50" t="s">
        <v>59</v>
      </c>
      <c r="Y206" s="50" t="s">
        <v>59</v>
      </c>
    </row>
    <row r="207" spans="1:25" s="33" customFormat="1" ht="15" x14ac:dyDescent="0.25">
      <c r="A207" s="46"/>
      <c r="B207" s="46"/>
      <c r="C207" s="61">
        <v>153338</v>
      </c>
      <c r="D207" s="61">
        <v>50601.56</v>
      </c>
      <c r="E207" s="61">
        <v>0</v>
      </c>
      <c r="F207" s="61">
        <v>3309.55</v>
      </c>
      <c r="G207" s="61">
        <v>3309.55</v>
      </c>
      <c r="H207" s="61">
        <v>1578</v>
      </c>
      <c r="I207" s="61">
        <v>664.66</v>
      </c>
      <c r="J207" s="61">
        <v>0</v>
      </c>
      <c r="K207" s="61">
        <v>212801.32</v>
      </c>
      <c r="L207" s="61">
        <v>0</v>
      </c>
      <c r="M207" s="61">
        <v>47108.45</v>
      </c>
      <c r="N207" s="62">
        <v>-0.08</v>
      </c>
      <c r="O207" s="61">
        <v>17633.900000000001</v>
      </c>
      <c r="P207" s="61">
        <v>14646.25</v>
      </c>
      <c r="Q207" s="61">
        <v>7688</v>
      </c>
      <c r="R207" s="61">
        <v>0</v>
      </c>
      <c r="S207" s="61">
        <v>13792.54</v>
      </c>
      <c r="T207" s="61">
        <v>3185</v>
      </c>
      <c r="U207" s="61">
        <v>1850</v>
      </c>
      <c r="V207" s="61">
        <v>350</v>
      </c>
      <c r="W207" s="61">
        <v>664.66</v>
      </c>
      <c r="X207" s="61">
        <v>106918.72</v>
      </c>
      <c r="Y207" s="61">
        <v>105882.6</v>
      </c>
    </row>
    <row r="208" spans="1:25" x14ac:dyDescent="0.2"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40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</row>
    <row r="209" spans="1:25" x14ac:dyDescent="0.2">
      <c r="A209" s="58"/>
      <c r="B209" s="50"/>
      <c r="C209" s="50" t="s">
        <v>317</v>
      </c>
      <c r="D209" s="50" t="s">
        <v>317</v>
      </c>
      <c r="E209" s="50" t="s">
        <v>317</v>
      </c>
      <c r="F209" s="50" t="s">
        <v>317</v>
      </c>
      <c r="G209" s="50" t="s">
        <v>317</v>
      </c>
      <c r="H209" s="50" t="s">
        <v>317</v>
      </c>
      <c r="I209" s="50" t="s">
        <v>317</v>
      </c>
      <c r="J209" s="50" t="s">
        <v>317</v>
      </c>
      <c r="K209" s="50" t="s">
        <v>317</v>
      </c>
      <c r="L209" s="50" t="s">
        <v>317</v>
      </c>
      <c r="M209" s="50" t="s">
        <v>317</v>
      </c>
      <c r="N209" s="50" t="s">
        <v>317</v>
      </c>
      <c r="O209" s="50" t="s">
        <v>317</v>
      </c>
      <c r="P209" s="50" t="s">
        <v>317</v>
      </c>
      <c r="Q209" s="50" t="s">
        <v>317</v>
      </c>
      <c r="R209" s="50" t="s">
        <v>317</v>
      </c>
      <c r="S209" s="50" t="s">
        <v>317</v>
      </c>
      <c r="T209" s="50" t="s">
        <v>317</v>
      </c>
      <c r="U209" s="50" t="s">
        <v>317</v>
      </c>
      <c r="V209" s="50" t="s">
        <v>317</v>
      </c>
      <c r="W209" s="50" t="s">
        <v>317</v>
      </c>
      <c r="X209" s="50" t="s">
        <v>317</v>
      </c>
      <c r="Y209" s="50" t="s">
        <v>317</v>
      </c>
    </row>
    <row r="210" spans="1:25" s="33" customFormat="1" x14ac:dyDescent="0.2">
      <c r="A210" s="59" t="s">
        <v>318</v>
      </c>
      <c r="B210" s="47" t="s">
        <v>319</v>
      </c>
      <c r="C210" s="61">
        <v>2612732.54</v>
      </c>
      <c r="D210" s="61">
        <v>698693.92</v>
      </c>
      <c r="E210" s="61">
        <v>15196.62</v>
      </c>
      <c r="F210" s="61">
        <v>59646.559999999998</v>
      </c>
      <c r="G210" s="61">
        <v>59646.559999999998</v>
      </c>
      <c r="H210" s="61">
        <v>11046</v>
      </c>
      <c r="I210" s="61">
        <v>9057.3799999999992</v>
      </c>
      <c r="J210" s="61">
        <v>5166.8500000000004</v>
      </c>
      <c r="K210" s="61">
        <v>3471186.43</v>
      </c>
      <c r="L210" s="61">
        <v>5166.8500000000004</v>
      </c>
      <c r="M210" s="61">
        <v>805586.68</v>
      </c>
      <c r="N210" s="62">
        <v>-1.67</v>
      </c>
      <c r="O210" s="61">
        <v>300464.56</v>
      </c>
      <c r="P210" s="61">
        <v>122448.49</v>
      </c>
      <c r="Q210" s="61">
        <v>358441.02</v>
      </c>
      <c r="R210" s="61">
        <v>17659.97</v>
      </c>
      <c r="S210" s="61">
        <v>75432.149999999994</v>
      </c>
      <c r="T210" s="61">
        <v>3185</v>
      </c>
      <c r="U210" s="61">
        <v>15615</v>
      </c>
      <c r="V210" s="61">
        <v>350</v>
      </c>
      <c r="W210" s="61">
        <v>9057.3799999999992</v>
      </c>
      <c r="X210" s="61">
        <v>1713405.43</v>
      </c>
      <c r="Y210" s="61">
        <v>1757781</v>
      </c>
    </row>
    <row r="211" spans="1:25" x14ac:dyDescent="0.2">
      <c r="A211" s="38"/>
      <c r="B211" s="32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40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</row>
    <row r="212" spans="1:25" x14ac:dyDescent="0.2">
      <c r="A212" s="38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40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</row>
    <row r="213" spans="1:25" x14ac:dyDescent="0.2"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</row>
    <row r="214" spans="1:25" ht="15" x14ac:dyDescent="0.25">
      <c r="D214" s="29"/>
      <c r="E214" s="29"/>
      <c r="F214" s="29"/>
      <c r="G214" s="29"/>
      <c r="H214" s="29"/>
      <c r="K214" s="29"/>
      <c r="L214" s="29"/>
      <c r="M214" s="29"/>
      <c r="N214" s="4" t="s">
        <v>324</v>
      </c>
      <c r="O214" s="29"/>
      <c r="P214" s="29"/>
      <c r="Q214" s="29"/>
      <c r="R214" s="29"/>
      <c r="S214" s="29"/>
      <c r="T214" s="29"/>
      <c r="U214" s="29"/>
      <c r="V214" s="29"/>
    </row>
    <row r="215" spans="1:25" ht="15" x14ac:dyDescent="0.25"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</row>
    <row r="216" spans="1:25" ht="15" x14ac:dyDescent="0.25">
      <c r="D216" s="29"/>
      <c r="E216" s="29"/>
      <c r="F216" s="29"/>
      <c r="G216" s="29"/>
      <c r="H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</row>
    <row r="217" spans="1:25" ht="15" x14ac:dyDescent="0.25"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</row>
    <row r="218" spans="1:25" ht="15" x14ac:dyDescent="0.25"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</row>
    <row r="219" spans="1:25" ht="15" x14ac:dyDescent="0.25"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8"/>
      <c r="P219" s="28"/>
      <c r="Q219" s="29"/>
      <c r="R219" s="29"/>
      <c r="S219" s="29"/>
      <c r="T219" s="29"/>
      <c r="U219" s="29"/>
      <c r="V219" s="29"/>
    </row>
    <row r="220" spans="1:25" ht="15" x14ac:dyDescent="0.25">
      <c r="D220" s="9"/>
      <c r="E220" s="9"/>
      <c r="F220" s="9"/>
      <c r="G220" s="9"/>
      <c r="H220" s="9"/>
      <c r="I220" s="9"/>
      <c r="J220" s="10"/>
      <c r="K220" s="10"/>
      <c r="L220" s="10"/>
      <c r="M220" s="29"/>
      <c r="N220" s="29"/>
      <c r="O220" s="29"/>
      <c r="P220" s="29"/>
      <c r="Q220" s="11"/>
      <c r="R220" s="11"/>
      <c r="S220" s="11"/>
      <c r="T220" s="11"/>
      <c r="U220" s="9"/>
      <c r="V220" s="9"/>
    </row>
    <row r="221" spans="1:25" ht="15" x14ac:dyDescent="0.25">
      <c r="D221" s="81" t="s">
        <v>325</v>
      </c>
      <c r="E221" s="81"/>
      <c r="F221" s="81"/>
      <c r="G221" s="81"/>
      <c r="H221" s="81"/>
      <c r="I221" s="81"/>
      <c r="J221" s="12"/>
      <c r="K221" s="12"/>
      <c r="L221" s="12"/>
      <c r="M221" s="29"/>
      <c r="N221" s="29"/>
      <c r="O221" s="29"/>
      <c r="P221" s="29"/>
      <c r="Q221" s="81" t="s">
        <v>326</v>
      </c>
      <c r="R221" s="81"/>
      <c r="S221" s="81"/>
      <c r="T221" s="81"/>
      <c r="U221" s="81"/>
      <c r="V221" s="81"/>
    </row>
    <row r="222" spans="1:25" ht="15" x14ac:dyDescent="0.25">
      <c r="D222" s="82" t="s">
        <v>327</v>
      </c>
      <c r="E222" s="82"/>
      <c r="F222" s="82"/>
      <c r="G222" s="82"/>
      <c r="H222" s="82"/>
      <c r="I222" s="82"/>
      <c r="J222" s="23"/>
      <c r="K222" s="23"/>
      <c r="L222" s="23"/>
      <c r="M222" s="29"/>
      <c r="N222" s="29"/>
      <c r="O222" s="29"/>
      <c r="P222" s="29"/>
      <c r="Q222" s="82" t="s">
        <v>328</v>
      </c>
      <c r="R222" s="82"/>
      <c r="S222" s="82"/>
      <c r="T222" s="82"/>
      <c r="U222" s="82"/>
      <c r="V222" s="82"/>
    </row>
  </sheetData>
  <autoFilter ref="A3:AC222"/>
  <mergeCells count="6">
    <mergeCell ref="A1:Y1"/>
    <mergeCell ref="A2:Y2"/>
    <mergeCell ref="D221:I221"/>
    <mergeCell ref="Q221:V221"/>
    <mergeCell ref="D222:I222"/>
    <mergeCell ref="Q222:V222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62"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Normal="100" workbookViewId="0">
      <pane ySplit="3" topLeftCell="A4" activePane="bottomLeft" state="frozen"/>
      <selection pane="bottomLeft" activeCell="A13" sqref="A13:XFD211"/>
    </sheetView>
  </sheetViews>
  <sheetFormatPr baseColWidth="10" defaultRowHeight="11.25" x14ac:dyDescent="0.2"/>
  <cols>
    <col min="1" max="1" width="12.28515625" style="48" customWidth="1"/>
    <col min="2" max="2" width="28.28515625" style="47" customWidth="1"/>
    <col min="3" max="3" width="10.7109375" style="47" customWidth="1"/>
    <col min="4" max="4" width="9.5703125" style="47" customWidth="1"/>
    <col min="5" max="5" width="8.85546875" style="47" customWidth="1"/>
    <col min="6" max="6" width="9.42578125" style="47" customWidth="1"/>
    <col min="7" max="7" width="8.7109375" style="47" customWidth="1"/>
    <col min="8" max="8" width="8.5703125" style="47" customWidth="1"/>
    <col min="9" max="10" width="7.7109375" style="47" customWidth="1"/>
    <col min="11" max="11" width="11.42578125" style="47" customWidth="1"/>
    <col min="12" max="12" width="8.5703125" style="47" customWidth="1"/>
    <col min="13" max="13" width="9.7109375" style="47" customWidth="1"/>
    <col min="14" max="14" width="7.42578125" style="47" customWidth="1"/>
    <col min="15" max="17" width="9.5703125" style="47" customWidth="1"/>
    <col min="18" max="18" width="9" style="47" customWidth="1"/>
    <col min="19" max="19" width="8.85546875" style="47" customWidth="1"/>
    <col min="20" max="20" width="9.28515625" style="47" customWidth="1"/>
    <col min="21" max="21" width="8.7109375" style="47" customWidth="1"/>
    <col min="22" max="22" width="6.85546875" style="47" customWidth="1"/>
    <col min="23" max="23" width="7.5703125" style="47" customWidth="1"/>
    <col min="24" max="24" width="10.85546875" style="47" customWidth="1"/>
    <col min="25" max="25" width="10.5703125" style="47" customWidth="1"/>
    <col min="26" max="16384" width="11.42578125" style="47"/>
  </cols>
  <sheetData>
    <row r="1" spans="1:25" ht="15" customHeight="1" x14ac:dyDescent="0.2">
      <c r="A1" s="79" t="s">
        <v>322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5" ht="13.5" customHeight="1" x14ac:dyDescent="0.2">
      <c r="A2" s="80" t="s">
        <v>323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25" s="49" customFormat="1" ht="45.75" thickBot="1" x14ac:dyDescent="0.25">
      <c r="A3" s="51" t="s">
        <v>0</v>
      </c>
      <c r="B3" s="52" t="s">
        <v>1</v>
      </c>
      <c r="C3" s="52" t="s">
        <v>2</v>
      </c>
      <c r="D3" s="52" t="s">
        <v>3</v>
      </c>
      <c r="E3" s="52" t="s">
        <v>345</v>
      </c>
      <c r="F3" s="52" t="s">
        <v>4</v>
      </c>
      <c r="G3" s="52" t="s">
        <v>5</v>
      </c>
      <c r="H3" s="52" t="s">
        <v>6</v>
      </c>
      <c r="I3" s="7" t="s">
        <v>7</v>
      </c>
      <c r="J3" s="52" t="s">
        <v>346</v>
      </c>
      <c r="K3" s="8" t="s">
        <v>320</v>
      </c>
      <c r="L3" s="52" t="s">
        <v>347</v>
      </c>
      <c r="M3" s="52" t="s">
        <v>8</v>
      </c>
      <c r="N3" s="52" t="s">
        <v>9</v>
      </c>
      <c r="O3" s="52" t="s">
        <v>10</v>
      </c>
      <c r="P3" s="52" t="s">
        <v>11</v>
      </c>
      <c r="Q3" s="52" t="s">
        <v>12</v>
      </c>
      <c r="R3" s="7" t="s">
        <v>13</v>
      </c>
      <c r="S3" s="52" t="s">
        <v>14</v>
      </c>
      <c r="T3" s="52" t="s">
        <v>15</v>
      </c>
      <c r="U3" s="7" t="s">
        <v>16</v>
      </c>
      <c r="V3" s="7" t="s">
        <v>17</v>
      </c>
      <c r="W3" s="7" t="s">
        <v>18</v>
      </c>
      <c r="X3" s="8" t="s">
        <v>321</v>
      </c>
      <c r="Y3" s="53" t="s">
        <v>19</v>
      </c>
    </row>
    <row r="4" spans="1:25" ht="12" thickTop="1" x14ac:dyDescent="0.2">
      <c r="A4" s="55" t="s">
        <v>20</v>
      </c>
    </row>
    <row r="6" spans="1:25" ht="15" x14ac:dyDescent="0.25">
      <c r="A6" s="67" t="s">
        <v>21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 x14ac:dyDescent="0.2">
      <c r="A7" s="65" t="s">
        <v>54</v>
      </c>
      <c r="B7" s="64" t="s">
        <v>55</v>
      </c>
      <c r="C7" s="68">
        <v>16529</v>
      </c>
      <c r="D7" s="68">
        <v>5454.57</v>
      </c>
      <c r="E7" s="68">
        <v>0</v>
      </c>
      <c r="F7" s="68">
        <v>354.92</v>
      </c>
      <c r="G7" s="68">
        <v>354.92</v>
      </c>
      <c r="H7" s="68">
        <v>0</v>
      </c>
      <c r="I7" s="68">
        <v>80.38</v>
      </c>
      <c r="J7" s="68">
        <v>0</v>
      </c>
      <c r="K7" s="68">
        <v>22773.79</v>
      </c>
      <c r="L7" s="68">
        <v>0</v>
      </c>
      <c r="M7" s="68">
        <v>4968.47</v>
      </c>
      <c r="N7" s="69">
        <v>-0.1</v>
      </c>
      <c r="O7" s="68">
        <v>1900.84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80.38</v>
      </c>
      <c r="X7" s="68">
        <v>6949.59</v>
      </c>
      <c r="Y7" s="68">
        <v>15824.2</v>
      </c>
    </row>
    <row r="8" spans="1:25" x14ac:dyDescent="0.2">
      <c r="A8" s="71" t="s">
        <v>58</v>
      </c>
      <c r="B8" s="66"/>
      <c r="C8" s="66" t="s">
        <v>59</v>
      </c>
      <c r="D8" s="66" t="s">
        <v>59</v>
      </c>
      <c r="E8" s="66" t="s">
        <v>59</v>
      </c>
      <c r="F8" s="66" t="s">
        <v>59</v>
      </c>
      <c r="G8" s="66" t="s">
        <v>59</v>
      </c>
      <c r="H8" s="66" t="s">
        <v>59</v>
      </c>
      <c r="I8" s="66" t="s">
        <v>59</v>
      </c>
      <c r="J8" s="66" t="s">
        <v>59</v>
      </c>
      <c r="K8" s="66" t="s">
        <v>59</v>
      </c>
      <c r="L8" s="66" t="s">
        <v>59</v>
      </c>
      <c r="M8" s="66" t="s">
        <v>59</v>
      </c>
      <c r="N8" s="66" t="s">
        <v>59</v>
      </c>
      <c r="O8" s="66" t="s">
        <v>59</v>
      </c>
      <c r="P8" s="66" t="s">
        <v>59</v>
      </c>
      <c r="Q8" s="66" t="s">
        <v>59</v>
      </c>
      <c r="R8" s="66" t="s">
        <v>59</v>
      </c>
      <c r="S8" s="66" t="s">
        <v>59</v>
      </c>
      <c r="T8" s="66" t="s">
        <v>59</v>
      </c>
      <c r="U8" s="66" t="s">
        <v>59</v>
      </c>
      <c r="V8" s="66" t="s">
        <v>59</v>
      </c>
      <c r="W8" s="66" t="s">
        <v>59</v>
      </c>
      <c r="X8" s="66" t="s">
        <v>59</v>
      </c>
      <c r="Y8" s="66" t="s">
        <v>59</v>
      </c>
    </row>
    <row r="9" spans="1:25" ht="15" x14ac:dyDescent="0.25">
      <c r="A9" s="63"/>
      <c r="B9" s="63"/>
      <c r="C9" s="72">
        <v>16529</v>
      </c>
      <c r="D9" s="72">
        <v>5454.57</v>
      </c>
      <c r="E9" s="72">
        <v>0</v>
      </c>
      <c r="F9" s="72">
        <v>354.92</v>
      </c>
      <c r="G9" s="72">
        <v>354.92</v>
      </c>
      <c r="H9" s="72">
        <v>0</v>
      </c>
      <c r="I9" s="72">
        <v>80.38</v>
      </c>
      <c r="J9" s="72">
        <v>0</v>
      </c>
      <c r="K9" s="72">
        <v>22773.79</v>
      </c>
      <c r="L9" s="72">
        <v>0</v>
      </c>
      <c r="M9" s="72">
        <v>4968.47</v>
      </c>
      <c r="N9" s="73">
        <v>-0.1</v>
      </c>
      <c r="O9" s="72">
        <v>1900.84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80.38</v>
      </c>
      <c r="X9" s="72">
        <v>6949.59</v>
      </c>
      <c r="Y9" s="72">
        <v>15824.2</v>
      </c>
    </row>
    <row r="10" spans="1:25" x14ac:dyDescent="0.2"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1:25" x14ac:dyDescent="0.2">
      <c r="A11" s="70"/>
      <c r="B11" s="66"/>
      <c r="C11" s="66" t="s">
        <v>317</v>
      </c>
      <c r="D11" s="66" t="s">
        <v>317</v>
      </c>
      <c r="E11" s="66" t="s">
        <v>317</v>
      </c>
      <c r="F11" s="66" t="s">
        <v>317</v>
      </c>
      <c r="G11" s="66" t="s">
        <v>317</v>
      </c>
      <c r="H11" s="66" t="s">
        <v>317</v>
      </c>
      <c r="I11" s="66" t="s">
        <v>317</v>
      </c>
      <c r="J11" s="66" t="s">
        <v>317</v>
      </c>
      <c r="K11" s="66" t="s">
        <v>317</v>
      </c>
      <c r="L11" s="66" t="s">
        <v>317</v>
      </c>
      <c r="M11" s="66" t="s">
        <v>317</v>
      </c>
      <c r="N11" s="66" t="s">
        <v>317</v>
      </c>
      <c r="O11" s="66" t="s">
        <v>317</v>
      </c>
      <c r="P11" s="66" t="s">
        <v>317</v>
      </c>
      <c r="Q11" s="66" t="s">
        <v>317</v>
      </c>
      <c r="R11" s="66" t="s">
        <v>317</v>
      </c>
      <c r="S11" s="66" t="s">
        <v>317</v>
      </c>
      <c r="T11" s="66" t="s">
        <v>317</v>
      </c>
      <c r="U11" s="66" t="s">
        <v>317</v>
      </c>
      <c r="V11" s="66" t="s">
        <v>317</v>
      </c>
      <c r="W11" s="66" t="s">
        <v>317</v>
      </c>
      <c r="X11" s="66" t="s">
        <v>317</v>
      </c>
      <c r="Y11" s="66" t="s">
        <v>317</v>
      </c>
    </row>
    <row r="12" spans="1:25" x14ac:dyDescent="0.2">
      <c r="A12" s="71" t="s">
        <v>318</v>
      </c>
      <c r="B12" s="64" t="s">
        <v>319</v>
      </c>
      <c r="C12" s="72">
        <v>16529</v>
      </c>
      <c r="D12" s="72">
        <v>5454.57</v>
      </c>
      <c r="E12" s="72">
        <v>0</v>
      </c>
      <c r="F12" s="72">
        <v>354.92</v>
      </c>
      <c r="G12" s="72">
        <v>354.92</v>
      </c>
      <c r="H12" s="72">
        <v>0</v>
      </c>
      <c r="I12" s="72">
        <v>80.38</v>
      </c>
      <c r="J12" s="72">
        <v>0</v>
      </c>
      <c r="K12" s="72">
        <v>22773.79</v>
      </c>
      <c r="L12" s="72">
        <v>0</v>
      </c>
      <c r="M12" s="72">
        <v>4968.47</v>
      </c>
      <c r="N12" s="73">
        <v>-0.1</v>
      </c>
      <c r="O12" s="72">
        <v>1900.84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80.38</v>
      </c>
      <c r="X12" s="72">
        <v>6949.59</v>
      </c>
      <c r="Y12" s="72">
        <v>15824.2</v>
      </c>
    </row>
    <row r="13" spans="1:25" x14ac:dyDescent="0.2">
      <c r="A13" s="59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2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</row>
    <row r="14" spans="1:25" x14ac:dyDescent="0.2"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</row>
    <row r="15" spans="1:25" ht="15" x14ac:dyDescent="0.25">
      <c r="D15" s="46"/>
      <c r="E15" s="46"/>
      <c r="F15" s="46"/>
      <c r="G15" s="46"/>
      <c r="H15" s="46"/>
      <c r="K15" s="46"/>
      <c r="L15" s="46"/>
      <c r="M15" s="46"/>
      <c r="N15" s="4" t="s">
        <v>324</v>
      </c>
      <c r="O15" s="46"/>
      <c r="P15" s="46"/>
      <c r="Q15" s="46"/>
      <c r="R15" s="46"/>
      <c r="S15" s="46"/>
      <c r="T15" s="46"/>
      <c r="U15" s="46"/>
      <c r="V15" s="46"/>
    </row>
    <row r="16" spans="1:25" ht="15" x14ac:dyDescent="0.25"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4:22" ht="15" x14ac:dyDescent="0.25">
      <c r="D17" s="46"/>
      <c r="E17" s="46"/>
      <c r="F17" s="46"/>
      <c r="G17" s="46"/>
      <c r="H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4:22" ht="15" x14ac:dyDescent="0.25"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4:22" ht="15" x14ac:dyDescent="0.25"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4:22" ht="15" x14ac:dyDescent="0.25"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60"/>
      <c r="P20" s="60"/>
      <c r="Q20" s="46"/>
      <c r="R20" s="46"/>
      <c r="S20" s="46"/>
      <c r="T20" s="46"/>
      <c r="U20" s="46"/>
      <c r="V20" s="46"/>
    </row>
    <row r="21" spans="4:22" ht="15" x14ac:dyDescent="0.25">
      <c r="D21" s="9"/>
      <c r="E21" s="9"/>
      <c r="F21" s="9"/>
      <c r="G21" s="9"/>
      <c r="H21" s="9"/>
      <c r="I21" s="9"/>
      <c r="J21" s="10"/>
      <c r="K21" s="10"/>
      <c r="L21" s="10"/>
      <c r="M21" s="46"/>
      <c r="N21" s="46"/>
      <c r="O21" s="46"/>
      <c r="P21" s="46"/>
      <c r="Q21" s="11"/>
      <c r="R21" s="11"/>
      <c r="S21" s="11"/>
      <c r="T21" s="11"/>
      <c r="U21" s="9"/>
      <c r="V21" s="9"/>
    </row>
    <row r="22" spans="4:22" ht="15" x14ac:dyDescent="0.25">
      <c r="D22" s="81" t="s">
        <v>325</v>
      </c>
      <c r="E22" s="81"/>
      <c r="F22" s="81"/>
      <c r="G22" s="81"/>
      <c r="H22" s="81"/>
      <c r="I22" s="81"/>
      <c r="J22" s="12"/>
      <c r="K22" s="12"/>
      <c r="L22" s="12"/>
      <c r="M22" s="46"/>
      <c r="N22" s="46"/>
      <c r="O22" s="46"/>
      <c r="P22" s="46"/>
      <c r="Q22" s="81" t="s">
        <v>326</v>
      </c>
      <c r="R22" s="81"/>
      <c r="S22" s="81"/>
      <c r="T22" s="81"/>
      <c r="U22" s="81"/>
      <c r="V22" s="81"/>
    </row>
    <row r="23" spans="4:22" ht="15" x14ac:dyDescent="0.25">
      <c r="D23" s="82" t="s">
        <v>327</v>
      </c>
      <c r="E23" s="82"/>
      <c r="F23" s="82"/>
      <c r="G23" s="82"/>
      <c r="H23" s="82"/>
      <c r="I23" s="82"/>
      <c r="J23" s="23"/>
      <c r="K23" s="23"/>
      <c r="L23" s="23"/>
      <c r="M23" s="46"/>
      <c r="N23" s="46"/>
      <c r="O23" s="46"/>
      <c r="P23" s="46"/>
      <c r="Q23" s="82" t="s">
        <v>328</v>
      </c>
      <c r="R23" s="82"/>
      <c r="S23" s="82"/>
      <c r="T23" s="82"/>
      <c r="U23" s="82"/>
      <c r="V23" s="82"/>
    </row>
  </sheetData>
  <autoFilter ref="A3:AC23"/>
  <mergeCells count="6">
    <mergeCell ref="A1:Y1"/>
    <mergeCell ref="A2:Y2"/>
    <mergeCell ref="D22:I22"/>
    <mergeCell ref="Q22:V22"/>
    <mergeCell ref="D23:I23"/>
    <mergeCell ref="Q23:V23"/>
  </mergeCells>
  <printOptions horizontalCentered="1"/>
  <pageMargins left="0.70866141732283472" right="0.51181102362204722" top="0.74803149606299213" bottom="0.74803149606299213" header="0.31496062992125984" footer="0.31496062992125984"/>
  <pageSetup paperSize="5" scale="62" orientation="landscape" r:id="rId1"/>
  <headerFooter>
    <oddFooter>&amp;C&amp;P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zoomScaleNormal="100" workbookViewId="0">
      <selection activeCell="D2" sqref="D2"/>
    </sheetView>
  </sheetViews>
  <sheetFormatPr baseColWidth="10" defaultRowHeight="15" x14ac:dyDescent="0.25"/>
  <cols>
    <col min="2" max="2" width="25" bestFit="1" customWidth="1"/>
    <col min="3" max="5" width="14.140625" bestFit="1" customWidth="1"/>
    <col min="8" max="8" width="11.42578125" style="41"/>
  </cols>
  <sheetData>
    <row r="1" spans="2:9" x14ac:dyDescent="0.25">
      <c r="B1" s="83" t="s">
        <v>340</v>
      </c>
      <c r="C1" s="83"/>
    </row>
    <row r="2" spans="2:9" x14ac:dyDescent="0.25">
      <c r="C2" t="s">
        <v>344</v>
      </c>
    </row>
    <row r="3" spans="2:9" x14ac:dyDescent="0.25">
      <c r="B3" s="14" t="s">
        <v>329</v>
      </c>
      <c r="C3" s="15">
        <f>+Todo!I211</f>
        <v>1773605.2</v>
      </c>
      <c r="D3" s="16"/>
      <c r="E3" s="16"/>
      <c r="G3" s="14"/>
      <c r="H3" s="42"/>
      <c r="I3" s="16"/>
    </row>
    <row r="4" spans="2:9" x14ac:dyDescent="0.25">
      <c r="G4" s="29"/>
      <c r="I4" s="29"/>
    </row>
    <row r="5" spans="2:9" x14ac:dyDescent="0.25">
      <c r="G5" s="29"/>
      <c r="I5" s="29"/>
    </row>
    <row r="6" spans="2:9" x14ac:dyDescent="0.25">
      <c r="B6" t="s">
        <v>330</v>
      </c>
      <c r="C6" s="17" t="e">
        <f>+C3-C8-C10-C12</f>
        <v>#REF!</v>
      </c>
      <c r="D6" s="16"/>
      <c r="E6" s="16"/>
      <c r="G6" s="29"/>
      <c r="H6" s="17"/>
      <c r="I6" s="16"/>
    </row>
    <row r="7" spans="2:9" x14ac:dyDescent="0.25">
      <c r="C7" s="17"/>
      <c r="G7" s="29"/>
      <c r="H7" s="17"/>
      <c r="I7" s="29"/>
    </row>
    <row r="8" spans="2:9" x14ac:dyDescent="0.25">
      <c r="B8" t="s">
        <v>331</v>
      </c>
      <c r="C8" s="18">
        <f>+Todo!I95+Todo!I161+Todo!I72+Todo!I121+Todo!I55+Todo!I180+Todo!I149+Todo!I15+Todo!I80+Todo!I123+Todo!I124+Todo!I86+Todo!I42+Todo!I62+Todo!I174+Todo!I127</f>
        <v>189104.00000000006</v>
      </c>
      <c r="D8" s="16"/>
      <c r="E8" s="16"/>
      <c r="G8" s="29"/>
      <c r="H8" s="18"/>
      <c r="I8" s="16"/>
    </row>
    <row r="9" spans="2:9" x14ac:dyDescent="0.25">
      <c r="G9" s="29"/>
      <c r="I9" s="29"/>
    </row>
    <row r="10" spans="2:9" x14ac:dyDescent="0.25">
      <c r="B10" t="s">
        <v>332</v>
      </c>
      <c r="C10" s="19" t="e">
        <f>+#REF!</f>
        <v>#REF!</v>
      </c>
      <c r="E10" s="16"/>
      <c r="G10" s="29"/>
      <c r="H10" s="17"/>
      <c r="I10" s="29"/>
    </row>
    <row r="11" spans="2:9" s="29" customFormat="1" x14ac:dyDescent="0.25">
      <c r="C11" s="19"/>
      <c r="H11" s="17"/>
    </row>
    <row r="12" spans="2:9" s="29" customFormat="1" x14ac:dyDescent="0.25">
      <c r="B12" s="29" t="s">
        <v>343</v>
      </c>
      <c r="C12" s="19">
        <f>+Todo!I37</f>
        <v>49322.2</v>
      </c>
      <c r="D12" s="16"/>
      <c r="E12" s="16"/>
      <c r="H12" s="43"/>
      <c r="I12" s="16"/>
    </row>
    <row r="13" spans="2:9" x14ac:dyDescent="0.25">
      <c r="G13" s="29"/>
      <c r="H13" s="44"/>
      <c r="I13" s="29"/>
    </row>
    <row r="14" spans="2:9" x14ac:dyDescent="0.25">
      <c r="G14" s="29"/>
      <c r="H14" s="44"/>
      <c r="I14" s="29"/>
    </row>
    <row r="15" spans="2:9" ht="15.75" thickBot="1" x14ac:dyDescent="0.3">
      <c r="B15" s="14" t="s">
        <v>333</v>
      </c>
      <c r="C15" s="20">
        <v>1415346.23</v>
      </c>
      <c r="D15" s="21" t="s">
        <v>334</v>
      </c>
      <c r="G15" s="14"/>
      <c r="H15" s="45"/>
      <c r="I15" s="21"/>
    </row>
    <row r="16" spans="2:9" ht="15.75" thickTop="1" x14ac:dyDescent="0.25">
      <c r="C16" s="19"/>
      <c r="G16" s="29"/>
      <c r="H16" s="43"/>
      <c r="I16" s="29"/>
    </row>
    <row r="17" spans="2:9" x14ac:dyDescent="0.25">
      <c r="B17" s="14" t="s">
        <v>335</v>
      </c>
      <c r="C17" s="19"/>
      <c r="G17" s="14"/>
      <c r="H17" s="43"/>
      <c r="I17" s="29"/>
    </row>
    <row r="18" spans="2:9" x14ac:dyDescent="0.25">
      <c r="B18" t="s">
        <v>336</v>
      </c>
      <c r="C18" s="19">
        <v>45579.51</v>
      </c>
      <c r="G18" s="29"/>
      <c r="H18" s="43"/>
      <c r="I18" s="29"/>
    </row>
    <row r="19" spans="2:9" x14ac:dyDescent="0.25">
      <c r="B19" t="s">
        <v>337</v>
      </c>
      <c r="C19" s="19">
        <v>16365</v>
      </c>
      <c r="G19" s="29"/>
      <c r="H19" s="43"/>
      <c r="I19" s="29"/>
    </row>
    <row r="20" spans="2:9" x14ac:dyDescent="0.25">
      <c r="C20" s="19"/>
      <c r="G20" s="29"/>
      <c r="H20" s="43"/>
      <c r="I20" s="29"/>
    </row>
    <row r="21" spans="2:9" ht="15.75" thickBot="1" x14ac:dyDescent="0.3">
      <c r="C21" s="20">
        <f>+C18+C19</f>
        <v>61944.51</v>
      </c>
      <c r="D21" s="21" t="s">
        <v>338</v>
      </c>
      <c r="G21" s="29"/>
      <c r="H21" s="45"/>
      <c r="I21" s="21"/>
    </row>
    <row r="22" spans="2:9" ht="15.75" thickTop="1" x14ac:dyDescent="0.25">
      <c r="G22" s="29"/>
      <c r="H22" s="44"/>
      <c r="I22" s="29"/>
    </row>
    <row r="23" spans="2:9" x14ac:dyDescent="0.25">
      <c r="G23" s="29"/>
      <c r="H23" s="44"/>
      <c r="I23" s="29"/>
    </row>
    <row r="24" spans="2:9" ht="15.75" thickBot="1" x14ac:dyDescent="0.3">
      <c r="B24" s="14" t="s">
        <v>339</v>
      </c>
      <c r="C24" s="22">
        <v>180167.33</v>
      </c>
      <c r="G24" s="14"/>
      <c r="H24" s="45"/>
      <c r="I24" s="29"/>
    </row>
    <row r="25" spans="2:9" ht="15.75" thickTop="1" x14ac:dyDescent="0.25">
      <c r="H25" s="44"/>
    </row>
  </sheetData>
  <mergeCells count="1"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Todo</vt:lpstr>
      <vt:lpstr>Transferencia</vt:lpstr>
      <vt:lpstr>Cheque</vt:lpstr>
      <vt:lpstr>Hoja2</vt:lpstr>
      <vt:lpstr>Cheque!Títulos_a_imprimir</vt:lpstr>
      <vt:lpstr>Todo!Títulos_a_imprimir</vt:lpstr>
      <vt:lpstr>Transferencia!Títulos_a_imprimir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Claudia Flores Ponce</cp:lastModifiedBy>
  <cp:lastPrinted>2017-12-13T22:33:21Z</cp:lastPrinted>
  <dcterms:created xsi:type="dcterms:W3CDTF">2017-12-12T18:03:05Z</dcterms:created>
  <dcterms:modified xsi:type="dcterms:W3CDTF">2017-12-29T18:44:49Z</dcterms:modified>
</cp:coreProperties>
</file>