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1\2QSEP21\"/>
    </mc:Choice>
  </mc:AlternateContent>
  <bookViews>
    <workbookView xWindow="120" yWindow="135" windowWidth="24915" windowHeight="1413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4" i="1" l="1"/>
  <c r="E14" i="1"/>
  <c r="F14" i="1"/>
  <c r="G14" i="1"/>
  <c r="I14" i="1"/>
  <c r="J14" i="1"/>
  <c r="K14" i="1"/>
  <c r="L14" i="1"/>
  <c r="C14" i="1"/>
  <c r="D9" i="1"/>
  <c r="E9" i="1"/>
  <c r="F9" i="1"/>
  <c r="G9" i="1"/>
  <c r="H9" i="1"/>
  <c r="I9" i="1"/>
  <c r="I17" i="1" s="1"/>
  <c r="J9" i="1"/>
  <c r="J17" i="1" s="1"/>
  <c r="C9" i="1"/>
  <c r="E17" i="1"/>
  <c r="L12" i="1"/>
  <c r="L7" i="1"/>
  <c r="L9" i="1" s="1"/>
  <c r="L17" i="1" s="1"/>
  <c r="K12" i="1"/>
  <c r="K7" i="1"/>
  <c r="K9" i="1" s="1"/>
  <c r="H12" i="1"/>
  <c r="H14" i="1" s="1"/>
  <c r="H7" i="1"/>
  <c r="D17" i="1" l="1"/>
  <c r="F17" i="1"/>
  <c r="H17" i="1"/>
  <c r="G17" i="1"/>
  <c r="K17" i="1"/>
  <c r="C17" i="1"/>
</calcChain>
</file>

<file path=xl/sharedStrings.xml><?xml version="1.0" encoding="utf-8"?>
<sst xmlns="http://schemas.openxmlformats.org/spreadsheetml/2006/main" count="64" uniqueCount="33">
  <si>
    <t>Código</t>
  </si>
  <si>
    <t>Empleado</t>
  </si>
  <si>
    <t>Vacaciones reportadas $</t>
  </si>
  <si>
    <t>Prima de vacaciones reportada $</t>
  </si>
  <si>
    <t>Aguinaldo</t>
  </si>
  <si>
    <t>Ley SPEJM parrafo 2 Art. 54</t>
  </si>
  <si>
    <t>Otros Ingresos</t>
  </si>
  <si>
    <t>*TOTAL* *PERCEPCIONES*</t>
  </si>
  <si>
    <t>I.S.R. (mes)</t>
  </si>
  <si>
    <t>Ajuste al neto</t>
  </si>
  <si>
    <t>*TOTAL* *DEDUCCIONES*</t>
  </si>
  <si>
    <t>*NETO*</t>
  </si>
  <si>
    <t xml:space="preserve">    Reg. Pat. IMSS:  R1326894380</t>
  </si>
  <si>
    <t>Departamento 2 Presidencia</t>
  </si>
  <si>
    <t>000710B005</t>
  </si>
  <si>
    <t>Alcaraz Cross Guillermo Amado</t>
  </si>
  <si>
    <t>Total Depto</t>
  </si>
  <si>
    <t xml:space="preserve">  -----------------------</t>
  </si>
  <si>
    <t>Departamento 5 Dirección de Administración  y  Finanzas</t>
  </si>
  <si>
    <t>131001E021</t>
  </si>
  <si>
    <t>Argüello Michel Sofía Karina</t>
  </si>
  <si>
    <t xml:space="preserve">  =============</t>
  </si>
  <si>
    <t>Total Gral.</t>
  </si>
  <si>
    <t xml:space="preserve"> </t>
  </si>
  <si>
    <t>CHEQUE</t>
  </si>
  <si>
    <t>Manuel Alejandro Murillo Gutierrez</t>
  </si>
  <si>
    <t>Secretario Ejecutivo</t>
  </si>
  <si>
    <t>Hugo Pulido Maciel</t>
  </si>
  <si>
    <t>Director de Administración y Finanzas</t>
  </si>
  <si>
    <t>AUTORIZO:</t>
  </si>
  <si>
    <t>INSTITUTO ELECTORAL Y DE PARTICIPACION CIUDADANA DEL ESTADO DE JALISCO</t>
  </si>
  <si>
    <t>FINIQUITOS PARTE PROPORCIONAL</t>
  </si>
  <si>
    <t>Percepción Quincenal 19 al 30/09/2021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</si>
</sst>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49" fontId="4" fillId="0" borderId="0" xfId="0" applyNumberFormat="1" applyFont="1" applyAlignment="1"/>
    <xf numFmtId="0" fontId="7" fillId="0" borderId="0" xfId="0" applyFont="1" applyAlignment="1">
      <alignment horizontal="center"/>
    </xf>
    <xf numFmtId="164" fontId="6" fillId="0" borderId="0" xfId="0" applyNumberFormat="1" applyFont="1" applyAlignment="1"/>
    <xf numFmtId="0" fontId="5" fillId="0" borderId="0" xfId="0" applyFont="1" applyBorder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horizontal="left"/>
    </xf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49" fontId="6" fillId="0" borderId="0" xfId="0" applyNumberFormat="1" applyFont="1" applyBorder="1" applyAlignment="1"/>
    <xf numFmtId="164" fontId="9" fillId="0" borderId="0" xfId="0" applyNumberFormat="1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illares 2" xfId="1"/>
    <cellStyle name="Millares 2 2" xfId="4"/>
    <cellStyle name="Millares 3" xfId="3"/>
    <cellStyle name="Millares 4" xfId="5"/>
    <cellStyle name="Normal" xfId="0" builtinId="0"/>
    <cellStyle name="Normal 32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G38" sqref="G38"/>
    </sheetView>
  </sheetViews>
  <sheetFormatPr baseColWidth="10" defaultRowHeight="11.25" x14ac:dyDescent="0.2"/>
  <cols>
    <col min="1" max="1" width="12.28515625" style="2" customWidth="1"/>
    <col min="2" max="2" width="33.7109375" style="1" customWidth="1"/>
    <col min="3" max="4" width="11.7109375" style="1" customWidth="1"/>
    <col min="5" max="5" width="10.5703125" style="1" customWidth="1"/>
    <col min="6" max="6" width="11.5703125" style="1" customWidth="1"/>
    <col min="7" max="7" width="9.85546875" style="1" customWidth="1"/>
    <col min="8" max="8" width="14.85546875" style="1" customWidth="1"/>
    <col min="9" max="9" width="10" style="21" customWidth="1"/>
    <col min="10" max="10" width="8.5703125" style="1" customWidth="1"/>
    <col min="11" max="11" width="15.140625" style="1" customWidth="1"/>
    <col min="12" max="12" width="11.5703125" style="1" customWidth="1"/>
    <col min="13" max="13" width="9" style="3" customWidth="1"/>
    <col min="14" max="16384" width="11.42578125" style="1"/>
  </cols>
  <sheetData>
    <row r="1" spans="1:80" ht="18" customHeight="1" x14ac:dyDescent="0.3">
      <c r="A1" s="20"/>
      <c r="B1" s="20"/>
      <c r="C1" s="20"/>
      <c r="D1" s="20"/>
      <c r="E1" s="20"/>
      <c r="F1" s="20"/>
      <c r="G1" s="20"/>
      <c r="H1" s="38" t="s">
        <v>12</v>
      </c>
      <c r="I1" s="38"/>
      <c r="J1" s="38"/>
      <c r="K1" s="38"/>
      <c r="L1" s="38"/>
      <c r="M1" s="38"/>
      <c r="N1" s="23"/>
      <c r="O1" s="20"/>
    </row>
    <row r="2" spans="1:80" ht="24.95" customHeight="1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26"/>
      <c r="O2" s="26"/>
      <c r="P2" s="26"/>
      <c r="Q2" s="26"/>
      <c r="R2" s="26"/>
      <c r="S2" s="26"/>
      <c r="T2" s="26"/>
    </row>
    <row r="3" spans="1:80" ht="18.75" x14ac:dyDescent="0.3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5"/>
      <c r="O3" s="25"/>
      <c r="P3" s="25"/>
      <c r="Q3" s="25"/>
      <c r="R3" s="25"/>
      <c r="S3" s="25"/>
      <c r="T3" s="25"/>
    </row>
    <row r="4" spans="1:80" ht="18.75" x14ac:dyDescent="0.3">
      <c r="A4" s="44" t="s">
        <v>31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33"/>
      <c r="O4" s="33"/>
      <c r="P4" s="33"/>
      <c r="Q4" s="33"/>
      <c r="R4" s="33"/>
      <c r="S4" s="33"/>
      <c r="T4" s="33"/>
    </row>
    <row r="5" spans="1:80" s="27" customFormat="1" ht="33.75" x14ac:dyDescent="0.25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7" t="s">
        <v>8</v>
      </c>
      <c r="J5" s="36" t="s">
        <v>9</v>
      </c>
      <c r="K5" s="36" t="s">
        <v>10</v>
      </c>
      <c r="L5" s="36" t="s">
        <v>11</v>
      </c>
      <c r="M5" s="35" t="s">
        <v>24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</row>
    <row r="6" spans="1:80" ht="15" x14ac:dyDescent="0.25">
      <c r="A6" s="6" t="s">
        <v>13</v>
      </c>
      <c r="I6" s="29"/>
    </row>
    <row r="7" spans="1:80" x14ac:dyDescent="0.2">
      <c r="A7" s="2" t="s">
        <v>14</v>
      </c>
      <c r="B7" s="1" t="s">
        <v>15</v>
      </c>
      <c r="C7" s="1">
        <v>372908.97</v>
      </c>
      <c r="D7" s="1">
        <v>8014.81</v>
      </c>
      <c r="E7" s="1">
        <v>160296.25</v>
      </c>
      <c r="F7" s="1">
        <v>53586.6</v>
      </c>
      <c r="G7" s="1">
        <v>0</v>
      </c>
      <c r="H7" s="1">
        <f>+C7+D7+E7+F7+G7</f>
        <v>594806.63</v>
      </c>
      <c r="I7" s="30">
        <v>175010.91</v>
      </c>
      <c r="J7" s="1">
        <v>0.02</v>
      </c>
      <c r="K7" s="1">
        <f>+I7+J7</f>
        <v>175010.93</v>
      </c>
      <c r="L7" s="1">
        <f>+H7-K7</f>
        <v>419795.7</v>
      </c>
      <c r="M7" s="3">
        <v>9380</v>
      </c>
    </row>
    <row r="8" spans="1:80" s="4" customFormat="1" x14ac:dyDescent="0.2">
      <c r="C8" s="4" t="s">
        <v>17</v>
      </c>
      <c r="D8" s="4" t="s">
        <v>17</v>
      </c>
      <c r="E8" s="4" t="s">
        <v>17</v>
      </c>
      <c r="F8" s="4" t="s">
        <v>17</v>
      </c>
      <c r="G8" s="4" t="s">
        <v>17</v>
      </c>
      <c r="H8" s="4" t="s">
        <v>17</v>
      </c>
      <c r="I8" s="31" t="s">
        <v>17</v>
      </c>
      <c r="J8" s="4" t="s">
        <v>17</v>
      </c>
      <c r="K8" s="4" t="s">
        <v>17</v>
      </c>
      <c r="L8" s="4" t="s">
        <v>17</v>
      </c>
      <c r="M8" s="3"/>
    </row>
    <row r="9" spans="1:80" x14ac:dyDescent="0.2">
      <c r="A9" s="8" t="s">
        <v>16</v>
      </c>
      <c r="B9" s="5">
        <v>1</v>
      </c>
      <c r="C9" s="9">
        <f>+C7</f>
        <v>372908.97</v>
      </c>
      <c r="D9" s="32">
        <f t="shared" ref="D9:L9" si="0">+D7</f>
        <v>8014.81</v>
      </c>
      <c r="E9" s="32">
        <f t="shared" si="0"/>
        <v>160296.25</v>
      </c>
      <c r="F9" s="32">
        <f t="shared" si="0"/>
        <v>53586.6</v>
      </c>
      <c r="G9" s="32">
        <f t="shared" si="0"/>
        <v>0</v>
      </c>
      <c r="H9" s="32">
        <f t="shared" si="0"/>
        <v>594806.63</v>
      </c>
      <c r="I9" s="32">
        <f t="shared" si="0"/>
        <v>175010.91</v>
      </c>
      <c r="J9" s="32">
        <f t="shared" si="0"/>
        <v>0.02</v>
      </c>
      <c r="K9" s="32">
        <f t="shared" si="0"/>
        <v>175010.93</v>
      </c>
      <c r="L9" s="32">
        <f t="shared" si="0"/>
        <v>419795.7</v>
      </c>
    </row>
    <row r="10" spans="1:80" x14ac:dyDescent="0.2">
      <c r="I10" s="22"/>
    </row>
    <row r="11" spans="1:80" ht="15" x14ac:dyDescent="0.25">
      <c r="A11" s="6" t="s">
        <v>18</v>
      </c>
      <c r="I11" s="29"/>
    </row>
    <row r="12" spans="1:80" x14ac:dyDescent="0.2">
      <c r="A12" s="2" t="s">
        <v>19</v>
      </c>
      <c r="B12" s="1" t="s">
        <v>20</v>
      </c>
      <c r="C12" s="1">
        <v>126681.57</v>
      </c>
      <c r="D12" s="1">
        <v>2368.77</v>
      </c>
      <c r="E12" s="1">
        <v>47375.44</v>
      </c>
      <c r="F12" s="1">
        <v>10510.34</v>
      </c>
      <c r="G12" s="1">
        <v>334439.34999999998</v>
      </c>
      <c r="H12" s="1">
        <f>+C12+D12+E12+F12+G12</f>
        <v>521375.47</v>
      </c>
      <c r="I12" s="30">
        <v>160640.94</v>
      </c>
      <c r="J12" s="1">
        <v>0.03</v>
      </c>
      <c r="K12" s="1">
        <f>+I12+J12</f>
        <v>160640.97</v>
      </c>
      <c r="L12" s="1">
        <f>+H12-K12</f>
        <v>360734.5</v>
      </c>
      <c r="M12" s="3">
        <v>9379</v>
      </c>
    </row>
    <row r="13" spans="1:80" s="4" customFormat="1" x14ac:dyDescent="0.2">
      <c r="C13" s="4" t="s">
        <v>17</v>
      </c>
      <c r="D13" s="4" t="s">
        <v>17</v>
      </c>
      <c r="E13" s="4" t="s">
        <v>17</v>
      </c>
      <c r="F13" s="4" t="s">
        <v>17</v>
      </c>
      <c r="G13" s="4" t="s">
        <v>17</v>
      </c>
      <c r="H13" s="4" t="s">
        <v>17</v>
      </c>
      <c r="I13" s="31" t="s">
        <v>17</v>
      </c>
      <c r="J13" s="4" t="s">
        <v>17</v>
      </c>
      <c r="K13" s="4" t="s">
        <v>17</v>
      </c>
      <c r="L13" s="4" t="s">
        <v>17</v>
      </c>
      <c r="M13" s="3"/>
    </row>
    <row r="14" spans="1:80" x14ac:dyDescent="0.2">
      <c r="A14" s="8" t="s">
        <v>16</v>
      </c>
      <c r="B14" s="5">
        <v>1</v>
      </c>
      <c r="C14" s="9">
        <f>+C12</f>
        <v>126681.57</v>
      </c>
      <c r="D14" s="32">
        <f t="shared" ref="D14:L14" si="1">+D12</f>
        <v>2368.77</v>
      </c>
      <c r="E14" s="32">
        <f t="shared" si="1"/>
        <v>47375.44</v>
      </c>
      <c r="F14" s="32">
        <f t="shared" si="1"/>
        <v>10510.34</v>
      </c>
      <c r="G14" s="32">
        <f t="shared" si="1"/>
        <v>334439.34999999998</v>
      </c>
      <c r="H14" s="32">
        <f t="shared" si="1"/>
        <v>521375.47</v>
      </c>
      <c r="I14" s="32">
        <f t="shared" si="1"/>
        <v>160640.94</v>
      </c>
      <c r="J14" s="32">
        <f t="shared" si="1"/>
        <v>0.03</v>
      </c>
      <c r="K14" s="32">
        <f t="shared" si="1"/>
        <v>160640.97</v>
      </c>
      <c r="L14" s="32">
        <f t="shared" si="1"/>
        <v>360734.5</v>
      </c>
    </row>
    <row r="15" spans="1:80" x14ac:dyDescent="0.2">
      <c r="I15" s="19"/>
    </row>
    <row r="16" spans="1:80" s="4" customFormat="1" x14ac:dyDescent="0.2">
      <c r="A16" s="7"/>
      <c r="C16" s="4" t="s">
        <v>21</v>
      </c>
      <c r="D16" s="4" t="s">
        <v>21</v>
      </c>
      <c r="E16" s="4" t="s">
        <v>21</v>
      </c>
      <c r="F16" s="4" t="s">
        <v>21</v>
      </c>
      <c r="G16" s="4" t="s">
        <v>21</v>
      </c>
      <c r="H16" s="4" t="s">
        <v>21</v>
      </c>
      <c r="I16" s="31" t="s">
        <v>21</v>
      </c>
      <c r="J16" s="4" t="s">
        <v>21</v>
      </c>
      <c r="K16" s="4" t="s">
        <v>21</v>
      </c>
      <c r="L16" s="4" t="s">
        <v>21</v>
      </c>
      <c r="M16" s="3"/>
    </row>
    <row r="17" spans="1:13" x14ac:dyDescent="0.2">
      <c r="A17" s="8" t="s">
        <v>22</v>
      </c>
      <c r="B17" s="1" t="s">
        <v>23</v>
      </c>
      <c r="C17" s="9">
        <f>+C9+C14</f>
        <v>499590.54</v>
      </c>
      <c r="D17" s="32">
        <f t="shared" ref="D17:L17" si="2">+D9+D14</f>
        <v>10383.58</v>
      </c>
      <c r="E17" s="32">
        <f t="shared" si="2"/>
        <v>207671.69</v>
      </c>
      <c r="F17" s="32">
        <f t="shared" si="2"/>
        <v>64096.94</v>
      </c>
      <c r="G17" s="32">
        <f t="shared" si="2"/>
        <v>334439.34999999998</v>
      </c>
      <c r="H17" s="32">
        <f t="shared" si="2"/>
        <v>1116182.1000000001</v>
      </c>
      <c r="I17" s="32">
        <f t="shared" si="2"/>
        <v>335651.85</v>
      </c>
      <c r="J17" s="32">
        <f t="shared" si="2"/>
        <v>0.05</v>
      </c>
      <c r="K17" s="32">
        <f t="shared" si="2"/>
        <v>335651.9</v>
      </c>
      <c r="L17" s="32">
        <f t="shared" si="2"/>
        <v>780530.2</v>
      </c>
    </row>
    <row r="18" spans="1:13" s="13" customFormat="1" x14ac:dyDescent="0.2">
      <c r="A18" s="14"/>
      <c r="C18" s="15"/>
      <c r="D18" s="15"/>
      <c r="E18" s="15"/>
      <c r="F18" s="15"/>
      <c r="G18" s="15"/>
      <c r="H18" s="15"/>
      <c r="I18" s="28"/>
      <c r="J18" s="15"/>
      <c r="K18" s="15"/>
      <c r="L18" s="15"/>
      <c r="M18" s="18"/>
    </row>
    <row r="19" spans="1:13" s="13" customFormat="1" x14ac:dyDescent="0.2">
      <c r="A19" s="14"/>
      <c r="C19" s="15"/>
      <c r="D19" s="15"/>
      <c r="E19" s="41" t="s">
        <v>29</v>
      </c>
      <c r="F19" s="41"/>
      <c r="G19" s="19"/>
      <c r="H19" s="19"/>
      <c r="J19" s="19"/>
      <c r="K19" s="19"/>
      <c r="L19" s="15"/>
      <c r="M19" s="18"/>
    </row>
    <row r="20" spans="1:13" s="13" customFormat="1" ht="13.5" x14ac:dyDescent="0.3">
      <c r="A20" s="14"/>
      <c r="C20" s="15"/>
      <c r="D20" s="15"/>
      <c r="E20" s="15"/>
      <c r="F20" s="15"/>
      <c r="G20" s="15"/>
      <c r="H20" s="15"/>
      <c r="I20" s="24"/>
      <c r="J20" s="15"/>
      <c r="K20" s="15"/>
      <c r="L20" s="15"/>
      <c r="M20" s="18"/>
    </row>
    <row r="22" spans="1:13" ht="15" x14ac:dyDescent="0.25">
      <c r="A22" s="10"/>
      <c r="B22" s="11"/>
      <c r="C22" s="10"/>
      <c r="D22" s="12"/>
      <c r="E22" s="1" t="s">
        <v>23</v>
      </c>
      <c r="F22" s="1" t="s">
        <v>23</v>
      </c>
      <c r="G22" s="16"/>
      <c r="H22" s="16"/>
      <c r="J22" s="16"/>
      <c r="K22" s="17"/>
      <c r="L22" s="17"/>
    </row>
    <row r="23" spans="1:13" ht="13.5" x14ac:dyDescent="0.3">
      <c r="A23" s="42" t="s">
        <v>25</v>
      </c>
      <c r="B23" s="42"/>
      <c r="C23" s="42"/>
      <c r="D23" s="42"/>
      <c r="E23" s="9"/>
      <c r="F23" s="9"/>
      <c r="G23" s="45" t="s">
        <v>27</v>
      </c>
      <c r="H23" s="45"/>
      <c r="I23" s="45"/>
      <c r="J23" s="45"/>
      <c r="K23" s="45"/>
      <c r="L23" s="45"/>
    </row>
    <row r="24" spans="1:13" ht="13.5" x14ac:dyDescent="0.3">
      <c r="A24" s="40" t="s">
        <v>26</v>
      </c>
      <c r="B24" s="40"/>
      <c r="C24" s="40"/>
      <c r="D24" s="40"/>
      <c r="G24" s="46" t="s">
        <v>28</v>
      </c>
      <c r="H24" s="46"/>
      <c r="I24" s="46"/>
      <c r="J24" s="46"/>
      <c r="K24" s="46"/>
      <c r="L24" s="46"/>
    </row>
  </sheetData>
  <mergeCells count="9">
    <mergeCell ref="H1:M1"/>
    <mergeCell ref="A2:M2"/>
    <mergeCell ref="A24:D24"/>
    <mergeCell ref="E19:F19"/>
    <mergeCell ref="A23:D23"/>
    <mergeCell ref="A3:M3"/>
    <mergeCell ref="A4:M4"/>
    <mergeCell ref="G23:L23"/>
    <mergeCell ref="G24:L24"/>
  </mergeCells>
  <conditionalFormatting sqref="A1:B1 B8:XFD8 A19:E19 A5:XFD7 U1:XFD1 G1:O1 A2:A4 N2:XFD4 B13:H13 A10:H12 G19:H19 I7:I8 A20:I22 A25:XFD1048576 A23:G24 M23:XFD24 J18:XFD22 A18:I18 I10:XFD13 A9:XFD9 A14:XFD17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Imelda belmonte Juárez</dc:creator>
  <cp:lastModifiedBy>Sofía Karina Argüello Michel</cp:lastModifiedBy>
  <cp:lastPrinted>2021-10-07T20:01:05Z</cp:lastPrinted>
  <dcterms:created xsi:type="dcterms:W3CDTF">2021-10-07T19:35:34Z</dcterms:created>
  <dcterms:modified xsi:type="dcterms:W3CDTF">2022-02-28T17:04:03Z</dcterms:modified>
</cp:coreProperties>
</file>