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ugo.pulido\Dropbox\IEPC\CUENTA PÚBLICA\2019\"/>
    </mc:Choice>
  </mc:AlternateContent>
  <bookViews>
    <workbookView xWindow="0" yWindow="0" windowWidth="28800" windowHeight="12435"/>
  </bookViews>
  <sheets>
    <sheet name="PORTADA PROGRAMATICA" sheetId="1" r:id="rId1"/>
    <sheet name="a) Gto x Cat Programatica" sheetId="2" r:id="rId2"/>
    <sheet name="b) Pg y Py de Inversión" sheetId="3" r:id="rId3"/>
    <sheet name="c) Inidcadores de Resultados" sheetId="4" r:id="rId4"/>
    <sheet name="PORTADA_Anexos" sheetId="5" r:id="rId5"/>
    <sheet name="B. Muebles" sheetId="6" r:id="rId6"/>
    <sheet name="B. Inmuebles" sheetId="7" r:id="rId7"/>
    <sheet name="Rel Ctas Bancarias " sheetId="8" r:id="rId8"/>
    <sheet name="Esquemas Bursatiles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123Graph_DGráfico2" localSheetId="1" hidden="1">'[2]011'!#REF!</definedName>
    <definedName name="__123Graph_DGráfico2" localSheetId="7" hidden="1">'[2]011'!#REF!</definedName>
    <definedName name="__123Graph_DGráfico2" hidden="1">'[2]011'!#REF!</definedName>
    <definedName name="_Fill" localSheetId="1" hidden="1">#REF!</definedName>
    <definedName name="_Fill" localSheetId="7" hidden="1">#REF!</definedName>
    <definedName name="_Fill" hidden="1">#REF!</definedName>
    <definedName name="_xlnm._FilterDatabase" localSheetId="6" hidden="1">'B. Inmuebles'!$B$6:$E$3715</definedName>
    <definedName name="_xlnm._FilterDatabase" localSheetId="5" hidden="1">'B. Muebles'!$A$7:$E$59</definedName>
    <definedName name="_ftn1" localSheetId="3">'c) Inidcadores de Resultados'!#REF!</definedName>
    <definedName name="_ftn2" localSheetId="3">'c) Inidcadores de Resultados'!#REF!</definedName>
    <definedName name="_ftn3" localSheetId="3">'c) Inidcadores de Resultados'!#REF!</definedName>
    <definedName name="_ftn4" localSheetId="3">'c) Inidcadores de Resultados'!#REF!</definedName>
    <definedName name="_ftnref1" localSheetId="3">'c) Inidcadores de Resultados'!#REF!</definedName>
    <definedName name="_ftnref2" localSheetId="3">'c) Inidcadores de Resultados'!$C$11</definedName>
    <definedName name="_ftnref4" localSheetId="3">'c) Inidcadores de Resultados'!#REF!</definedName>
    <definedName name="_xlnm.Print_Area" localSheetId="1">'a) Gto x Cat Programatica'!$A$1:$K$42</definedName>
    <definedName name="_xlnm.Print_Area" localSheetId="6">'B. Inmuebles'!$B$1:$E$21</definedName>
    <definedName name="_xlnm.Print_Area" localSheetId="5">'B. Muebles'!$A$1:$E$28</definedName>
    <definedName name="_xlnm.Print_Area" localSheetId="3">'c) Inidcadores de Resultados'!$A$4:$V$54</definedName>
    <definedName name="_xlnm.Database" localSheetId="1">#REF!</definedName>
    <definedName name="_xlnm.Database" localSheetId="7">#REF!</definedName>
    <definedName name="_xlnm.Database">#REF!</definedName>
    <definedName name="cata">'[3]CATALOGO 2003'!$A$1:$C$244</definedName>
    <definedName name="CATA_CG_X_PG" localSheetId="1">#REF!</definedName>
    <definedName name="CATA_CG_X_PG" localSheetId="7">#REF!</definedName>
    <definedName name="CATA_CG_X_PG">#REF!</definedName>
    <definedName name="cata_cg_x_pg_08" localSheetId="7">#REF!</definedName>
    <definedName name="cata_cg_x_pg_08">#REF!</definedName>
    <definedName name="CATA_PRESUP_2009">'[4]CATALOGO PG X EJE GOB'!$A$7:$D$29</definedName>
    <definedName name="cata_x" localSheetId="1">#REF!</definedName>
    <definedName name="cata_x" localSheetId="7">#REF!</definedName>
    <definedName name="cata_x">#REF!</definedName>
    <definedName name="CATA_XX" localSheetId="7">#REF!</definedName>
    <definedName name="CATA_XX">#REF!</definedName>
    <definedName name="CATA2004" localSheetId="7">#REF!</definedName>
    <definedName name="CATA2004">#REF!</definedName>
    <definedName name="CATALOGO">'[3]CATALOGO 2003'!$A$1:$C$244</definedName>
    <definedName name="estruc">'[5]ESTR.FINANZAS 1999'!$A$15:$I$153</definedName>
    <definedName name="MEXICO" localSheetId="1">#REF!</definedName>
    <definedName name="MEXICO" localSheetId="7">#REF!</definedName>
    <definedName name="MEXICO">#REF!</definedName>
    <definedName name="MEXICO_NUEVO_X" localSheetId="7">#REF!</definedName>
    <definedName name="MEXICO_NUEVO_X">#REF!</definedName>
    <definedName name="NUEVO_CATA" localSheetId="7">#REF!</definedName>
    <definedName name="NUEVO_CATA">#REF!</definedName>
    <definedName name="NVO_CATA" localSheetId="7">#REF!</definedName>
    <definedName name="NVO_CATA">#REF!</definedName>
    <definedName name="part">[6]CLASIFIC!$C$4:$D$267</definedName>
    <definedName name="PART00">'[7]nuevas part'!$C$1:$D$264</definedName>
    <definedName name="Payment_Needed">"Pago necesario"</definedName>
    <definedName name="PRESU_XX" localSheetId="1">#REF!</definedName>
    <definedName name="PRESU_XX" localSheetId="7">#REF!</definedName>
    <definedName name="PRESU_XX">#REF!</definedName>
    <definedName name="PRESUP_2008">'[8]Presup x CG Y PG '!$A$7:$D$46</definedName>
    <definedName name="PRESUP_X_PG_2006">'[9]Presup x CG Y PG '!$A$7:$D$46</definedName>
    <definedName name="PRESUP_X_PG_2007">'[10]Presup x CG Y PG '!$A$7:$D$46</definedName>
    <definedName name="PRESUPXCGYPG" localSheetId="1">#REF!</definedName>
    <definedName name="PRESUPXCGYPG" localSheetId="7">#REF!</definedName>
    <definedName name="PRESUPXCGYPG">#REF!</definedName>
    <definedName name="prog">[11]programa!$A$8:$B$270</definedName>
    <definedName name="proy">[11]proyecto!$A$11:$B$47</definedName>
    <definedName name="Reimbursement">"Reembolso"</definedName>
    <definedName name="RES">[12]UR!$A$9:$C$47</definedName>
    <definedName name="SF">'[13]SF-01'!$F$18:$K$168</definedName>
    <definedName name="_xlnm.Print_Titles" localSheetId="6">'B. Inmuebles'!$1:$6</definedName>
    <definedName name="_xlnm.Print_Titles" localSheetId="5">'B. Muebles'!$1:$7</definedName>
    <definedName name="_xlnm.Print_Titles" localSheetId="3">'c) Inidcadores de Resultados'!$5:$6</definedName>
    <definedName name="_xlnm.Print_Titles" localSheetId="7">'Rel Ctas Bancarias '!$2:$9</definedName>
    <definedName name="ur">[11]ur!$A$8:$F$33</definedName>
    <definedName name="X" localSheetId="1">#REF!</definedName>
    <definedName name="X" localSheetId="7">#REF!</definedName>
    <definedName name="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4" i="4" l="1"/>
  <c r="U54" i="4"/>
  <c r="V53" i="4"/>
  <c r="V52" i="4"/>
  <c r="V51" i="4"/>
  <c r="V50" i="4"/>
  <c r="K49" i="4"/>
  <c r="V49" i="4" s="1"/>
  <c r="L48" i="4"/>
  <c r="K48" i="4"/>
  <c r="J48" i="4"/>
  <c r="V48" i="4" s="1"/>
  <c r="V47" i="4"/>
  <c r="V46" i="4"/>
  <c r="V44" i="4"/>
  <c r="V43" i="4"/>
  <c r="V42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J22" i="4"/>
  <c r="V22" i="4" s="1"/>
  <c r="V21" i="4"/>
  <c r="V20" i="4"/>
  <c r="V19" i="4"/>
  <c r="V18" i="4"/>
  <c r="V16" i="4"/>
  <c r="U16" i="4"/>
  <c r="V15" i="4"/>
  <c r="V14" i="4"/>
  <c r="V13" i="4"/>
  <c r="V12" i="4"/>
  <c r="U11" i="4"/>
  <c r="M11" i="4"/>
  <c r="K11" i="4"/>
  <c r="J11" i="4"/>
  <c r="V11" i="4" s="1"/>
  <c r="V10" i="4"/>
  <c r="V9" i="4"/>
  <c r="V8" i="4"/>
  <c r="V7" i="4"/>
  <c r="J40" i="2"/>
  <c r="G40" i="2"/>
  <c r="G39" i="2"/>
  <c r="J39" i="2" s="1"/>
  <c r="G38" i="2"/>
  <c r="J38" i="2" s="1"/>
  <c r="G37" i="2"/>
  <c r="J37" i="2" s="1"/>
  <c r="J36" i="2" s="1"/>
  <c r="I36" i="2"/>
  <c r="H36" i="2"/>
  <c r="G36" i="2"/>
  <c r="F36" i="2"/>
  <c r="E36" i="2"/>
  <c r="G35" i="2"/>
  <c r="J35" i="2" s="1"/>
  <c r="J34" i="2"/>
  <c r="G34" i="2"/>
  <c r="G33" i="2"/>
  <c r="G31" i="2" s="1"/>
  <c r="G32" i="2"/>
  <c r="J32" i="2" s="1"/>
  <c r="I31" i="2"/>
  <c r="H31" i="2"/>
  <c r="F31" i="2"/>
  <c r="E31" i="2"/>
  <c r="G30" i="2"/>
  <c r="J30" i="2" s="1"/>
  <c r="G29" i="2"/>
  <c r="J29" i="2" s="1"/>
  <c r="J28" i="2" s="1"/>
  <c r="I28" i="2"/>
  <c r="H28" i="2"/>
  <c r="G28" i="2"/>
  <c r="F28" i="2"/>
  <c r="E28" i="2"/>
  <c r="G27" i="2"/>
  <c r="J27" i="2" s="1"/>
  <c r="J26" i="2"/>
  <c r="G26" i="2"/>
  <c r="I25" i="2"/>
  <c r="I24" i="2" s="1"/>
  <c r="I11" i="2" s="1"/>
  <c r="I42" i="2" s="1"/>
  <c r="H25" i="2"/>
  <c r="F25" i="2"/>
  <c r="F24" i="2" s="1"/>
  <c r="F11" i="2" s="1"/>
  <c r="F42" i="2" s="1"/>
  <c r="E25" i="2"/>
  <c r="G25" i="2" s="1"/>
  <c r="H24" i="2"/>
  <c r="G23" i="2"/>
  <c r="J23" i="2" s="1"/>
  <c r="J22" i="2"/>
  <c r="G22" i="2"/>
  <c r="G21" i="2"/>
  <c r="J21" i="2" s="1"/>
  <c r="J20" i="2"/>
  <c r="G20" i="2"/>
  <c r="G19" i="2"/>
  <c r="J19" i="2" s="1"/>
  <c r="J18" i="2"/>
  <c r="G18" i="2"/>
  <c r="G17" i="2"/>
  <c r="G15" i="2" s="1"/>
  <c r="J16" i="2"/>
  <c r="G16" i="2"/>
  <c r="I15" i="2"/>
  <c r="H15" i="2"/>
  <c r="F15" i="2"/>
  <c r="E15" i="2"/>
  <c r="J14" i="2"/>
  <c r="G14" i="2"/>
  <c r="G13" i="2"/>
  <c r="J13" i="2" s="1"/>
  <c r="J12" i="2" s="1"/>
  <c r="I12" i="2"/>
  <c r="H12" i="2"/>
  <c r="G12" i="2"/>
  <c r="F12" i="2"/>
  <c r="E12" i="2"/>
  <c r="H11" i="2"/>
  <c r="H42" i="2" s="1"/>
  <c r="J25" i="2" l="1"/>
  <c r="J24" i="2" s="1"/>
  <c r="G24" i="2"/>
  <c r="G11" i="2" s="1"/>
  <c r="G42" i="2" s="1"/>
  <c r="J17" i="2"/>
  <c r="J15" i="2" s="1"/>
  <c r="J33" i="2"/>
  <c r="J31" i="2" s="1"/>
  <c r="E24" i="2"/>
  <c r="E11" i="2" s="1"/>
  <c r="E42" i="2" s="1"/>
  <c r="J11" i="2" l="1"/>
  <c r="J42" i="2" s="1"/>
</calcChain>
</file>

<file path=xl/comments1.xml><?xml version="1.0" encoding="utf-8"?>
<comments xmlns="http://schemas.openxmlformats.org/spreadsheetml/2006/main">
  <authors>
    <author>Polo</author>
  </authors>
  <commentList>
    <comment ref="D13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S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U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E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B</t>
        </r>
      </text>
    </comment>
    <comment ref="D18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P</t>
        </r>
      </text>
    </comment>
    <comment ref="D19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F</t>
        </r>
      </text>
    </comment>
    <comment ref="D20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G</t>
        </r>
      </text>
    </comment>
    <comment ref="D21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A</t>
        </r>
      </text>
    </comment>
    <comment ref="D22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R</t>
        </r>
      </text>
    </comment>
    <comment ref="D23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K</t>
        </r>
      </text>
    </comment>
    <comment ref="D25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M</t>
        </r>
      </text>
    </comment>
    <comment ref="D26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O</t>
        </r>
      </text>
    </comment>
    <comment ref="D27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W</t>
        </r>
      </text>
    </comment>
    <comment ref="D29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L</t>
        </r>
      </text>
    </comment>
    <comment ref="D30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N</t>
        </r>
      </text>
    </comment>
    <comment ref="D32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J</t>
        </r>
      </text>
    </comment>
    <comment ref="D33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T</t>
        </r>
      </text>
    </comment>
    <comment ref="D34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Y</t>
        </r>
      </text>
    </comment>
    <comment ref="D35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Z</t>
        </r>
      </text>
    </comment>
    <comment ref="D37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I</t>
        </r>
      </text>
    </comment>
    <comment ref="B38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C</t>
        </r>
      </text>
    </comment>
    <comment ref="B39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D</t>
        </r>
      </text>
    </comment>
    <comment ref="B40" authorId="0" shape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H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24" authorId="0" shapeId="0">
      <text>
        <r>
          <rPr>
            <b/>
            <sz val="9"/>
            <color rgb="FF000000"/>
            <rFont val="Arial Narrow"/>
            <family val="2"/>
            <charset val="1"/>
          </rPr>
          <t xml:space="preserve">
Establezca la fórmula para calcular el indicador
</t>
        </r>
        <r>
          <rPr>
            <sz val="9"/>
            <color rgb="FF000000"/>
            <rFont val="Arial Narrow"/>
            <family val="2"/>
            <charset val="1"/>
          </rPr>
          <t xml:space="preserve">
</t>
        </r>
        <r>
          <rPr>
            <b/>
            <sz val="9"/>
            <color rgb="FF000000"/>
            <rFont val="Arial Narrow"/>
            <family val="2"/>
            <charset val="1"/>
          </rPr>
          <t xml:space="preserve">Ejemplo:
</t>
        </r>
        <r>
          <rPr>
            <sz val="9"/>
            <color rgb="FF000000"/>
            <rFont val="Arial Narrow"/>
            <family val="2"/>
            <charset val="1"/>
          </rPr>
          <t xml:space="preserve">
</t>
        </r>
        <r>
          <rPr>
            <b/>
            <sz val="9"/>
            <color rgb="FF000000"/>
            <rFont val="Arial Narrow"/>
            <family val="2"/>
            <charset val="1"/>
          </rPr>
          <t xml:space="preserve">Indicador:
</t>
        </r>
        <r>
          <rPr>
            <sz val="9"/>
            <color rgb="FF000000"/>
            <rFont val="Arial Narrow"/>
            <family val="2"/>
            <charset val="1"/>
          </rPr>
          <t xml:space="preserve">Porcentaje de los ciudadanos inscritos en el padrón electoral que asistieron a emitir su voto en la jornada electoral del 1° de julio respecto al total de ciudadanos inscritos en el padrón electoral.
</t>
        </r>
        <r>
          <rPr>
            <b/>
            <sz val="9"/>
            <color rgb="FF000000"/>
            <rFont val="Arial Narrow"/>
            <family val="2"/>
            <charset val="1"/>
          </rPr>
          <t xml:space="preserve">Formula:
</t>
        </r>
        <r>
          <rPr>
            <sz val="9"/>
            <color rgb="FF000000"/>
            <rFont val="Arial Narrow"/>
            <family val="2"/>
            <charset val="1"/>
          </rPr>
          <t xml:space="preserve">(Ciudadanos inscritos en el padrón electoral del estado de Jalisco que participaron en el proceso electoral del 1° de Julio/Total de ciudadanos inscritos en el padrón electoral del estado de Jalisco)*100
</t>
        </r>
      </text>
    </comment>
    <comment ref="C38" authorId="0" shapeId="0">
      <text>
        <r>
          <rPr>
            <b/>
            <sz val="9"/>
            <color rgb="FF000000"/>
            <rFont val="Arial Narrow"/>
            <family val="2"/>
            <charset val="1"/>
          </rPr>
          <t xml:space="preserve">
Establezca la fórmula para calcular el indicador
</t>
        </r>
        <r>
          <rPr>
            <sz val="9"/>
            <color rgb="FF000000"/>
            <rFont val="Arial Narrow"/>
            <family val="2"/>
            <charset val="1"/>
          </rPr>
          <t xml:space="preserve">
</t>
        </r>
        <r>
          <rPr>
            <b/>
            <sz val="9"/>
            <color rgb="FF000000"/>
            <rFont val="Arial Narrow"/>
            <family val="2"/>
            <charset val="1"/>
          </rPr>
          <t xml:space="preserve">Ejemplo:
</t>
        </r>
        <r>
          <rPr>
            <sz val="9"/>
            <color rgb="FF000000"/>
            <rFont val="Arial Narrow"/>
            <family val="2"/>
            <charset val="1"/>
          </rPr>
          <t xml:space="preserve">
</t>
        </r>
        <r>
          <rPr>
            <b/>
            <sz val="9"/>
            <color rgb="FF000000"/>
            <rFont val="Arial Narrow"/>
            <family val="2"/>
            <charset val="1"/>
          </rPr>
          <t xml:space="preserve">Indicador:
</t>
        </r>
        <r>
          <rPr>
            <sz val="9"/>
            <color rgb="FF000000"/>
            <rFont val="Arial Narrow"/>
            <family val="2"/>
            <charset val="1"/>
          </rPr>
          <t xml:space="preserve">Porcentaje de los ciudadanos inscritos en el padrón electoral que asistieron a emitir su voto en la jornada electoral del 1° de julio respecto al total de ciudadanos inscritos en el padrón electoral.
</t>
        </r>
        <r>
          <rPr>
            <b/>
            <sz val="9"/>
            <color rgb="FF000000"/>
            <rFont val="Arial Narrow"/>
            <family val="2"/>
            <charset val="1"/>
          </rPr>
          <t xml:space="preserve">Formula:
</t>
        </r>
        <r>
          <rPr>
            <sz val="9"/>
            <color rgb="FF000000"/>
            <rFont val="Arial Narrow"/>
            <family val="2"/>
            <charset val="1"/>
          </rPr>
          <t xml:space="preserve">(Ciudadanos inscritos en el padrón electoral del estado de Jalisco que participaron en el proceso electoral del 1° de Julio/Total de ciudadanos inscritos en el padrón electoral del estado de Jalisco)*100
</t>
        </r>
      </text>
    </comment>
  </commentList>
</comments>
</file>

<file path=xl/sharedStrings.xml><?xml version="1.0" encoding="utf-8"?>
<sst xmlns="http://schemas.openxmlformats.org/spreadsheetml/2006/main" count="403" uniqueCount="196">
  <si>
    <t>Cuenta Pública 2019</t>
  </si>
  <si>
    <t>Instituto Electoral y de Participación Ciudadana del Estado de Jalisco</t>
  </si>
  <si>
    <t>Gasto por Categoría Programática</t>
  </si>
  <si>
    <t>Del 1 de enero al 31 de diciembre 2019</t>
  </si>
  <si>
    <t>Concepto</t>
  </si>
  <si>
    <t xml:space="preserve">Egresos </t>
  </si>
  <si>
    <t>Subejercicio</t>
  </si>
  <si>
    <t>Aprobado</t>
  </si>
  <si>
    <t>Ampliaciones/
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</si>
  <si>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</si>
  <si>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</si>
  <si>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</si>
  <si>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</si>
  <si>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</si>
  <si>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</si>
  <si>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</si>
  <si>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</si>
  <si>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</si>
  <si>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</si>
  <si>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</si>
  <si>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</si>
  <si>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</si>
  <si>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</si>
  <si>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</si>
  <si>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</si>
  <si>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</si>
  <si>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</si>
  <si>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</si>
  <si>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</si>
  <si>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</si>
  <si>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</si>
  <si>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</si>
  <si>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</si>
  <si>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</si>
  <si>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</si>
  <si>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</si>
  <si>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</si>
  <si>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</si>
  <si>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</si>
  <si>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</si>
  <si>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</si>
  <si>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</si>
  <si>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</si>
  <si>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</si>
  <si>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</si>
  <si>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Programas y proyectos de inversión</t>
  </si>
  <si>
    <t>AVANCE DE INDICADORES DE 2019</t>
  </si>
  <si>
    <t>Denominación</t>
  </si>
  <si>
    <t>Tipo de indicador</t>
  </si>
  <si>
    <t>Dimensión a medir</t>
  </si>
  <si>
    <t>Unidad de Medida</t>
  </si>
  <si>
    <t>Valor de la meta</t>
  </si>
  <si>
    <t>Unidad Responsable</t>
  </si>
  <si>
    <t>Nombre del Indicador</t>
  </si>
  <si>
    <t>Fórmula del Indicador</t>
  </si>
  <si>
    <t>Eficacia</t>
  </si>
  <si>
    <t>Eficiencia</t>
  </si>
  <si>
    <t>Economía</t>
  </si>
  <si>
    <t>Meta programada anual Absoluto (A)</t>
  </si>
  <si>
    <t>Relativo del mes (B) enero</t>
  </si>
  <si>
    <t>Relativo del mes (B) febrero</t>
  </si>
  <si>
    <t>Relativo del mes (B) marzo</t>
  </si>
  <si>
    <t>Relativo del mes (B) abril</t>
  </si>
  <si>
    <t>Relativo del mes (B) mayo</t>
  </si>
  <si>
    <t>Relativo del mes (B) junio</t>
  </si>
  <si>
    <t>Relativo del mes (B) julio</t>
  </si>
  <si>
    <t>Relativo del mes (B) agosto</t>
  </si>
  <si>
    <t>Relativo del mes (B) septiembre</t>
  </si>
  <si>
    <t>Relativo del mes (B) octubre</t>
  </si>
  <si>
    <t>Relativo del mes (B) noviembre</t>
  </si>
  <si>
    <t>Relativo del mes (B) diciembre</t>
  </si>
  <si>
    <r>
      <rPr>
        <sz val="8"/>
        <color rgb="FF7030A0"/>
        <rFont val="Arial"/>
        <family val="2"/>
        <charset val="1"/>
      </rPr>
      <t>Acumulado                           (∑B</t>
    </r>
    <r>
      <rPr>
        <vertAlign val="superscript"/>
        <sz val="8"/>
        <color rgb="FF7030A0"/>
        <rFont val="Arial Narrow"/>
        <family val="2"/>
        <charset val="1"/>
      </rPr>
      <t>…n</t>
    </r>
    <r>
      <rPr>
        <sz val="8"/>
        <color rgb="FF7030A0"/>
        <rFont val="Arial Narrow"/>
        <family val="2"/>
        <charset val="1"/>
      </rPr>
      <t>)</t>
    </r>
  </si>
  <si>
    <t>DEC</t>
  </si>
  <si>
    <t>PAPIROLAS 2019</t>
  </si>
  <si>
    <t>((Participantes en el taller  del IEPC en Papirolas 2019))/((Participantes en el taller  del IEPC en Papirlas 2018)) (100)</t>
  </si>
  <si>
    <t>Estratégico</t>
  </si>
  <si>
    <t>x</t>
  </si>
  <si>
    <t>Porcentaje</t>
  </si>
  <si>
    <t>Feria Internacional del Libro 2019</t>
  </si>
  <si>
    <t>((Participantes en el stand del IEPC en FIL 2019))/((Participantes en el stand del IEPC en FIL 2018)) (100)</t>
  </si>
  <si>
    <t>Difusión de la cultura política a través del arte</t>
  </si>
  <si>
    <t>"(Participantes en las actividades de cultura y arte del IEPC 2019)" /("(Participantes en las actividades de cultura y arte del IEPC 201" 8)) (100)</t>
  </si>
  <si>
    <t xml:space="preserve">Futuros ciudadanos </t>
  </si>
  <si>
    <t>(Participantes en los ejercicios de prácticas democráticas 2019)" /("(Participantes en los ejercicios de prácticas democráticas 201" 8)) (100)</t>
  </si>
  <si>
    <t xml:space="preserve">Cultura Política Democrática </t>
  </si>
  <si>
    <t>("(Herramientas informativas y/o materiales de divulgación sobre cultura política democrática, educación cívica y electoral 2019 " ))/("(Herramientas informativas y/o materiales de divulgación sobre cultura política democrática, educación cívica y electoral en año no electoral" )) (100)</t>
  </si>
  <si>
    <t>UCS</t>
  </si>
  <si>
    <t>Penetración de la comunicación</t>
  </si>
  <si>
    <t>Alcance de publicaciones en Facebook</t>
  </si>
  <si>
    <t>X</t>
  </si>
  <si>
    <t>Personas alcanzadas</t>
  </si>
  <si>
    <t>4’600,000</t>
  </si>
  <si>
    <t>DPC</t>
  </si>
  <si>
    <t xml:space="preserve">Gestión de los mecanismos de participación </t>
  </si>
  <si>
    <t>Entregable  1=60% E2=20% E3=20% (100)</t>
  </si>
  <si>
    <t>Proceso</t>
  </si>
  <si>
    <t>Vinculación estrategica para la participación.</t>
  </si>
  <si>
    <t xml:space="preserve">E1=80% E2= 15% E3=5%=(100)
</t>
  </si>
  <si>
    <t xml:space="preserve">Formación en ciudadania activa </t>
  </si>
  <si>
    <t xml:space="preserve">E1=65% E2=15% E3=20% =(100)
</t>
  </si>
  <si>
    <t>Vinculación con jaliscienses en el exterior.</t>
  </si>
  <si>
    <t xml:space="preserve">E1=50% E2=30% E3=20%=(100)
</t>
  </si>
  <si>
    <t>DA</t>
  </si>
  <si>
    <t>Registro y control del presupuesto</t>
  </si>
  <si>
    <t>Cierre presupuestal y contable mensual</t>
  </si>
  <si>
    <t>Gestión</t>
  </si>
  <si>
    <t>Cierre presupuestal</t>
  </si>
  <si>
    <t>DOE</t>
  </si>
  <si>
    <t>Documento con diagnóstico de actas de jornada electoral y escrutinio y computo (muestreo).*</t>
  </si>
  <si>
    <t>(Actas muestras)/TAUC (100)</t>
  </si>
  <si>
    <t>Encuesta sobre la percepción del llenado de actas de la jornada electoral y acta de escrutinio y cómputo.**</t>
  </si>
  <si>
    <t>Documento de diagnóstico sobre modelos de documentación de organismos electorales  internacionales***</t>
  </si>
  <si>
    <t>Destrucción de documentación electoral no útil y revisión de la caja paquete</t>
  </si>
  <si>
    <t>Entrevista sobre la percepción del proceso electoral 2017-2018</t>
  </si>
  <si>
    <t xml:space="preserve">Aspectos negativos - aspectos positivos = área de oportunidad
</t>
  </si>
  <si>
    <t>Revisión, evaluación, registro de existencias y aplicación de criterios de conservación del material electoral</t>
  </si>
  <si>
    <t>[(Paquetes clasificados)/(paquetes recuperados)]*100</t>
  </si>
  <si>
    <t>Logística</t>
  </si>
  <si>
    <t>(Número de asambleas de asoc pol, no. De foros, no. De eventos/Total de asambleas de asoc pol, no. De foros. No. De eventos)*100</t>
  </si>
  <si>
    <t>Numero de personas atendidas</t>
  </si>
  <si>
    <t>UIGND</t>
  </si>
  <si>
    <t xml:space="preserve">Diseño curricular diplomado liderazgo político de las mujeres </t>
  </si>
  <si>
    <t>N/A</t>
  </si>
  <si>
    <t xml:space="preserve">Estudio sobre buenas prácticas del ejercicio del 3% para el fotalecimiento del liderazgo político de las mujeres </t>
  </si>
  <si>
    <t xml:space="preserve">Agenda de derechos político - electorales de las mujeres, consensuada </t>
  </si>
  <si>
    <t xml:space="preserve">Informe de materiales producidos y tareas asignadas (difusión accesible ) </t>
  </si>
  <si>
    <t>Informe de actividades (Transversalización de la PEG y no discriminación)</t>
  </si>
  <si>
    <t>UI</t>
  </si>
  <si>
    <t>Mantenimiento de la infraestructura de las tecnologías de la información</t>
  </si>
  <si>
    <t>(Requerimiento solicitado)/(Requerimiento cumplido) (100)</t>
  </si>
  <si>
    <t>Soporte técnico en materia de Tecnologías de la Información</t>
  </si>
  <si>
    <t>(Servicios atendidos)/(Servicios solicitados) (100)</t>
  </si>
  <si>
    <t>Desarrollo de aplicaciones</t>
  </si>
  <si>
    <t>(Aplicaciones implementadas)/(Aplicaciones solictadas) (100)</t>
  </si>
  <si>
    <t>Rediseño de la página web institucional</t>
  </si>
  <si>
    <t>(Tecnologías de navegacion compatibles)/(Tecnologías de navegacion existentes) (100)</t>
  </si>
  <si>
    <t>Unidad de Fiscalización</t>
  </si>
  <si>
    <t>Recepción y revisión integral de los informes anuales 2018 de las Agrupaciones Políticas respecto del origen y destino de los ingresos que reciban por cualquier modalidad de financiamiento.</t>
  </si>
  <si>
    <t>Informes Financieros presentados / Total de Agrupaciones Políticas Estatales</t>
  </si>
  <si>
    <t>Orientación, asesoría y capacitación a las agrupaciones políticas, y otras actividades</t>
  </si>
  <si>
    <t>(Número de orientaciones brindadas / Total de solicitudes recibidas) *100</t>
  </si>
  <si>
    <t>Actividades internas y de fortaleza interinstitucional</t>
  </si>
  <si>
    <t>(Agrupaciones que se apegaran al nuevo programa / Total de Agrupaciones Políticas Estatales)*100</t>
  </si>
  <si>
    <t>Enlace entre la Unidad Técnica de Fiscalización del INE y los Comités Directivos Estatales de los Partidos Políticos en Jalisco</t>
  </si>
  <si>
    <t>(Número de requerimientos atendidos / Total de requerimientos recibidos) *100</t>
  </si>
  <si>
    <t>Recepción y revisión integral de los informes mensuales 2019 de las Agrupaciones Políticas Estatales y de las Organizaciones de Ciudadanos respecto del origen y destino de los ingresos que reciban.</t>
  </si>
  <si>
    <t>Informes Financieros Mensuales del ejercicio 2019 presentados / Total Agrupaciones Politicas Estatales y Organizaciones de Ciudadanos que pretenden constituirse como partido políttico local</t>
  </si>
  <si>
    <t>DJ</t>
  </si>
  <si>
    <t>Seguimiento y asesoría jurídica</t>
  </si>
  <si>
    <t>Procedimientos sancionadores y jurisdiccionales</t>
  </si>
  <si>
    <t>Sesiones del Consejo General</t>
  </si>
  <si>
    <t>UTP</t>
  </si>
  <si>
    <t xml:space="preserve">Financiamiento </t>
  </si>
  <si>
    <t>Tiempos en radio y televisión</t>
  </si>
  <si>
    <t>Coadyuvar con el registro para constituirse como partidos políticos locales</t>
  </si>
  <si>
    <t xml:space="preserve">Capacitación a partidos políticos y agrupaciones políticas </t>
  </si>
  <si>
    <t>Cancelado mediante acuerdo del Consejo General número IEPC-ACG-017/2019, de fecha 27 de Junio de 2109</t>
  </si>
  <si>
    <t>STC</t>
  </si>
  <si>
    <t>Actas elaboradas</t>
  </si>
  <si>
    <t>Acuerdos</t>
  </si>
  <si>
    <t>Dictamenes</t>
  </si>
  <si>
    <t>Registro</t>
  </si>
  <si>
    <t>Agenda</t>
  </si>
  <si>
    <t>CONTRA</t>
  </si>
  <si>
    <t xml:space="preserve"> "Declaraciones patrimoniales de conflictos de interés y fiscal"</t>
  </si>
  <si>
    <t>(servidores públicos obligados que presentaron su declaración patrimonial/total de servidores públicos obligados)*100</t>
  </si>
  <si>
    <t>100%</t>
  </si>
  <si>
    <t>0%</t>
  </si>
  <si>
    <t>"Quejas, denuncias y procedimientos administrativos"</t>
  </si>
  <si>
    <t>"Fiscalización, ingresos y egresos"</t>
  </si>
  <si>
    <t>“Capacitación y actualización del personal de contraloría”</t>
  </si>
  <si>
    <t>Relación de Bienes Muebles que Componen el Patrimonio</t>
  </si>
  <si>
    <t>Código</t>
  </si>
  <si>
    <t xml:space="preserve">Descripción del Bien </t>
  </si>
  <si>
    <t>Valor en libros</t>
  </si>
  <si>
    <t>Mobiliario y Equipo de Administración</t>
  </si>
  <si>
    <t xml:space="preserve">Mobiliario y Equipo Educacional y Recreativo </t>
  </si>
  <si>
    <t>Vehículos y Equipo de Transporte</t>
  </si>
  <si>
    <t>Maquinaria, Otros Equipos y Herramientas</t>
  </si>
  <si>
    <t>Activos Intangibles</t>
  </si>
  <si>
    <t>Relación de Bienes Inmuebles que Componen el Patrimonio</t>
  </si>
  <si>
    <t>no aplica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</si>
  <si>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</si>
  <si>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</si>
  <si>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</si>
  <si>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</si>
  <si>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</si>
  <si>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 xml:space="preserve">Administración de recursos IEPC </t>
  </si>
  <si>
    <t xml:space="preserve">BBVA </t>
  </si>
  <si>
    <t>0102614707</t>
  </si>
  <si>
    <t>BANSI, S.A. Institución de Banca Múltiple</t>
  </si>
  <si>
    <t>00097198934</t>
  </si>
  <si>
    <t>Santander SA de CV</t>
  </si>
  <si>
    <t>Relación de esquemas bursátiles y de coberturas financieras</t>
  </si>
  <si>
    <t>NO APLICA</t>
  </si>
  <si>
    <t>Anexos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</si>
</sst>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</numFmts>
  <fonts count="4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indexed="81"/>
      <name val="Tahoma"/>
      <family val="2"/>
    </font>
    <font>
      <sz val="11"/>
      <color rgb="FF000000"/>
      <name val="Calibri"/>
      <family val="2"/>
      <charset val="1"/>
    </font>
    <font>
      <b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8"/>
      <color rgb="FF7030A0"/>
      <name val="Arial"/>
      <family val="2"/>
      <charset val="1"/>
    </font>
    <font>
      <b/>
      <sz val="8"/>
      <color rgb="FF7030A0"/>
      <name val="Arial"/>
      <family val="2"/>
      <charset val="1"/>
    </font>
    <font>
      <vertAlign val="superscript"/>
      <sz val="8"/>
      <color rgb="FF7030A0"/>
      <name val="Arial Narrow"/>
      <family val="2"/>
      <charset val="1"/>
    </font>
    <font>
      <sz val="8"/>
      <color rgb="FF7030A0"/>
      <name val="Arial Narrow"/>
      <family val="2"/>
      <charset val="1"/>
    </font>
    <font>
      <sz val="8"/>
      <name val="Arial"/>
      <family val="2"/>
      <charset val="1"/>
    </font>
    <font>
      <sz val="8"/>
      <color rgb="FF000000"/>
      <name val="Arial Narrow"/>
      <family val="2"/>
      <charset val="1"/>
    </font>
    <font>
      <sz val="8"/>
      <color rgb="FF222222"/>
      <name val="Arial"/>
      <family val="2"/>
      <charset val="1"/>
    </font>
    <font>
      <sz val="7"/>
      <color rgb="FF000000"/>
      <name val="Arial"/>
      <family val="2"/>
      <charset val="1"/>
    </font>
    <font>
      <b/>
      <sz val="8"/>
      <name val="Arial"/>
      <family val="2"/>
      <charset val="1"/>
    </font>
    <font>
      <sz val="11"/>
      <name val="Arial"/>
      <family val="2"/>
      <charset val="1"/>
    </font>
    <font>
      <b/>
      <sz val="7"/>
      <color rgb="FF000000"/>
      <name val="Arial"/>
      <family val="2"/>
      <charset val="1"/>
    </font>
    <font>
      <u/>
      <sz val="11"/>
      <color rgb="FF0000FF"/>
      <name val="Calibri"/>
      <family val="2"/>
      <charset val="1"/>
    </font>
    <font>
      <u/>
      <sz val="7"/>
      <color rgb="FF808080"/>
      <name val="Arial"/>
      <family val="2"/>
      <charset val="1"/>
    </font>
    <font>
      <u/>
      <sz val="8"/>
      <name val="Arial"/>
      <family val="2"/>
      <charset val="1"/>
    </font>
    <font>
      <sz val="8"/>
      <name val="Arial Narrow"/>
      <family val="2"/>
      <charset val="1"/>
    </font>
    <font>
      <b/>
      <sz val="8"/>
      <color rgb="FF000000"/>
      <name val="Arial Narrow"/>
      <family val="2"/>
      <charset val="1"/>
    </font>
    <font>
      <u/>
      <sz val="11"/>
      <color rgb="FF808080"/>
      <name val="Arial"/>
      <family val="2"/>
      <charset val="1"/>
    </font>
    <font>
      <u/>
      <sz val="11"/>
      <name val="Arial"/>
      <family val="2"/>
      <charset val="1"/>
    </font>
    <font>
      <b/>
      <sz val="9"/>
      <color rgb="FF000000"/>
      <name val="Arial Narrow"/>
      <family val="2"/>
      <charset val="1"/>
    </font>
    <font>
      <sz val="9"/>
      <color rgb="FF000000"/>
      <name val="Arial Narrow"/>
      <family val="2"/>
      <charset val="1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24"/>
      <name val="Arial"/>
      <family val="2"/>
    </font>
    <font>
      <sz val="9"/>
      <name val="Soberana Sans"/>
      <family val="3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0"/>
      </left>
      <right style="thin">
        <color indexed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indexed="0"/>
      </top>
      <bottom style="thin">
        <color theme="0" tint="-0.14996795556505021"/>
      </bottom>
      <diagonal/>
    </border>
    <border>
      <left style="thin">
        <color theme="1"/>
      </left>
      <right style="thin">
        <color theme="1"/>
      </right>
      <top style="thin">
        <color indexed="0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indexed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/>
      <bottom style="medium">
        <color theme="0" tint="-0.34998626667073579"/>
      </bottom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9" fontId="13" fillId="0" borderId="0" applyBorder="0" applyProtection="0"/>
    <xf numFmtId="0" fontId="28" fillId="0" borderId="0" applyBorder="0" applyProtection="0"/>
    <xf numFmtId="44" fontId="2" fillId="0" borderId="0" applyFont="0" applyFill="0" applyBorder="0" applyAlignment="0" applyProtection="0"/>
  </cellStyleXfs>
  <cellXfs count="185">
    <xf numFmtId="0" fontId="0" fillId="0" borderId="0" xfId="0"/>
    <xf numFmtId="0" fontId="3" fillId="2" borderId="0" xfId="1" applyFont="1" applyFill="1"/>
    <xf numFmtId="164" fontId="4" fillId="0" borderId="0" xfId="2" applyNumberFormat="1" applyFont="1" applyFill="1" applyBorder="1" applyAlignment="1" applyProtection="1">
      <alignment horizontal="center"/>
    </xf>
    <xf numFmtId="164" fontId="4" fillId="0" borderId="0" xfId="2" applyNumberFormat="1" applyFont="1" applyFill="1" applyBorder="1" applyAlignment="1" applyProtection="1">
      <alignment horizontal="center"/>
      <protection locked="0"/>
    </xf>
    <xf numFmtId="164" fontId="4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center"/>
    </xf>
    <xf numFmtId="164" fontId="4" fillId="0" borderId="0" xfId="2" applyNumberFormat="1" applyFont="1" applyFill="1" applyBorder="1" applyAlignment="1" applyProtection="1"/>
    <xf numFmtId="0" fontId="5" fillId="2" borderId="0" xfId="1" applyFont="1" applyFill="1"/>
    <xf numFmtId="164" fontId="6" fillId="3" borderId="1" xfId="2" applyNumberFormat="1" applyFont="1" applyFill="1" applyBorder="1" applyAlignment="1" applyProtection="1">
      <alignment horizontal="center" vertical="center"/>
    </xf>
    <xf numFmtId="164" fontId="6" fillId="3" borderId="2" xfId="2" applyNumberFormat="1" applyFont="1" applyFill="1" applyBorder="1" applyAlignment="1" applyProtection="1">
      <alignment horizontal="center" vertical="center"/>
    </xf>
    <xf numFmtId="164" fontId="6" fillId="3" borderId="3" xfId="2" applyNumberFormat="1" applyFont="1" applyFill="1" applyBorder="1" applyAlignment="1" applyProtection="1">
      <alignment horizontal="center" vertical="center"/>
    </xf>
    <xf numFmtId="164" fontId="6" fillId="3" borderId="4" xfId="2" applyNumberFormat="1" applyFont="1" applyFill="1" applyBorder="1" applyAlignment="1" applyProtection="1">
      <alignment horizontal="center"/>
    </xf>
    <xf numFmtId="164" fontId="6" fillId="3" borderId="5" xfId="2" applyNumberFormat="1" applyFont="1" applyFill="1" applyBorder="1" applyAlignment="1" applyProtection="1">
      <alignment horizontal="center"/>
    </xf>
    <xf numFmtId="164" fontId="6" fillId="3" borderId="6" xfId="2" applyNumberFormat="1" applyFont="1" applyFill="1" applyBorder="1" applyAlignment="1" applyProtection="1">
      <alignment horizontal="center"/>
    </xf>
    <xf numFmtId="164" fontId="6" fillId="3" borderId="7" xfId="2" applyNumberFormat="1" applyFont="1" applyFill="1" applyBorder="1" applyAlignment="1" applyProtection="1">
      <alignment horizontal="center" vertical="center"/>
    </xf>
    <xf numFmtId="164" fontId="6" fillId="3" borderId="8" xfId="2" applyNumberFormat="1" applyFont="1" applyFill="1" applyBorder="1" applyAlignment="1" applyProtection="1">
      <alignment horizontal="center" vertical="center"/>
    </xf>
    <xf numFmtId="164" fontId="6" fillId="3" borderId="0" xfId="2" applyNumberFormat="1" applyFont="1" applyFill="1" applyBorder="1" applyAlignment="1" applyProtection="1">
      <alignment horizontal="center" vertical="center"/>
    </xf>
    <xf numFmtId="164" fontId="6" fillId="3" borderId="9" xfId="2" applyNumberFormat="1" applyFont="1" applyFill="1" applyBorder="1" applyAlignment="1" applyProtection="1">
      <alignment horizontal="center" vertical="center"/>
    </xf>
    <xf numFmtId="164" fontId="6" fillId="3" borderId="7" xfId="2" applyNumberFormat="1" applyFont="1" applyFill="1" applyBorder="1" applyAlignment="1" applyProtection="1">
      <alignment horizontal="center"/>
    </xf>
    <xf numFmtId="164" fontId="6" fillId="3" borderId="7" xfId="2" applyNumberFormat="1" applyFont="1" applyFill="1" applyBorder="1" applyAlignment="1" applyProtection="1">
      <alignment horizontal="center" vertical="center" wrapText="1"/>
    </xf>
    <xf numFmtId="164" fontId="6" fillId="3" borderId="7" xfId="2" applyNumberFormat="1" applyFont="1" applyFill="1" applyBorder="1" applyAlignment="1" applyProtection="1">
      <alignment horizontal="center" vertical="center"/>
    </xf>
    <xf numFmtId="164" fontId="6" fillId="3" borderId="1" xfId="2" applyNumberFormat="1" applyFont="1" applyFill="1" applyBorder="1" applyAlignment="1" applyProtection="1">
      <alignment horizontal="center" vertical="center"/>
    </xf>
    <xf numFmtId="164" fontId="6" fillId="3" borderId="10" xfId="2" applyNumberFormat="1" applyFont="1" applyFill="1" applyBorder="1" applyAlignment="1" applyProtection="1">
      <alignment horizontal="center" vertical="center"/>
    </xf>
    <xf numFmtId="164" fontId="6" fillId="3" borderId="11" xfId="2" applyNumberFormat="1" applyFont="1" applyFill="1" applyBorder="1" applyAlignment="1" applyProtection="1">
      <alignment horizontal="center" vertical="center"/>
    </xf>
    <xf numFmtId="164" fontId="6" fillId="3" borderId="12" xfId="2" applyNumberFormat="1" applyFont="1" applyFill="1" applyBorder="1" applyAlignment="1" applyProtection="1">
      <alignment horizontal="center" vertical="center"/>
    </xf>
    <xf numFmtId="164" fontId="6" fillId="3" borderId="13" xfId="2" applyNumberFormat="1" applyFont="1" applyFill="1" applyBorder="1" applyAlignment="1" applyProtection="1">
      <alignment horizontal="center" vertical="center"/>
    </xf>
    <xf numFmtId="164" fontId="6" fillId="3" borderId="14" xfId="2" applyNumberFormat="1" applyFont="1" applyFill="1" applyBorder="1" applyAlignment="1" applyProtection="1">
      <alignment horizontal="center"/>
    </xf>
    <xf numFmtId="164" fontId="6" fillId="3" borderId="11" xfId="2" applyNumberFormat="1" applyFont="1" applyFill="1" applyBorder="1" applyAlignment="1" applyProtection="1">
      <alignment horizontal="center"/>
    </xf>
    <xf numFmtId="0" fontId="7" fillId="0" borderId="8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0" borderId="9" xfId="1" applyFont="1" applyFill="1" applyBorder="1" applyAlignment="1">
      <alignment horizontal="left" vertical="center" wrapText="1"/>
    </xf>
    <xf numFmtId="3" fontId="8" fillId="0" borderId="9" xfId="1" applyNumberFormat="1" applyFont="1" applyFill="1" applyBorder="1" applyAlignment="1">
      <alignment vertical="center" wrapText="1"/>
    </xf>
    <xf numFmtId="0" fontId="3" fillId="0" borderId="0" xfId="1" applyFont="1" applyFill="1"/>
    <xf numFmtId="0" fontId="9" fillId="0" borderId="8" xfId="1" applyFont="1" applyFill="1" applyBorder="1" applyAlignment="1">
      <alignment horizontal="justify" vertical="center" wrapText="1"/>
    </xf>
    <xf numFmtId="0" fontId="9" fillId="0" borderId="0" xfId="1" applyFont="1" applyFill="1" applyBorder="1" applyAlignment="1">
      <alignment horizontal="justify" vertical="center" wrapText="1"/>
    </xf>
    <xf numFmtId="0" fontId="9" fillId="0" borderId="9" xfId="1" applyFont="1" applyFill="1" applyBorder="1" applyAlignment="1">
      <alignment horizontal="justify" vertical="center" wrapText="1"/>
    </xf>
    <xf numFmtId="3" fontId="8" fillId="0" borderId="9" xfId="1" applyNumberFormat="1" applyFont="1" applyFill="1" applyBorder="1" applyAlignment="1" applyProtection="1">
      <alignment horizontal="right" vertical="center" wrapText="1"/>
    </xf>
    <xf numFmtId="0" fontId="9" fillId="0" borderId="0" xfId="1" applyFont="1" applyFill="1" applyBorder="1" applyAlignment="1">
      <alignment horizontal="justify" vertical="center" wrapText="1"/>
    </xf>
    <xf numFmtId="0" fontId="9" fillId="0" borderId="9" xfId="1" applyFont="1" applyFill="1" applyBorder="1" applyAlignment="1">
      <alignment horizontal="justify" vertical="center" wrapText="1"/>
    </xf>
    <xf numFmtId="3" fontId="7" fillId="0" borderId="9" xfId="1" applyNumberFormat="1" applyFont="1" applyFill="1" applyBorder="1" applyAlignment="1" applyProtection="1">
      <alignment horizontal="right" vertical="center" wrapText="1"/>
      <protection locked="0"/>
    </xf>
    <xf numFmtId="3" fontId="9" fillId="2" borderId="10" xfId="1" applyNumberFormat="1" applyFont="1" applyFill="1" applyBorder="1" applyAlignment="1" applyProtection="1">
      <alignment horizontal="right" vertical="center" wrapText="1"/>
    </xf>
    <xf numFmtId="3" fontId="7" fillId="2" borderId="10" xfId="1" applyNumberFormat="1" applyFont="1" applyFill="1" applyBorder="1" applyAlignment="1" applyProtection="1">
      <alignment horizontal="right" vertical="center" wrapText="1"/>
    </xf>
    <xf numFmtId="3" fontId="7" fillId="0" borderId="10" xfId="1" applyNumberFormat="1" applyFont="1" applyFill="1" applyBorder="1" applyAlignment="1" applyProtection="1">
      <alignment horizontal="right" vertical="center" wrapText="1"/>
      <protection locked="0"/>
    </xf>
    <xf numFmtId="0" fontId="9" fillId="0" borderId="8" xfId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left" vertical="center" wrapText="1"/>
    </xf>
    <xf numFmtId="0" fontId="9" fillId="0" borderId="9" xfId="1" applyFont="1" applyFill="1" applyBorder="1" applyAlignment="1">
      <alignment horizontal="left" vertical="center" wrapText="1"/>
    </xf>
    <xf numFmtId="0" fontId="7" fillId="0" borderId="11" xfId="1" applyFont="1" applyFill="1" applyBorder="1" applyAlignment="1">
      <alignment horizontal="justify" vertical="center" wrapText="1"/>
    </xf>
    <xf numFmtId="0" fontId="7" fillId="0" borderId="12" xfId="1" applyFont="1" applyFill="1" applyBorder="1" applyAlignment="1">
      <alignment horizontal="justify" vertical="center" wrapText="1"/>
    </xf>
    <xf numFmtId="0" fontId="7" fillId="0" borderId="13" xfId="1" applyFont="1" applyFill="1" applyBorder="1" applyAlignment="1">
      <alignment horizontal="justify" vertical="center" wrapText="1"/>
    </xf>
    <xf numFmtId="3" fontId="7" fillId="0" borderId="13" xfId="1" applyNumberFormat="1" applyFont="1" applyFill="1" applyBorder="1" applyAlignment="1">
      <alignment horizontal="right" vertical="center" wrapText="1"/>
    </xf>
    <xf numFmtId="3" fontId="7" fillId="0" borderId="14" xfId="1" applyNumberFormat="1" applyFont="1" applyFill="1" applyBorder="1" applyAlignment="1">
      <alignment horizontal="right" vertical="center" wrapText="1"/>
    </xf>
    <xf numFmtId="0" fontId="8" fillId="0" borderId="4" xfId="1" applyFont="1" applyFill="1" applyBorder="1" applyAlignment="1">
      <alignment horizontal="justify" vertical="center" wrapText="1"/>
    </xf>
    <xf numFmtId="0" fontId="8" fillId="0" borderId="5" xfId="1" applyFont="1" applyFill="1" applyBorder="1" applyAlignment="1">
      <alignment horizontal="left" vertical="center" wrapText="1" indent="3"/>
    </xf>
    <xf numFmtId="0" fontId="8" fillId="0" borderId="6" xfId="1" applyFont="1" applyFill="1" applyBorder="1" applyAlignment="1">
      <alignment horizontal="left" vertical="center" wrapText="1" indent="3"/>
    </xf>
    <xf numFmtId="3" fontId="8" fillId="0" borderId="14" xfId="1" applyNumberFormat="1" applyFont="1" applyFill="1" applyBorder="1" applyAlignment="1" applyProtection="1">
      <alignment horizontal="right" vertical="center" wrapText="1"/>
    </xf>
    <xf numFmtId="0" fontId="14" fillId="0" borderId="0" xfId="3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4" fillId="0" borderId="0" xfId="3" applyFont="1" applyBorder="1" applyAlignment="1">
      <alignment horizontal="center" vertical="center"/>
    </xf>
    <xf numFmtId="0" fontId="16" fillId="0" borderId="0" xfId="3" applyFont="1"/>
    <xf numFmtId="0" fontId="17" fillId="0" borderId="15" xfId="3" applyFont="1" applyBorder="1" applyAlignment="1">
      <alignment horizontal="center" vertical="center" wrapText="1"/>
    </xf>
    <xf numFmtId="0" fontId="18" fillId="0" borderId="15" xfId="3" applyFont="1" applyBorder="1" applyAlignment="1">
      <alignment horizontal="center" vertical="center" wrapText="1"/>
    </xf>
    <xf numFmtId="0" fontId="17" fillId="0" borderId="15" xfId="3" applyFont="1" applyBorder="1" applyAlignment="1">
      <alignment horizontal="center" vertical="center" wrapText="1"/>
    </xf>
    <xf numFmtId="0" fontId="17" fillId="0" borderId="15" xfId="3" applyFont="1" applyBorder="1" applyAlignment="1">
      <alignment horizontal="center" vertical="center" textRotation="90" wrapText="1"/>
    </xf>
    <xf numFmtId="0" fontId="14" fillId="0" borderId="15" xfId="3" applyFont="1" applyBorder="1" applyAlignment="1">
      <alignment horizontal="center" vertical="center"/>
    </xf>
    <xf numFmtId="0" fontId="21" fillId="0" borderId="15" xfId="3" applyFont="1" applyBorder="1" applyAlignment="1">
      <alignment horizontal="center" vertical="center" wrapText="1"/>
    </xf>
    <xf numFmtId="0" fontId="15" fillId="0" borderId="15" xfId="3" applyFont="1" applyBorder="1" applyAlignment="1">
      <alignment horizontal="center" vertical="center" wrapText="1"/>
    </xf>
    <xf numFmtId="9" fontId="15" fillId="0" borderId="15" xfId="4" applyFont="1" applyBorder="1" applyAlignment="1" applyProtection="1">
      <alignment horizontal="center" vertical="center" wrapText="1"/>
    </xf>
    <xf numFmtId="9" fontId="22" fillId="0" borderId="15" xfId="4" applyFont="1" applyBorder="1" applyAlignment="1" applyProtection="1">
      <alignment horizontal="center" vertical="center" wrapText="1"/>
    </xf>
    <xf numFmtId="9" fontId="14" fillId="0" borderId="15" xfId="4" applyFont="1" applyBorder="1" applyAlignment="1" applyProtection="1">
      <alignment horizontal="center" vertical="center" wrapText="1"/>
    </xf>
    <xf numFmtId="0" fontId="14" fillId="0" borderId="15" xfId="3" applyFont="1" applyBorder="1" applyAlignment="1">
      <alignment horizontal="center" vertical="center" wrapText="1"/>
    </xf>
    <xf numFmtId="0" fontId="23" fillId="0" borderId="15" xfId="3" applyFont="1" applyBorder="1" applyAlignment="1">
      <alignment horizontal="center" vertical="center" wrapText="1"/>
    </xf>
    <xf numFmtId="3" fontId="23" fillId="0" borderId="16" xfId="3" applyNumberFormat="1" applyFont="1" applyBorder="1" applyAlignment="1">
      <alignment horizontal="center" vertical="center" wrapText="1"/>
    </xf>
    <xf numFmtId="3" fontId="15" fillId="0" borderId="16" xfId="3" applyNumberFormat="1" applyFont="1" applyBorder="1" applyAlignment="1">
      <alignment horizontal="center" vertical="center"/>
    </xf>
    <xf numFmtId="3" fontId="15" fillId="0" borderId="0" xfId="3" applyNumberFormat="1" applyFont="1" applyAlignment="1">
      <alignment horizontal="center" vertical="center" wrapText="1"/>
    </xf>
    <xf numFmtId="3" fontId="15" fillId="0" borderId="15" xfId="3" applyNumberFormat="1" applyFont="1" applyBorder="1" applyAlignment="1">
      <alignment horizontal="center" vertical="center"/>
    </xf>
    <xf numFmtId="3" fontId="14" fillId="0" borderId="15" xfId="3" applyNumberFormat="1" applyFont="1" applyBorder="1" applyAlignment="1">
      <alignment horizontal="center" vertical="center"/>
    </xf>
    <xf numFmtId="0" fontId="15" fillId="0" borderId="15" xfId="3" applyFont="1" applyBorder="1" applyAlignment="1">
      <alignment horizontal="center" vertical="center"/>
    </xf>
    <xf numFmtId="10" fontId="22" fillId="0" borderId="15" xfId="4" applyNumberFormat="1" applyFont="1" applyBorder="1" applyAlignment="1" applyProtection="1">
      <alignment horizontal="center" vertical="center" wrapText="1"/>
    </xf>
    <xf numFmtId="9" fontId="24" fillId="0" borderId="15" xfId="4" applyFont="1" applyBorder="1" applyAlignment="1" applyProtection="1">
      <alignment horizontal="center" vertical="center" wrapText="1"/>
    </xf>
    <xf numFmtId="0" fontId="25" fillId="0" borderId="15" xfId="3" applyFont="1" applyBorder="1" applyAlignment="1">
      <alignment horizontal="center" vertical="center"/>
    </xf>
    <xf numFmtId="0" fontId="21" fillId="0" borderId="15" xfId="3" applyFont="1" applyBorder="1" applyAlignment="1">
      <alignment horizontal="center" vertical="center"/>
    </xf>
    <xf numFmtId="9" fontId="21" fillId="0" borderId="15" xfId="4" applyFont="1" applyBorder="1" applyAlignment="1" applyProtection="1">
      <alignment horizontal="center" vertical="center" wrapText="1"/>
    </xf>
    <xf numFmtId="9" fontId="25" fillId="0" borderId="15" xfId="4" applyFont="1" applyBorder="1" applyAlignment="1" applyProtection="1">
      <alignment horizontal="center" vertical="center" wrapText="1"/>
    </xf>
    <xf numFmtId="0" fontId="21" fillId="0" borderId="0" xfId="3" applyFont="1" applyAlignment="1">
      <alignment horizontal="center" vertical="center"/>
    </xf>
    <xf numFmtId="0" fontId="26" fillId="0" borderId="0" xfId="3" applyFont="1"/>
    <xf numFmtId="0" fontId="27" fillId="0" borderId="15" xfId="3" applyFont="1" applyBorder="1" applyAlignment="1">
      <alignment horizontal="center" vertical="center"/>
    </xf>
    <xf numFmtId="0" fontId="29" fillId="0" borderId="15" xfId="5" applyFont="1" applyBorder="1" applyAlignment="1" applyProtection="1">
      <alignment horizontal="center" vertical="center" wrapText="1"/>
    </xf>
    <xf numFmtId="0" fontId="24" fillId="0" borderId="15" xfId="3" applyFont="1" applyBorder="1" applyAlignment="1">
      <alignment horizontal="center" vertical="center" wrapText="1"/>
    </xf>
    <xf numFmtId="0" fontId="30" fillId="0" borderId="15" xfId="5" applyFont="1" applyBorder="1" applyAlignment="1" applyProtection="1">
      <alignment horizontal="center" vertical="center" wrapText="1"/>
    </xf>
    <xf numFmtId="10" fontId="24" fillId="0" borderId="15" xfId="4" applyNumberFormat="1" applyFont="1" applyBorder="1" applyAlignment="1" applyProtection="1">
      <alignment horizontal="center" vertical="center" wrapText="1"/>
    </xf>
    <xf numFmtId="10" fontId="14" fillId="0" borderId="15" xfId="4" applyNumberFormat="1" applyFont="1" applyBorder="1" applyAlignment="1" applyProtection="1">
      <alignment horizontal="center" vertical="center" wrapText="1"/>
    </xf>
    <xf numFmtId="49" fontId="15" fillId="0" borderId="4" xfId="3" applyNumberFormat="1" applyFont="1" applyBorder="1" applyAlignment="1">
      <alignment horizontal="center" vertical="center" wrapText="1"/>
    </xf>
    <xf numFmtId="1" fontId="15" fillId="0" borderId="15" xfId="4" applyNumberFormat="1" applyFont="1" applyBorder="1" applyAlignment="1" applyProtection="1">
      <alignment horizontal="center" vertical="center" wrapText="1"/>
    </xf>
    <xf numFmtId="1" fontId="22" fillId="0" borderId="15" xfId="4" applyNumberFormat="1" applyFont="1" applyBorder="1" applyAlignment="1" applyProtection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0" fontId="27" fillId="0" borderId="16" xfId="3" applyFont="1" applyBorder="1" applyAlignment="1">
      <alignment horizontal="center" vertical="center"/>
    </xf>
    <xf numFmtId="9" fontId="31" fillId="0" borderId="15" xfId="4" applyFont="1" applyBorder="1" applyAlignment="1" applyProtection="1">
      <alignment horizontal="center" vertical="center" wrapText="1"/>
    </xf>
    <xf numFmtId="0" fontId="25" fillId="0" borderId="15" xfId="3" applyFont="1" applyBorder="1" applyAlignment="1">
      <alignment horizontal="center" vertical="center" wrapText="1"/>
    </xf>
    <xf numFmtId="0" fontId="21" fillId="0" borderId="15" xfId="3" applyFont="1" applyBorder="1" applyAlignment="1">
      <alignment horizontal="justify" vertical="center" wrapText="1"/>
    </xf>
    <xf numFmtId="0" fontId="32" fillId="0" borderId="15" xfId="3" applyFont="1" applyBorder="1" applyAlignment="1">
      <alignment horizontal="center" vertical="center" wrapText="1"/>
    </xf>
    <xf numFmtId="0" fontId="22" fillId="0" borderId="15" xfId="3" applyFont="1" applyBorder="1" applyAlignment="1">
      <alignment horizontal="justify" vertical="center" wrapText="1"/>
    </xf>
    <xf numFmtId="0" fontId="22" fillId="0" borderId="15" xfId="3" applyFont="1" applyBorder="1" applyAlignment="1">
      <alignment horizontal="center" vertical="center" wrapText="1"/>
    </xf>
    <xf numFmtId="0" fontId="21" fillId="0" borderId="15" xfId="3" applyFont="1" applyBorder="1" applyAlignment="1">
      <alignment vertical="center" wrapText="1"/>
    </xf>
    <xf numFmtId="0" fontId="33" fillId="0" borderId="15" xfId="5" applyFont="1" applyBorder="1" applyAlignment="1" applyProtection="1">
      <alignment horizontal="center" vertical="center" wrapText="1"/>
    </xf>
    <xf numFmtId="0" fontId="15" fillId="0" borderId="15" xfId="3" applyFont="1" applyBorder="1" applyAlignment="1">
      <alignment horizontal="left" vertical="center" wrapText="1"/>
    </xf>
    <xf numFmtId="10" fontId="15" fillId="0" borderId="15" xfId="4" applyNumberFormat="1" applyFont="1" applyBorder="1" applyAlignment="1" applyProtection="1">
      <alignment horizontal="center" vertical="center" wrapText="1"/>
    </xf>
    <xf numFmtId="0" fontId="15" fillId="0" borderId="15" xfId="3" applyFont="1" applyBorder="1" applyAlignment="1">
      <alignment horizontal="center" vertical="center" wrapText="1"/>
    </xf>
    <xf numFmtId="9" fontId="15" fillId="0" borderId="15" xfId="3" applyNumberFormat="1" applyFont="1" applyBorder="1" applyAlignment="1">
      <alignment horizontal="center" vertical="center" wrapText="1"/>
    </xf>
    <xf numFmtId="0" fontId="34" fillId="0" borderId="15" xfId="5" applyFont="1" applyBorder="1" applyAlignment="1" applyProtection="1">
      <alignment horizontal="center" vertical="center" wrapText="1"/>
    </xf>
    <xf numFmtId="49" fontId="15" fillId="0" borderId="15" xfId="3" applyNumberFormat="1" applyFont="1" applyBorder="1" applyAlignment="1">
      <alignment horizontal="center" vertical="center" wrapText="1"/>
    </xf>
    <xf numFmtId="10" fontId="15" fillId="0" borderId="6" xfId="3" applyNumberFormat="1" applyFont="1" applyBorder="1" applyAlignment="1">
      <alignment horizontal="left" vertical="center" wrapText="1"/>
    </xf>
    <xf numFmtId="10" fontId="15" fillId="0" borderId="15" xfId="3" applyNumberFormat="1" applyFont="1" applyBorder="1" applyAlignment="1">
      <alignment horizontal="left" vertical="center" wrapText="1"/>
    </xf>
    <xf numFmtId="10" fontId="15" fillId="0" borderId="6" xfId="4" applyNumberFormat="1" applyFont="1" applyBorder="1" applyAlignment="1" applyProtection="1">
      <alignment horizontal="center" vertical="center" wrapText="1"/>
    </xf>
    <xf numFmtId="0" fontId="13" fillId="0" borderId="0" xfId="3"/>
    <xf numFmtId="0" fontId="2" fillId="0" borderId="0" xfId="1" applyAlignment="1">
      <alignment vertical="center"/>
    </xf>
    <xf numFmtId="0" fontId="6" fillId="4" borderId="0" xfId="1" applyNumberFormat="1" applyFont="1" applyFill="1" applyBorder="1" applyAlignment="1" applyProtection="1">
      <alignment horizontal="center" vertical="center"/>
      <protection locked="0"/>
    </xf>
    <xf numFmtId="0" fontId="37" fillId="4" borderId="0" xfId="1" applyNumberFormat="1" applyFont="1" applyFill="1" applyBorder="1" applyAlignment="1" applyProtection="1">
      <alignment horizontal="center" vertical="center"/>
    </xf>
    <xf numFmtId="0" fontId="6" fillId="4" borderId="0" xfId="1" applyNumberFormat="1" applyFont="1" applyFill="1" applyBorder="1" applyAlignment="1" applyProtection="1">
      <alignment horizontal="center" vertical="center"/>
    </xf>
    <xf numFmtId="0" fontId="37" fillId="4" borderId="0" xfId="1" applyNumberFormat="1" applyFont="1" applyFill="1" applyBorder="1" applyAlignment="1" applyProtection="1">
      <alignment horizontal="centerContinuous" vertical="center"/>
    </xf>
    <xf numFmtId="0" fontId="6" fillId="4" borderId="0" xfId="1" applyNumberFormat="1" applyFont="1" applyFill="1" applyBorder="1" applyAlignment="1" applyProtection="1">
      <alignment horizontal="centerContinuous" vertical="center"/>
    </xf>
    <xf numFmtId="0" fontId="37" fillId="4" borderId="0" xfId="1" applyNumberFormat="1" applyFont="1" applyFill="1" applyBorder="1" applyAlignment="1" applyProtection="1">
      <alignment horizontal="center" vertical="center"/>
    </xf>
    <xf numFmtId="0" fontId="2" fillId="0" borderId="0" xfId="1" applyAlignment="1" applyProtection="1">
      <alignment vertical="center"/>
    </xf>
    <xf numFmtId="0" fontId="9" fillId="4" borderId="0" xfId="1" applyNumberFormat="1" applyFont="1" applyFill="1" applyBorder="1" applyAlignment="1" applyProtection="1">
      <alignment horizontal="center" vertical="center"/>
    </xf>
    <xf numFmtId="0" fontId="38" fillId="4" borderId="0" xfId="1" applyNumberFormat="1" applyFont="1" applyFill="1" applyBorder="1" applyAlignment="1" applyProtection="1">
      <alignment horizontal="center" vertical="center"/>
    </xf>
    <xf numFmtId="0" fontId="6" fillId="3" borderId="17" xfId="1" applyNumberFormat="1" applyFont="1" applyFill="1" applyBorder="1" applyAlignment="1" applyProtection="1">
      <alignment horizontal="center" vertical="center"/>
    </xf>
    <xf numFmtId="0" fontId="6" fillId="3" borderId="18" xfId="1" applyNumberFormat="1" applyFont="1" applyFill="1" applyBorder="1" applyAlignment="1" applyProtection="1">
      <alignment horizontal="center" vertical="center"/>
    </xf>
    <xf numFmtId="0" fontId="6" fillId="3" borderId="18" xfId="1" applyNumberFormat="1" applyFont="1" applyFill="1" applyBorder="1" applyAlignment="1" applyProtection="1">
      <alignment horizontal="center" vertical="center"/>
    </xf>
    <xf numFmtId="0" fontId="6" fillId="3" borderId="19" xfId="1" applyNumberFormat="1" applyFont="1" applyFill="1" applyBorder="1" applyAlignment="1" applyProtection="1">
      <alignment horizontal="center" vertical="center"/>
    </xf>
    <xf numFmtId="0" fontId="39" fillId="0" borderId="20" xfId="1" applyNumberFormat="1" applyFont="1" applyFill="1" applyBorder="1" applyAlignment="1" applyProtection="1">
      <alignment vertical="center"/>
    </xf>
    <xf numFmtId="0" fontId="39" fillId="0" borderId="0" xfId="1" applyNumberFormat="1" applyFont="1" applyFill="1" applyBorder="1" applyAlignment="1" applyProtection="1">
      <alignment vertical="center"/>
    </xf>
    <xf numFmtId="0" fontId="39" fillId="0" borderId="0" xfId="1" applyNumberFormat="1" applyFont="1" applyFill="1" applyBorder="1" applyAlignment="1" applyProtection="1">
      <alignment horizontal="center" vertical="center"/>
    </xf>
    <xf numFmtId="0" fontId="39" fillId="0" borderId="21" xfId="1" applyNumberFormat="1" applyFont="1" applyFill="1" applyBorder="1" applyAlignment="1" applyProtection="1">
      <alignment horizontal="center" vertical="center"/>
    </xf>
    <xf numFmtId="0" fontId="2" fillId="0" borderId="0" xfId="1" applyFill="1" applyAlignment="1">
      <alignment vertical="center"/>
    </xf>
    <xf numFmtId="0" fontId="9" fillId="0" borderId="20" xfId="1" applyNumberFormat="1" applyFont="1" applyFill="1" applyBorder="1" applyAlignment="1" applyProtection="1">
      <alignment vertical="center"/>
      <protection locked="0"/>
    </xf>
    <xf numFmtId="0" fontId="9" fillId="4" borderId="22" xfId="1" applyNumberFormat="1" applyFont="1" applyFill="1" applyBorder="1" applyAlignment="1" applyProtection="1">
      <alignment vertical="center"/>
      <protection locked="0"/>
    </xf>
    <xf numFmtId="0" fontId="9" fillId="4" borderId="23" xfId="1" applyNumberFormat="1" applyFont="1" applyFill="1" applyBorder="1" applyAlignment="1" applyProtection="1">
      <alignment horizontal="left" vertical="center" wrapText="1"/>
      <protection locked="0"/>
    </xf>
    <xf numFmtId="3" fontId="9" fillId="4" borderId="22" xfId="1" applyNumberFormat="1" applyFont="1" applyFill="1" applyBorder="1" applyAlignment="1" applyProtection="1">
      <alignment horizontal="right" vertical="center"/>
      <protection locked="0"/>
    </xf>
    <xf numFmtId="0" fontId="38" fillId="4" borderId="21" xfId="1" applyNumberFormat="1" applyFont="1" applyFill="1" applyBorder="1" applyAlignment="1" applyProtection="1">
      <alignment vertical="center"/>
      <protection locked="0"/>
    </xf>
    <xf numFmtId="0" fontId="2" fillId="0" borderId="0" xfId="1"/>
    <xf numFmtId="0" fontId="6" fillId="4" borderId="0" xfId="1" applyNumberFormat="1" applyFont="1" applyFill="1" applyBorder="1" applyAlignment="1" applyProtection="1">
      <alignment horizontal="center"/>
      <protection locked="0"/>
    </xf>
    <xf numFmtId="0" fontId="2" fillId="0" borderId="0" xfId="1" applyBorder="1"/>
    <xf numFmtId="0" fontId="2" fillId="5" borderId="0" xfId="1" applyFill="1" applyProtection="1"/>
    <xf numFmtId="0" fontId="39" fillId="0" borderId="24" xfId="1" applyNumberFormat="1" applyFont="1" applyFill="1" applyBorder="1" applyAlignment="1" applyProtection="1">
      <alignment horizontal="center" vertical="center"/>
    </xf>
    <xf numFmtId="0" fontId="2" fillId="0" borderId="0" xfId="1" applyFill="1" applyProtection="1"/>
    <xf numFmtId="49" fontId="9" fillId="0" borderId="25" xfId="1" applyNumberFormat="1" applyFont="1" applyFill="1" applyBorder="1" applyAlignment="1">
      <alignment vertical="center" wrapText="1"/>
    </xf>
    <xf numFmtId="0" fontId="9" fillId="0" borderId="26" xfId="1" applyNumberFormat="1" applyFont="1" applyFill="1" applyBorder="1" applyAlignment="1">
      <alignment horizontal="center" vertical="center"/>
    </xf>
    <xf numFmtId="49" fontId="9" fillId="0" borderId="27" xfId="1" applyNumberFormat="1" applyFont="1" applyFill="1" applyBorder="1" applyAlignment="1">
      <alignment vertical="center" wrapText="1"/>
    </xf>
    <xf numFmtId="3" fontId="9" fillId="0" borderId="28" xfId="1" applyNumberFormat="1" applyFont="1" applyFill="1" applyBorder="1" applyAlignment="1">
      <alignment vertical="center" wrapText="1"/>
    </xf>
    <xf numFmtId="49" fontId="9" fillId="0" borderId="29" xfId="1" applyNumberFormat="1" applyFont="1" applyFill="1" applyBorder="1" applyAlignment="1">
      <alignment vertical="center" wrapText="1"/>
    </xf>
    <xf numFmtId="0" fontId="9" fillId="0" borderId="30" xfId="1" applyNumberFormat="1" applyFont="1" applyFill="1" applyBorder="1" applyAlignment="1">
      <alignment horizontal="center" vertical="center"/>
    </xf>
    <xf numFmtId="49" fontId="9" fillId="0" borderId="31" xfId="1" applyNumberFormat="1" applyFont="1" applyFill="1" applyBorder="1" applyAlignment="1">
      <alignment vertical="center" wrapText="1"/>
    </xf>
    <xf numFmtId="3" fontId="9" fillId="0" borderId="32" xfId="1" applyNumberFormat="1" applyFont="1" applyFill="1" applyBorder="1" applyAlignment="1">
      <alignment vertical="center" wrapText="1"/>
    </xf>
    <xf numFmtId="49" fontId="40" fillId="0" borderId="31" xfId="1" applyNumberFormat="1" applyFont="1" applyFill="1" applyBorder="1" applyAlignment="1">
      <alignment horizontal="center" vertical="center" wrapText="1"/>
    </xf>
    <xf numFmtId="49" fontId="9" fillId="0" borderId="30" xfId="1" applyNumberFormat="1" applyFont="1" applyFill="1" applyBorder="1" applyAlignment="1">
      <alignment horizontal="center" vertical="center" wrapText="1"/>
    </xf>
    <xf numFmtId="3" fontId="9" fillId="0" borderId="32" xfId="1" applyNumberFormat="1" applyFont="1" applyFill="1" applyBorder="1" applyAlignment="1">
      <alignment vertical="center"/>
    </xf>
    <xf numFmtId="49" fontId="9" fillId="0" borderId="30" xfId="1" applyNumberFormat="1" applyFont="1" applyFill="1" applyBorder="1" applyAlignment="1">
      <alignment horizontal="center" vertical="center"/>
    </xf>
    <xf numFmtId="0" fontId="9" fillId="0" borderId="29" xfId="1" applyFont="1" applyFill="1" applyBorder="1" applyAlignment="1">
      <alignment vertical="center"/>
    </xf>
    <xf numFmtId="3" fontId="9" fillId="0" borderId="32" xfId="6" applyNumberFormat="1" applyFont="1" applyFill="1" applyBorder="1" applyAlignment="1">
      <alignment vertical="center"/>
    </xf>
    <xf numFmtId="3" fontId="9" fillId="0" borderId="32" xfId="1" applyNumberFormat="1" applyFont="1" applyFill="1" applyBorder="1" applyAlignment="1">
      <alignment horizontal="right" vertical="center" wrapText="1"/>
    </xf>
    <xf numFmtId="3" fontId="9" fillId="0" borderId="32" xfId="1" applyNumberFormat="1" applyFont="1" applyFill="1" applyBorder="1" applyAlignment="1">
      <alignment horizontal="right" vertical="center"/>
    </xf>
    <xf numFmtId="0" fontId="9" fillId="0" borderId="30" xfId="1" applyFont="1" applyFill="1" applyBorder="1" applyAlignment="1">
      <alignment horizontal="center" vertical="center"/>
    </xf>
    <xf numFmtId="0" fontId="9" fillId="0" borderId="29" xfId="1" applyFont="1" applyFill="1" applyBorder="1" applyAlignment="1">
      <alignment vertical="center" wrapText="1"/>
    </xf>
    <xf numFmtId="0" fontId="9" fillId="0" borderId="31" xfId="1" applyNumberFormat="1" applyFont="1" applyFill="1" applyBorder="1" applyAlignment="1">
      <alignment vertical="center" wrapText="1"/>
    </xf>
    <xf numFmtId="0" fontId="6" fillId="4" borderId="33" xfId="1" applyNumberFormat="1" applyFont="1" applyFill="1" applyBorder="1" applyAlignment="1" applyProtection="1">
      <alignment vertical="top"/>
      <protection locked="0"/>
    </xf>
    <xf numFmtId="0" fontId="6" fillId="4" borderId="34" xfId="1" applyNumberFormat="1" applyFont="1" applyFill="1" applyBorder="1" applyAlignment="1" applyProtection="1">
      <alignment vertical="top"/>
      <protection locked="0"/>
    </xf>
    <xf numFmtId="0" fontId="6" fillId="4" borderId="35" xfId="1" applyNumberFormat="1" applyFont="1" applyFill="1" applyBorder="1" applyAlignment="1" applyProtection="1">
      <alignment horizontal="left" vertical="top"/>
      <protection locked="0"/>
    </xf>
    <xf numFmtId="3" fontId="6" fillId="4" borderId="34" xfId="1" applyNumberFormat="1" applyFont="1" applyFill="1" applyBorder="1" applyAlignment="1" applyProtection="1">
      <alignment horizontal="right" vertical="top"/>
      <protection locked="0"/>
    </xf>
    <xf numFmtId="0" fontId="41" fillId="4" borderId="0" xfId="1" applyNumberFormat="1" applyFont="1" applyFill="1" applyBorder="1" applyAlignment="1" applyProtection="1">
      <alignment vertical="center"/>
      <protection locked="0"/>
    </xf>
    <xf numFmtId="0" fontId="41" fillId="4" borderId="0" xfId="1" applyNumberFormat="1" applyFont="1" applyFill="1" applyBorder="1" applyAlignment="1" applyProtection="1">
      <alignment horizontal="right" vertical="top"/>
      <protection locked="0"/>
    </xf>
    <xf numFmtId="0" fontId="41" fillId="4" borderId="0" xfId="1" applyNumberFormat="1" applyFont="1" applyFill="1" applyBorder="1" applyAlignment="1" applyProtection="1">
      <alignment vertical="center" wrapText="1"/>
      <protection locked="0"/>
    </xf>
    <xf numFmtId="0" fontId="6" fillId="0" borderId="0" xfId="1" applyFont="1" applyFill="1" applyBorder="1" applyAlignment="1" applyProtection="1">
      <alignment horizontal="center" vertical="center"/>
      <protection locked="0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3" borderId="15" xfId="1" applyFont="1" applyFill="1" applyBorder="1" applyAlignment="1">
      <alignment horizontal="center" vertical="center" wrapText="1"/>
    </xf>
    <xf numFmtId="0" fontId="6" fillId="3" borderId="15" xfId="1" applyFont="1" applyFill="1" applyBorder="1" applyAlignment="1">
      <alignment horizontal="center" vertical="center" wrapText="1"/>
    </xf>
    <xf numFmtId="0" fontId="7" fillId="0" borderId="15" xfId="1" applyFont="1" applyBorder="1" applyAlignment="1" applyProtection="1">
      <alignment horizontal="left" vertical="center" wrapText="1"/>
      <protection locked="0"/>
    </xf>
    <xf numFmtId="0" fontId="7" fillId="0" borderId="15" xfId="1" quotePrefix="1" applyFont="1" applyBorder="1" applyAlignment="1" applyProtection="1">
      <alignment horizontal="center" vertical="center" wrapText="1"/>
      <protection locked="0"/>
    </xf>
    <xf numFmtId="0" fontId="7" fillId="0" borderId="15" xfId="1" applyFont="1" applyBorder="1" applyAlignment="1" applyProtection="1">
      <alignment horizontal="center" vertical="center" wrapText="1"/>
      <protection locked="0"/>
    </xf>
    <xf numFmtId="0" fontId="2" fillId="0" borderId="0" xfId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wrapText="1"/>
    </xf>
    <xf numFmtId="0" fontId="42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</cellXfs>
  <cellStyles count="7">
    <cellStyle name="Hipervínculo" xfId="5" builtinId="8"/>
    <cellStyle name="Millares 53" xfId="2"/>
    <cellStyle name="Moneda 2" xfId="6"/>
    <cellStyle name="Normal" xfId="0" builtinId="0"/>
    <cellStyle name="Normal 17" xfId="3"/>
    <cellStyle name="Normal 3" xfId="1"/>
    <cellStyle name="Porcentaje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0</xdr:rowOff>
    </xdr:from>
    <xdr:to>
      <xdr:col>10</xdr:col>
      <xdr:colOff>592854</xdr:colOff>
      <xdr:row>32</xdr:row>
      <xdr:rowOff>95250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487" t="14488" r="21084" b="11936"/>
        <a:stretch/>
      </xdr:blipFill>
      <xdr:spPr>
        <a:xfrm>
          <a:off x="158750" y="0"/>
          <a:ext cx="8054104" cy="6191250"/>
        </a:xfrm>
        <a:prstGeom prst="rect">
          <a:avLst/>
        </a:prstGeom>
      </xdr:spPr>
    </xdr:pic>
    <xdr:clientData/>
  </xdr:twoCellAnchor>
  <xdr:twoCellAnchor editAs="oneCell">
    <xdr:from>
      <xdr:col>4</xdr:col>
      <xdr:colOff>301625</xdr:colOff>
      <xdr:row>5</xdr:row>
      <xdr:rowOff>142875</xdr:rowOff>
    </xdr:from>
    <xdr:to>
      <xdr:col>6</xdr:col>
      <xdr:colOff>509307</xdr:colOff>
      <xdr:row>9</xdr:row>
      <xdr:rowOff>155575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095375"/>
          <a:ext cx="1731682" cy="77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40821</xdr:rowOff>
    </xdr:from>
    <xdr:to>
      <xdr:col>9</xdr:col>
      <xdr:colOff>584470</xdr:colOff>
      <xdr:row>30</xdr:row>
      <xdr:rowOff>152401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06" t="22375" r="20938" b="7125"/>
        <a:stretch>
          <a:fillRect/>
        </a:stretch>
      </xdr:blipFill>
      <xdr:spPr bwMode="auto">
        <a:xfrm>
          <a:off x="762000" y="802821"/>
          <a:ext cx="6680470" cy="5064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183696</xdr:colOff>
      <xdr:row>10</xdr:row>
      <xdr:rowOff>6805</xdr:rowOff>
    </xdr:from>
    <xdr:to>
      <xdr:col>7</xdr:col>
      <xdr:colOff>650421</xdr:colOff>
      <xdr:row>18</xdr:row>
      <xdr:rowOff>130630</xdr:rowOff>
    </xdr:to>
    <xdr:sp macro="" textlink="">
      <xdr:nvSpPr>
        <xdr:cNvPr id="3" name="2 CuadroTexto"/>
        <xdr:cNvSpPr txBox="1"/>
      </xdr:nvSpPr>
      <xdr:spPr>
        <a:xfrm>
          <a:off x="2469696" y="1911805"/>
          <a:ext cx="3514725" cy="1647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MX" sz="2800"/>
            <a:t>No aplica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120240</xdr:colOff>
      <xdr:row>15</xdr:row>
      <xdr:rowOff>100800</xdr:rowOff>
    </xdr:from>
    <xdr:to>
      <xdr:col>7</xdr:col>
      <xdr:colOff>434160</xdr:colOff>
      <xdr:row>15</xdr:row>
      <xdr:rowOff>359640</xdr:rowOff>
    </xdr:to>
    <xdr:sp macro="" textlink="">
      <xdr:nvSpPr>
        <xdr:cNvPr id="2" name="CustomShape 1"/>
        <xdr:cNvSpPr/>
      </xdr:nvSpPr>
      <xdr:spPr>
        <a:xfrm>
          <a:off x="5559015" y="6082500"/>
          <a:ext cx="1675995" cy="24931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3</xdr:col>
      <xdr:colOff>399960</xdr:colOff>
      <xdr:row>12</xdr:row>
      <xdr:rowOff>248040</xdr:rowOff>
    </xdr:from>
    <xdr:to>
      <xdr:col>7</xdr:col>
      <xdr:colOff>196200</xdr:colOff>
      <xdr:row>12</xdr:row>
      <xdr:rowOff>360000</xdr:rowOff>
    </xdr:to>
    <xdr:sp macro="" textlink="">
      <xdr:nvSpPr>
        <xdr:cNvPr id="3" name="CustomShape 1"/>
        <xdr:cNvSpPr/>
      </xdr:nvSpPr>
      <xdr:spPr>
        <a:xfrm>
          <a:off x="5838735" y="5172465"/>
          <a:ext cx="1158315" cy="1024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486720</xdr:colOff>
      <xdr:row>38</xdr:row>
      <xdr:rowOff>23400</xdr:rowOff>
    </xdr:from>
    <xdr:to>
      <xdr:col>2</xdr:col>
      <xdr:colOff>2104200</xdr:colOff>
      <xdr:row>38</xdr:row>
      <xdr:rowOff>489960</xdr:rowOff>
    </xdr:to>
    <xdr:sp macro="" textlink="">
      <xdr:nvSpPr>
        <xdr:cNvPr id="4" name="CustomShape 1"/>
        <xdr:cNvSpPr/>
      </xdr:nvSpPr>
      <xdr:spPr>
        <a:xfrm>
          <a:off x="2439345" y="20111625"/>
          <a:ext cx="1617480" cy="466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(𝐹𝑜𝑙𝑖𝑜𝑠 𝑡𝑢𝑟𝑛𝑎𝑑𝑜𝑠)/(𝐹𝑜𝑙𝑖𝑜𝑠 𝑎𝑡𝑒𝑛𝑑𝑖𝑑𝑜𝑠 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263160</xdr:colOff>
      <xdr:row>39</xdr:row>
      <xdr:rowOff>231840</xdr:rowOff>
    </xdr:from>
    <xdr:to>
      <xdr:col>2</xdr:col>
      <xdr:colOff>2782080</xdr:colOff>
      <xdr:row>39</xdr:row>
      <xdr:rowOff>560880</xdr:rowOff>
    </xdr:to>
    <xdr:sp macro="" textlink="">
      <xdr:nvSpPr>
        <xdr:cNvPr id="5" name="CustomShape 1"/>
        <xdr:cNvSpPr/>
      </xdr:nvSpPr>
      <xdr:spPr>
        <a:xfrm>
          <a:off x="2215785" y="20862990"/>
          <a:ext cx="251892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(𝑄𝑢𝑒𝑗𝑎𝑠 𝑦 𝑑𝑒𝑚𝑎𝑛𝑑𝑎𝑠 𝑝𝑟𝑒𝑠𝑒𝑛𝑡𝑎𝑑𝑎𝑠)/(𝑄𝑢𝑒𝑗𝑎𝑠 𝑦 𝑑𝑒𝑚𝑎𝑛𝑑𝑎𝑠 𝑎𝑡𝑒𝑛𝑑𝑖𝑑𝑎𝑠)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337680</xdr:colOff>
      <xdr:row>40</xdr:row>
      <xdr:rowOff>39240</xdr:rowOff>
    </xdr:from>
    <xdr:to>
      <xdr:col>2</xdr:col>
      <xdr:colOff>2438280</xdr:colOff>
      <xdr:row>40</xdr:row>
      <xdr:rowOff>368280</xdr:rowOff>
    </xdr:to>
    <xdr:sp macro="" textlink="">
      <xdr:nvSpPr>
        <xdr:cNvPr id="6" name="CustomShape 1"/>
        <xdr:cNvSpPr/>
      </xdr:nvSpPr>
      <xdr:spPr>
        <a:xfrm>
          <a:off x="2290305" y="21375240"/>
          <a:ext cx="210060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(𝑆𝑒𝑠𝑖𝑜𝑛𝑒𝑠 𝑝𝑟𝑜𝑔𝑟𝑎𝑚𝑎𝑑𝑎𝑠)/(𝑆𝑒𝑠𝑖𝑜𝑛𝑒𝑠 𝑎𝑡𝑒𝑛𝑑𝑖𝑑𝑎𝑠)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63000</xdr:colOff>
      <xdr:row>43</xdr:row>
      <xdr:rowOff>83880</xdr:rowOff>
    </xdr:from>
    <xdr:to>
      <xdr:col>2</xdr:col>
      <xdr:colOff>3161160</xdr:colOff>
      <xdr:row>43</xdr:row>
      <xdr:rowOff>412920</xdr:rowOff>
    </xdr:to>
    <xdr:sp macro="" textlink="">
      <xdr:nvSpPr>
        <xdr:cNvPr id="7" name="CustomShape 1"/>
        <xdr:cNvSpPr/>
      </xdr:nvSpPr>
      <xdr:spPr>
        <a:xfrm>
          <a:off x="2015625" y="22886730"/>
          <a:ext cx="309816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(𝑆𝑜𝑙𝑖𝑐𝑖𝑡𝑢𝑑𝑒𝑠 𝑟𝑒𝑐𝑖𝑏𝑖𝑑𝑎𝑠)/(𝐸𝑥𝑝𝑒𝑑𝑖𝑒𝑛𝑡𝑒𝑠 𝑒𝑙𝑎𝑏𝑜𝑟𝑎𝑑𝑜𝑠)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148680</xdr:colOff>
      <xdr:row>42</xdr:row>
      <xdr:rowOff>55440</xdr:rowOff>
    </xdr:from>
    <xdr:to>
      <xdr:col>2</xdr:col>
      <xdr:colOff>2979360</xdr:colOff>
      <xdr:row>42</xdr:row>
      <xdr:rowOff>384480</xdr:rowOff>
    </xdr:to>
    <xdr:sp macro="" textlink="">
      <xdr:nvSpPr>
        <xdr:cNvPr id="8" name="CustomShape 1"/>
        <xdr:cNvSpPr/>
      </xdr:nvSpPr>
      <xdr:spPr>
        <a:xfrm>
          <a:off x="2101305" y="22401090"/>
          <a:ext cx="283068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(𝑆𝑜𝑙𝑖𝑐𝑖𝑡𝑢𝑑𝑒𝑠 𝑟𝑒𝑎𝑙𝑖𝑧𝑎𝑑𝑎𝑠)/(𝑆𝑜𝑙𝑖𝑐𝑖𝑡𝑢𝑑𝑒𝑠 𝑎𝑢𝑡𝑜𝑟𝑖𝑧𝑎𝑑𝑎𝑠)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186840</xdr:colOff>
      <xdr:row>44</xdr:row>
      <xdr:rowOff>77040</xdr:rowOff>
    </xdr:from>
    <xdr:to>
      <xdr:col>2</xdr:col>
      <xdr:colOff>3351600</xdr:colOff>
      <xdr:row>44</xdr:row>
      <xdr:rowOff>406080</xdr:rowOff>
    </xdr:to>
    <xdr:sp macro="" textlink="">
      <xdr:nvSpPr>
        <xdr:cNvPr id="9" name="CustomShape 1"/>
        <xdr:cNvSpPr/>
      </xdr:nvSpPr>
      <xdr:spPr>
        <a:xfrm>
          <a:off x="2139465" y="23641890"/>
          <a:ext cx="316476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(𝑁ú𝑚𝑒𝑟𝑜 𝑑𝑒 𝑝𝑒𝑟𝑠𝑜𝑛𝑎𝑠 𝑖𝑛𝑐𝑟𝑖𝑡𝑎𝑠 𝑎 𝑐𝑎𝑝𝑎𝑐𝑖𝑡𝑎𝑟)/(𝑁ú𝑚𝑒𝑟𝑜 𝑑𝑒 𝑝𝑒𝑟𝑠𝑜𝑛𝑎𝑠 𝑐𝑎𝑝𝑎𝑐𝑖𝑡𝑎𝑑𝑎𝑠)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17280</xdr:colOff>
      <xdr:row>41</xdr:row>
      <xdr:rowOff>73440</xdr:rowOff>
    </xdr:from>
    <xdr:to>
      <xdr:col>3</xdr:col>
      <xdr:colOff>330840</xdr:colOff>
      <xdr:row>41</xdr:row>
      <xdr:rowOff>402480</xdr:rowOff>
    </xdr:to>
    <xdr:sp macro="" textlink="">
      <xdr:nvSpPr>
        <xdr:cNvPr id="10" name="CustomShape 1"/>
        <xdr:cNvSpPr/>
      </xdr:nvSpPr>
      <xdr:spPr>
        <a:xfrm>
          <a:off x="1969905" y="21866640"/>
          <a:ext cx="379971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(𝑁ú𝑚𝑒𝑟𝑜 𝑑𝑒 𝑠𝑜𝑙𝑖𝑐𝑖𝑡𝑢𝑑𝑒𝑠 𝑟𝑒𝑎𝑙𝑖𝑧𝑎𝑑𝑎𝑠)/(𝑁ú𝑚𝑒𝑟𝑜 𝑡𝑜𝑡𝑎𝑙 𝑑𝑒 𝑚𝑖𝑛𝑖𝑠𝑡𝑟𝑎𝑐𝑖𝑜𝑛𝑒𝑠 𝑝𝑜𝑟 𝑒𝑛𝑡𝑟𝑒𝑔𝑎𝑟 𝑎 𝑙𝑜𝑠 𝑝𝑝 2019)</a:t>
          </a:r>
          <a:r>
            <a:rPr lang="es-MX" sz="900" b="0" strike="noStrike" spc="-1">
              <a:solidFill>
                <a:srgbClr val="000000"/>
              </a:solidFill>
              <a:latin typeface="Calibri"/>
            </a:rPr>
            <a:t> 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120240</xdr:colOff>
      <xdr:row>47</xdr:row>
      <xdr:rowOff>119160</xdr:rowOff>
    </xdr:from>
    <xdr:to>
      <xdr:col>2</xdr:col>
      <xdr:colOff>2004840</xdr:colOff>
      <xdr:row>47</xdr:row>
      <xdr:rowOff>559080</xdr:rowOff>
    </xdr:to>
    <xdr:sp macro="" textlink="">
      <xdr:nvSpPr>
        <xdr:cNvPr id="11" name="CustomShape 1"/>
        <xdr:cNvSpPr/>
      </xdr:nvSpPr>
      <xdr:spPr>
        <a:xfrm>
          <a:off x="2072865" y="25379460"/>
          <a:ext cx="1884600" cy="439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(𝐷𝑖𝑐𝑡á𝑚𝑒𝑛𝑒𝑠 𝑖𝑛𝑡𝑒𝑔𝑟𝑎𝑑𝑜𝑠)/(𝐷𝑖𝑐𝑡á𝑚𝑒𝑛𝑒𝑠 𝑎𝑝𝑟𝑜𝑏𝑎𝑑𝑜𝑠)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785520</xdr:colOff>
      <xdr:row>45</xdr:row>
      <xdr:rowOff>36000</xdr:rowOff>
    </xdr:from>
    <xdr:to>
      <xdr:col>2</xdr:col>
      <xdr:colOff>2270880</xdr:colOff>
      <xdr:row>46</xdr:row>
      <xdr:rowOff>45720</xdr:rowOff>
    </xdr:to>
    <xdr:sp macro="" textlink="">
      <xdr:nvSpPr>
        <xdr:cNvPr id="12" name="CustomShape 1"/>
        <xdr:cNvSpPr/>
      </xdr:nvSpPr>
      <xdr:spPr>
        <a:xfrm>
          <a:off x="2738145" y="24239025"/>
          <a:ext cx="1485360" cy="60979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(𝐴𝑐𝑡𝑎𝑠 𝑖𝑛𝑡𝑒𝑔𝑟𝑎𝑑𝑎𝑠)/(𝑠𝑒𝑠𝑖𝑜𝑛𝑒𝑠 𝑐𝑒𝑙𝑒𝑏𝑟𝑎𝑑𝑎𝑠)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488520</xdr:colOff>
      <xdr:row>46</xdr:row>
      <xdr:rowOff>79560</xdr:rowOff>
    </xdr:from>
    <xdr:to>
      <xdr:col>2</xdr:col>
      <xdr:colOff>2542320</xdr:colOff>
      <xdr:row>46</xdr:row>
      <xdr:rowOff>408600</xdr:rowOff>
    </xdr:to>
    <xdr:sp macro="" textlink="">
      <xdr:nvSpPr>
        <xdr:cNvPr id="13" name="CustomShape 1"/>
        <xdr:cNvSpPr/>
      </xdr:nvSpPr>
      <xdr:spPr>
        <a:xfrm>
          <a:off x="2441145" y="24882660"/>
          <a:ext cx="205380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(𝐴𝑐𝑢𝑒𝑟𝑑𝑜𝑠 𝑝𝑟𝑜𝑝𝑢𝑒𝑠𝑡𝑜𝑠)/(𝐴𝑐𝑢𝑒𝑟𝑑𝑜𝑠 𝑎𝑝𝑟𝑜𝑏𝑎𝑑𝑜𝑠)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120240</xdr:colOff>
      <xdr:row>49</xdr:row>
      <xdr:rowOff>119520</xdr:rowOff>
    </xdr:from>
    <xdr:to>
      <xdr:col>2</xdr:col>
      <xdr:colOff>2004840</xdr:colOff>
      <xdr:row>49</xdr:row>
      <xdr:rowOff>448560</xdr:rowOff>
    </xdr:to>
    <xdr:sp macro="" textlink="">
      <xdr:nvSpPr>
        <xdr:cNvPr id="14" name="CustomShape 1"/>
        <xdr:cNvSpPr/>
      </xdr:nvSpPr>
      <xdr:spPr>
        <a:xfrm>
          <a:off x="2072865" y="26513295"/>
          <a:ext cx="188460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(𝐴𝑔𝑒𝑛𝑑𝑎 𝑠𝑒𝑚𝑎𝑛𝑎𝑙)/(𝑠𝑒𝑚𝑎𝑛𝑎𝑠 𝑑𝑒𝑙 𝑚𝑒𝑠)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104760</xdr:colOff>
      <xdr:row>48</xdr:row>
      <xdr:rowOff>142200</xdr:rowOff>
    </xdr:from>
    <xdr:to>
      <xdr:col>2</xdr:col>
      <xdr:colOff>1989000</xdr:colOff>
      <xdr:row>48</xdr:row>
      <xdr:rowOff>471240</xdr:rowOff>
    </xdr:to>
    <xdr:sp macro="" textlink="">
      <xdr:nvSpPr>
        <xdr:cNvPr id="15" name="CustomShape 1"/>
        <xdr:cNvSpPr/>
      </xdr:nvSpPr>
      <xdr:spPr>
        <a:xfrm>
          <a:off x="2057385" y="25983525"/>
          <a:ext cx="1884240" cy="329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mbria Math"/>
            </a:rPr>
            <a:t>(𝑟𝑒𝑔, 𝑑𝑒 𝑟𝑒𝑢𝑛𝑖ó𝑛 𝑒𝑙𝑎𝑏.)/(𝑟𝑒𝑢𝑛𝑖𝑜𝑛𝑒𝑠 𝑑𝑒 𝑡𝑟𝑎𝑏 𝑐𝑒𝑙.) (100)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28440</xdr:colOff>
      <xdr:row>50</xdr:row>
      <xdr:rowOff>28080</xdr:rowOff>
    </xdr:from>
    <xdr:to>
      <xdr:col>2</xdr:col>
      <xdr:colOff>1808640</xdr:colOff>
      <xdr:row>50</xdr:row>
      <xdr:rowOff>496080</xdr:rowOff>
    </xdr:to>
    <xdr:sp macro="" textlink="">
      <xdr:nvSpPr>
        <xdr:cNvPr id="16" name="CustomShape 1"/>
        <xdr:cNvSpPr/>
      </xdr:nvSpPr>
      <xdr:spPr>
        <a:xfrm>
          <a:off x="1981065" y="26926680"/>
          <a:ext cx="1780200" cy="468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138960</xdr:colOff>
      <xdr:row>50</xdr:row>
      <xdr:rowOff>112320</xdr:rowOff>
    </xdr:from>
    <xdr:to>
      <xdr:col>2</xdr:col>
      <xdr:colOff>1756440</xdr:colOff>
      <xdr:row>50</xdr:row>
      <xdr:rowOff>615960</xdr:rowOff>
    </xdr:to>
    <xdr:sp macro="" textlink="">
      <xdr:nvSpPr>
        <xdr:cNvPr id="17" name="CustomShape 1"/>
        <xdr:cNvSpPr/>
      </xdr:nvSpPr>
      <xdr:spPr>
        <a:xfrm>
          <a:off x="2091585" y="27010920"/>
          <a:ext cx="1617480" cy="503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626400</xdr:colOff>
      <xdr:row>51</xdr:row>
      <xdr:rowOff>51480</xdr:rowOff>
    </xdr:from>
    <xdr:to>
      <xdr:col>2</xdr:col>
      <xdr:colOff>2595960</xdr:colOff>
      <xdr:row>51</xdr:row>
      <xdr:rowOff>433080</xdr:rowOff>
    </xdr:to>
    <xdr:sp macro="" textlink="">
      <xdr:nvSpPr>
        <xdr:cNvPr id="18" name="CustomShape 1"/>
        <xdr:cNvSpPr/>
      </xdr:nvSpPr>
      <xdr:spPr>
        <a:xfrm>
          <a:off x="2579025" y="27664455"/>
          <a:ext cx="1969560" cy="381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libri"/>
            </a:rPr>
            <a:t>(expedientes iniciados por responsabilidad administrativa/ expedientes resueltos)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3960</xdr:colOff>
      <xdr:row>52</xdr:row>
      <xdr:rowOff>79560</xdr:rowOff>
    </xdr:from>
    <xdr:to>
      <xdr:col>2</xdr:col>
      <xdr:colOff>1685520</xdr:colOff>
      <xdr:row>53</xdr:row>
      <xdr:rowOff>84600</xdr:rowOff>
    </xdr:to>
    <xdr:sp macro="" textlink="">
      <xdr:nvSpPr>
        <xdr:cNvPr id="19" name="CustomShape 1"/>
        <xdr:cNvSpPr/>
      </xdr:nvSpPr>
      <xdr:spPr>
        <a:xfrm>
          <a:off x="1956585" y="28187835"/>
          <a:ext cx="1681560" cy="47176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900" b="0" strike="noStrike" spc="-1">
              <a:solidFill>
                <a:srgbClr val="000000"/>
              </a:solidFill>
              <a:latin typeface="Calibri"/>
            </a:rPr>
            <a:t>Número de documentos/el total de documentas*100</a:t>
          </a:r>
          <a:endParaRPr lang="es-MX" sz="9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122040</xdr:colOff>
      <xdr:row>53</xdr:row>
      <xdr:rowOff>18720</xdr:rowOff>
    </xdr:from>
    <xdr:to>
      <xdr:col>2</xdr:col>
      <xdr:colOff>1729080</xdr:colOff>
      <xdr:row>54</xdr:row>
      <xdr:rowOff>122760</xdr:rowOff>
    </xdr:to>
    <xdr:sp macro="" textlink="">
      <xdr:nvSpPr>
        <xdr:cNvPr id="20" name="CustomShape 1"/>
        <xdr:cNvSpPr/>
      </xdr:nvSpPr>
      <xdr:spPr>
        <a:xfrm>
          <a:off x="2074665" y="28593720"/>
          <a:ext cx="1607040" cy="70411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687600</xdr:colOff>
      <xdr:row>20</xdr:row>
      <xdr:rowOff>45720</xdr:rowOff>
    </xdr:from>
    <xdr:to>
      <xdr:col>2</xdr:col>
      <xdr:colOff>2660040</xdr:colOff>
      <xdr:row>20</xdr:row>
      <xdr:rowOff>425520</xdr:rowOff>
    </xdr:to>
    <xdr:sp macro="" textlink="">
      <xdr:nvSpPr>
        <xdr:cNvPr id="21" name="CustomShape 1"/>
        <xdr:cNvSpPr/>
      </xdr:nvSpPr>
      <xdr:spPr>
        <a:xfrm>
          <a:off x="2640225" y="8989695"/>
          <a:ext cx="1972440" cy="3798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es-MX" sz="800" b="0" strike="noStrike" spc="-1">
              <a:solidFill>
                <a:srgbClr val="000000"/>
              </a:solidFill>
              <a:latin typeface="Arial"/>
            </a:rPr>
            <a:t>(𝑁𝑜. 𝑑𝑒 𝑑𝑜𝑐𝑢𝑚𝑒𝑛𝑡𝑎𝑐𝑖ó𝑛 𝑑𝑒𝑠𝑡𝑟𝑢𝑖𝑑𝑎)/(𝑇𝑜𝑡𝑎𝑙 𝑑𝑒 𝑑𝑜𝑐𝑡𝑜𝑠 𝑒𝑙𝑒𝑐 𝑟𝑒𝑐𝑢𝑝𝑒𝑟𝑎𝑑𝑎) (100)</a:t>
          </a:r>
          <a:endParaRPr lang="es-MX" sz="8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12</xdr:col>
      <xdr:colOff>38100</xdr:colOff>
      <xdr:row>20</xdr:row>
      <xdr:rowOff>600075</xdr:rowOff>
    </xdr:to>
    <xdr:sp macro="" textlink="">
      <xdr:nvSpPr>
        <xdr:cNvPr id="22" name="AutoShape 4"/>
        <xdr:cNvSpPr>
          <a:spLocks noChangeArrowheads="1"/>
        </xdr:cNvSpPr>
      </xdr:nvSpPr>
      <xdr:spPr bwMode="auto">
        <a:xfrm>
          <a:off x="0" y="571500"/>
          <a:ext cx="9705975" cy="8972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12</xdr:col>
      <xdr:colOff>38100</xdr:colOff>
      <xdr:row>20</xdr:row>
      <xdr:rowOff>600075</xdr:rowOff>
    </xdr:to>
    <xdr:sp macro="" textlink="">
      <xdr:nvSpPr>
        <xdr:cNvPr id="23" name="AutoShape 2"/>
        <xdr:cNvSpPr>
          <a:spLocks noChangeArrowheads="1"/>
        </xdr:cNvSpPr>
      </xdr:nvSpPr>
      <xdr:spPr bwMode="auto">
        <a:xfrm>
          <a:off x="0" y="571500"/>
          <a:ext cx="9705975" cy="8972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12</xdr:col>
      <xdr:colOff>38100</xdr:colOff>
      <xdr:row>20</xdr:row>
      <xdr:rowOff>600075</xdr:rowOff>
    </xdr:to>
    <xdr:sp macro="" textlink="">
      <xdr:nvSpPr>
        <xdr:cNvPr id="24" name="AutoShape 4"/>
        <xdr:cNvSpPr>
          <a:spLocks noChangeArrowheads="1"/>
        </xdr:cNvSpPr>
      </xdr:nvSpPr>
      <xdr:spPr bwMode="auto">
        <a:xfrm>
          <a:off x="0" y="571500"/>
          <a:ext cx="9705975" cy="8972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12</xdr:col>
      <xdr:colOff>38100</xdr:colOff>
      <xdr:row>20</xdr:row>
      <xdr:rowOff>600075</xdr:rowOff>
    </xdr:to>
    <xdr:sp macro="" textlink="">
      <xdr:nvSpPr>
        <xdr:cNvPr id="25" name="AutoShape 2"/>
        <xdr:cNvSpPr>
          <a:spLocks noChangeArrowheads="1"/>
        </xdr:cNvSpPr>
      </xdr:nvSpPr>
      <xdr:spPr bwMode="auto">
        <a:xfrm>
          <a:off x="0" y="571500"/>
          <a:ext cx="9705975" cy="8972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12</xdr:col>
      <xdr:colOff>38100</xdr:colOff>
      <xdr:row>20</xdr:row>
      <xdr:rowOff>600075</xdr:rowOff>
    </xdr:to>
    <xdr:sp macro="" textlink="">
      <xdr:nvSpPr>
        <xdr:cNvPr id="26" name="AutoShape 4"/>
        <xdr:cNvSpPr>
          <a:spLocks noChangeArrowheads="1"/>
        </xdr:cNvSpPr>
      </xdr:nvSpPr>
      <xdr:spPr bwMode="auto">
        <a:xfrm>
          <a:off x="0" y="571500"/>
          <a:ext cx="9705975" cy="8972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12</xdr:col>
      <xdr:colOff>38100</xdr:colOff>
      <xdr:row>20</xdr:row>
      <xdr:rowOff>600075</xdr:rowOff>
    </xdr:to>
    <xdr:sp macro="" textlink="">
      <xdr:nvSpPr>
        <xdr:cNvPr id="27" name="AutoShape 2"/>
        <xdr:cNvSpPr>
          <a:spLocks noChangeArrowheads="1"/>
        </xdr:cNvSpPr>
      </xdr:nvSpPr>
      <xdr:spPr bwMode="auto">
        <a:xfrm>
          <a:off x="0" y="571500"/>
          <a:ext cx="9705975" cy="8972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533400</xdr:colOff>
      <xdr:row>3</xdr:row>
      <xdr:rowOff>114300</xdr:rowOff>
    </xdr:from>
    <xdr:to>
      <xdr:col>5</xdr:col>
      <xdr:colOff>342900</xdr:colOff>
      <xdr:row>10</xdr:row>
      <xdr:rowOff>47625</xdr:rowOff>
    </xdr:to>
    <xdr:sp macro="" textlink="">
      <xdr:nvSpPr>
        <xdr:cNvPr id="2" name="3 Rectángulo"/>
        <xdr:cNvSpPr/>
      </xdr:nvSpPr>
      <xdr:spPr>
        <a:xfrm>
          <a:off x="2819400" y="685800"/>
          <a:ext cx="1333500" cy="12668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MX" sz="1100"/>
        </a:p>
      </xdr:txBody>
    </xdr:sp>
    <xdr:clientData/>
  </xdr:twoCellAnchor>
  <xdr:twoCellAnchor editAs="oneCell">
    <xdr:from>
      <xdr:col>0</xdr:col>
      <xdr:colOff>127000</xdr:colOff>
      <xdr:row>0</xdr:row>
      <xdr:rowOff>0</xdr:rowOff>
    </xdr:from>
    <xdr:to>
      <xdr:col>10</xdr:col>
      <xdr:colOff>558224</xdr:colOff>
      <xdr:row>32</xdr:row>
      <xdr:rowOff>142874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21" t="14325" r="21006" b="11708"/>
        <a:stretch/>
      </xdr:blipFill>
      <xdr:spPr>
        <a:xfrm>
          <a:off x="127000" y="0"/>
          <a:ext cx="8051224" cy="6238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1345407</xdr:colOff>
      <xdr:row>2</xdr:row>
      <xdr:rowOff>0</xdr:rowOff>
    </xdr:from>
    <xdr:to>
      <xdr:col>3</xdr:col>
      <xdr:colOff>1349227</xdr:colOff>
      <xdr:row>3</xdr:row>
      <xdr:rowOff>116657</xdr:rowOff>
    </xdr:to>
    <xdr:pic>
      <xdr:nvPicPr>
        <xdr:cNvPr id="2" name="1 Imagen" descr="CARPETA PORTADA.jpg"/>
        <xdr:cNvPicPr/>
      </xdr:nvPicPr>
      <xdr:blipFill>
        <a:blip xmlns:r="http://schemas.openxmlformats.org/officeDocument/2006/relationships" r:embed="rId1" cstate="print"/>
        <a:srcRect l="61633" t="82652" r="11460" b="10614"/>
        <a:stretch>
          <a:fillRect/>
        </a:stretch>
      </xdr:blipFill>
      <xdr:spPr>
        <a:xfrm>
          <a:off x="7393782" y="381000"/>
          <a:ext cx="3820" cy="3071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S%20CUENTA%20PUBLICA%20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resup.lap\Desktop\CENTRINF\Ci2002\Ingresos\Presupuesto%20de%20Ingresos\ESTADOS%20FINANCIEROS%202000\Septiembre\CUENTA%20PUBLICA%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9\finanzas99\estr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.-%20PRESUPUESTO\2007\01.-%20BD%20MUEG%20$%2049,933,100,000%20%20GA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ESUP\06.-%20JUN%20'07\06.-%20BD%20Av%20x%20Cve%20JUN%20al%2002-Jul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_Contable"/>
      <sheetName val="ESF"/>
      <sheetName val="EA"/>
      <sheetName val="EVHP"/>
      <sheetName val="ECSF"/>
      <sheetName val="EFE"/>
      <sheetName val="EAA"/>
      <sheetName val="EAD"/>
      <sheetName val="Pasivos Contingentes"/>
      <sheetName val="Notas E.F."/>
      <sheetName val="Notas E.F. deudores"/>
      <sheetName val="Notas E.F. bm"/>
      <sheetName val="Notas E.F. prov"/>
      <sheetName val="Notas E.F. ingresos"/>
      <sheetName val="Notas E.F. gtos"/>
      <sheetName val="Notas E.F. varia hp"/>
      <sheetName val="Notas E.F. efe"/>
      <sheetName val="Notas E.F. bienes muebles"/>
      <sheetName val="Notas E.F. CONC I P"/>
      <sheetName val="Notas E.F. CONC E P"/>
      <sheetName val="Notas E.F. ctas orden"/>
      <sheetName val="Notas E.F. gestion"/>
      <sheetName val="PORTADA_Presupuestaria"/>
      <sheetName val="a) Analítico Ingresos"/>
      <sheetName val="b) Clasificación COG (Cap-C)"/>
      <sheetName val="b) Clasificación Económica CTG"/>
      <sheetName val="b) Clasificación Administra"/>
      <sheetName val="b) Clasificación Funcional "/>
      <sheetName val="c) Endeudamiento Neto "/>
      <sheetName val="d) Intereses de la Deuda "/>
      <sheetName val="e)Indicadores de Postura Fiscal"/>
      <sheetName val="PORTADA PROGRAMATICA"/>
      <sheetName val="a) Gto x Cat Programatica"/>
      <sheetName val="b) Pg y Py de Inversión"/>
      <sheetName val="c) Inidcadores de Resultados"/>
      <sheetName val="PORTADA_Anexos"/>
      <sheetName val="B. Muebles"/>
      <sheetName val="B. Inmuebles"/>
      <sheetName val="Rel Ctas Bancarias "/>
      <sheetName val="Esquemas Bursat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2">
          <cell r="D22">
            <v>185646262</v>
          </cell>
          <cell r="E22">
            <v>25151102</v>
          </cell>
          <cell r="G22">
            <v>188417729.80000001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  <cell r="B8" t="str">
            <v>DIRECCIÓN DE APOYOS AUDIOVISUALES PARA LA EDUCACIÓN</v>
          </cell>
        </row>
        <row r="9">
          <cell r="A9" t="str">
            <v>00412</v>
          </cell>
          <cell r="B9" t="str">
            <v>COORDINACIÓN GENERAL DEL SUBSISTEMA INTEGRADO</v>
          </cell>
        </row>
        <row r="10">
          <cell r="A10" t="str">
            <v>00415</v>
          </cell>
          <cell r="B10" t="str">
            <v>DIRECCIÓN DE PROGRAMACIÓN Y PRESUPUESTO</v>
          </cell>
        </row>
        <row r="11">
          <cell r="A11" t="str">
            <v>00418</v>
          </cell>
          <cell r="B11" t="str">
            <v>COORDINACIÓN DE EDUCACIÓN BÁSICA</v>
          </cell>
        </row>
        <row r="12">
          <cell r="A12" t="str">
            <v>00419</v>
          </cell>
          <cell r="B12" t="str">
            <v>DIRECCIÓN DE EDUCACIÓN INICIAL</v>
          </cell>
        </row>
        <row r="13">
          <cell r="A13" t="str">
            <v>00420</v>
          </cell>
          <cell r="B13" t="str">
            <v>DIRECCIÓN DE EDUCACIÓN PREESCOLAR</v>
          </cell>
        </row>
        <row r="14">
          <cell r="A14" t="str">
            <v>00421</v>
          </cell>
          <cell r="B14" t="str">
            <v>DIRECCIÓN DE EDUCACIÓN PRIMARIA</v>
          </cell>
        </row>
        <row r="15">
          <cell r="A15" t="str">
            <v>00422</v>
          </cell>
          <cell r="B15" t="str">
            <v>DIRECCIÓN DE SECUNDARIAS GENERALES</v>
          </cell>
        </row>
        <row r="16">
          <cell r="A16" t="str">
            <v>00423</v>
          </cell>
          <cell r="B16" t="str">
            <v>DIRECCIÓN DE SECUNDARIAS TÉCNICAS</v>
          </cell>
        </row>
        <row r="17">
          <cell r="A17" t="str">
            <v>00424</v>
          </cell>
          <cell r="B17" t="str">
            <v>DIRECCIÓN DE TELESECUNDARIAS</v>
          </cell>
        </row>
        <row r="18">
          <cell r="A18" t="str">
            <v>00425</v>
          </cell>
          <cell r="B18" t="str">
            <v>DIRECCIÓN DE EDUCACIÓN ESPECIAL</v>
          </cell>
        </row>
        <row r="19">
          <cell r="A19" t="str">
            <v>00426</v>
          </cell>
          <cell r="B19" t="str">
            <v>DIRECCIÓN DE EDUCACIÓN INDÍGENA</v>
          </cell>
        </row>
        <row r="20">
          <cell r="A20" t="str">
            <v>00427</v>
          </cell>
          <cell r="B20" t="str">
            <v>DIRECCIÓN DE EDUCACIÓN FÍSICA Y DEPORTE</v>
          </cell>
        </row>
        <row r="21">
          <cell r="A21" t="str">
            <v>00428</v>
          </cell>
          <cell r="B21" t="str">
            <v>COORDINACIÓN DE FORMACIÓN Y ACTUALIZACIÓN DE DOCENTES</v>
          </cell>
        </row>
        <row r="22">
          <cell r="A22" t="str">
            <v>00430</v>
          </cell>
          <cell r="B22" t="str">
            <v>DIRECCIÓN DE EDUCACIÓN NORMAL</v>
          </cell>
        </row>
        <row r="23">
          <cell r="A23" t="str">
            <v>00431</v>
          </cell>
          <cell r="B23" t="str">
            <v>DIRECCIÓN DE ACTUALIZACIÓN Y SUPERACIÓN MEGISTERIAL</v>
          </cell>
        </row>
        <row r="24">
          <cell r="A24" t="str">
            <v>00432</v>
          </cell>
          <cell r="B24" t="str">
            <v>DIRECCIÓN ADMINISTRATIVA DE LA UNIVERSIDAD PEDAGÓGICA NACIONAL</v>
          </cell>
        </row>
        <row r="25">
          <cell r="A25" t="str">
            <v>00434</v>
          </cell>
          <cell r="B25" t="str">
            <v>DIRECCIÓN DE ATENCIÓN  A PADRES DE FAMILIA</v>
          </cell>
        </row>
        <row r="26">
          <cell r="A26" t="str">
            <v>00435</v>
          </cell>
          <cell r="B26" t="str">
            <v>DIRECCIÓN DE EDUCACIÓN PARA LA HIGIENE</v>
          </cell>
        </row>
        <row r="27">
          <cell r="A27" t="str">
            <v>00436</v>
          </cell>
          <cell r="B27" t="str">
            <v>COORDINACIÓN DE SERVICIOS REGIONALES</v>
          </cell>
        </row>
        <row r="28">
          <cell r="A28" t="str">
            <v>00437</v>
          </cell>
          <cell r="B28" t="str">
            <v>COORDINACIÓN ADMINISTRATIVA</v>
          </cell>
        </row>
        <row r="29">
          <cell r="A29" t="str">
            <v>00438</v>
          </cell>
          <cell r="B29" t="str">
            <v>COORDINACIÓN DE CARRERA MAGISTERIAL</v>
          </cell>
        </row>
        <row r="30">
          <cell r="A30" t="str">
            <v>00440</v>
          </cell>
          <cell r="B30" t="str">
            <v>DIRECIÓN DE RECURSOS MATERIALES</v>
          </cell>
        </row>
        <row r="31">
          <cell r="A31" t="str">
            <v>00442</v>
          </cell>
          <cell r="B31" t="str">
            <v>DIRECCIÓN DE INFORMÁTICA</v>
          </cell>
        </row>
        <row r="32">
          <cell r="A32" t="str">
            <v>00445</v>
          </cell>
          <cell r="B32" t="str">
            <v>DIRECCIÓN DE PROYECTOS ESPECIALES</v>
          </cell>
        </row>
        <row r="33">
          <cell r="A33" t="str">
            <v>00446</v>
          </cell>
          <cell r="B33" t="str">
            <v>COORDINACIÓN DE DESARROLLO DE RECURSOS HUMANOS Y TEC.</v>
          </cell>
        </row>
      </sheetData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.FINANZAS 1999"/>
      <sheetName val="ESTRUCT 1998"/>
    </sheetNames>
    <sheetDataSet>
      <sheetData sheetId="0">
        <row r="15">
          <cell r="A15">
            <v>1</v>
          </cell>
          <cell r="B15">
            <v>1</v>
          </cell>
          <cell r="E15" t="str">
            <v>001</v>
          </cell>
          <cell r="I15" t="str">
            <v>ATENCION  A LAS ASOCIACIONES DE PADRES DE FAMILIA</v>
          </cell>
        </row>
        <row r="18">
          <cell r="C18" t="str">
            <v>8</v>
          </cell>
          <cell r="G18" t="str">
            <v>COMUNICACION SOCIAL Y DIFUSION INSTITUCIONAL</v>
          </cell>
        </row>
        <row r="19">
          <cell r="D19" t="str">
            <v>006</v>
          </cell>
          <cell r="H19" t="str">
            <v>COBERTURA Y EQUIDAD A LA DEMANDA EDUCATIVA</v>
          </cell>
        </row>
        <row r="20">
          <cell r="A20">
            <v>2</v>
          </cell>
          <cell r="B20">
            <v>1</v>
          </cell>
          <cell r="E20" t="str">
            <v>001</v>
          </cell>
          <cell r="I20" t="str">
            <v>DIFUSION DEL PROGRAMA DE EDUCACION PREESCOLAR</v>
          </cell>
        </row>
        <row r="21">
          <cell r="A21">
            <v>3</v>
          </cell>
          <cell r="B21">
            <v>1</v>
          </cell>
          <cell r="E21" t="str">
            <v>002</v>
          </cell>
          <cell r="I21" t="str">
            <v>DIFUSION DEL PROGRAMA DE EDUCACION INICIAL</v>
          </cell>
        </row>
        <row r="22">
          <cell r="A22">
            <v>4</v>
          </cell>
          <cell r="B22">
            <v>1</v>
          </cell>
          <cell r="E22" t="str">
            <v>003</v>
          </cell>
          <cell r="I22" t="str">
            <v>DIFUSION DEL PROGRAMA DE EDUCACION ESPECIAL</v>
          </cell>
        </row>
        <row r="25">
          <cell r="C25" t="str">
            <v>12</v>
          </cell>
          <cell r="G25" t="str">
            <v>CAPACITACION Y APOYO TECNICO A MUNICIPIOS</v>
          </cell>
        </row>
        <row r="27">
          <cell r="C27" t="str">
            <v>18</v>
          </cell>
          <cell r="G27" t="str">
            <v>INFRAESTRUCTURA Y EQUIPAMIENTO EDUCATIVO</v>
          </cell>
        </row>
        <row r="28">
          <cell r="D28" t="str">
            <v>006</v>
          </cell>
          <cell r="H28" t="str">
            <v>COBERTURA Y EQUIDAD A LA DEMANDA EDUCATIVA</v>
          </cell>
        </row>
        <row r="29">
          <cell r="A29">
            <v>5</v>
          </cell>
          <cell r="B29">
            <v>1</v>
          </cell>
          <cell r="E29" t="str">
            <v>001</v>
          </cell>
          <cell r="I29" t="str">
            <v>EQUIPAMIENTO ESCOLAR PARA LA EDUCACION BASICA</v>
          </cell>
        </row>
        <row r="30">
          <cell r="A30">
            <v>6</v>
          </cell>
          <cell r="B30">
            <v>1</v>
          </cell>
          <cell r="E30" t="str">
            <v>002</v>
          </cell>
          <cell r="I30" t="str">
            <v>MANTENIMIENTO PREVENTIVO</v>
          </cell>
        </row>
        <row r="33">
          <cell r="C33" t="str">
            <v>25</v>
          </cell>
          <cell r="G33" t="str">
            <v>PROGRAMA DE DESARROLLO REGIONAL</v>
          </cell>
        </row>
        <row r="34">
          <cell r="D34" t="str">
            <v>001</v>
          </cell>
          <cell r="H34" t="str">
            <v>CONSOLIDAR LA REORGANIZACION DEL SISTEMA EDUCATIVO ESTATAL</v>
          </cell>
        </row>
        <row r="35">
          <cell r="A35">
            <v>8</v>
          </cell>
          <cell r="B35">
            <v>1</v>
          </cell>
          <cell r="E35" t="str">
            <v>001</v>
          </cell>
          <cell r="I35" t="str">
            <v>ADMINISTRACION REGIONAL</v>
          </cell>
        </row>
        <row r="38">
          <cell r="C38" t="str">
            <v>27</v>
          </cell>
          <cell r="G38" t="str">
            <v>DIFUSION Y PROMOCION CULTURAL Y DEL DEPORTE</v>
          </cell>
        </row>
        <row r="39">
          <cell r="D39" t="str">
            <v>004</v>
          </cell>
          <cell r="H39" t="str">
            <v>ELEVAR SUSTANTIVAMENTE LA CALIDAD DE LA EDUCACION</v>
          </cell>
        </row>
        <row r="40">
          <cell r="A40">
            <v>9</v>
          </cell>
          <cell r="B40">
            <v>1</v>
          </cell>
          <cell r="E40" t="str">
            <v>001</v>
          </cell>
          <cell r="I40" t="str">
            <v>EDUCACION FISICA PARA LA EDUCACION BASICA</v>
          </cell>
        </row>
        <row r="43">
          <cell r="C43" t="str">
            <v>28</v>
          </cell>
          <cell r="G43" t="str">
            <v>POLITICA, PLANEACION Y DESARROLLO DE LA EDUCACION</v>
          </cell>
        </row>
        <row r="44">
          <cell r="D44" t="str">
            <v>006</v>
          </cell>
          <cell r="H44" t="str">
            <v>COBERTURA Y EQUIDAD A LA DEMANDA EDUCATIVA</v>
          </cell>
        </row>
        <row r="45">
          <cell r="A45">
            <v>10</v>
          </cell>
          <cell r="B45">
            <v>1</v>
          </cell>
          <cell r="E45" t="str">
            <v>001</v>
          </cell>
          <cell r="I45" t="str">
            <v>MICROPLANEACION</v>
          </cell>
        </row>
        <row r="46">
          <cell r="A46">
            <v>11</v>
          </cell>
          <cell r="B46">
            <v>1</v>
          </cell>
          <cell r="E46" t="str">
            <v>002</v>
          </cell>
          <cell r="I46" t="str">
            <v>INSCRIPCIONES EN FEBRERO</v>
          </cell>
        </row>
        <row r="47">
          <cell r="A47">
            <v>12</v>
          </cell>
          <cell r="B47">
            <v>1</v>
          </cell>
          <cell r="E47" t="str">
            <v>003</v>
          </cell>
          <cell r="I47" t="str">
            <v>SISTEMA ESTATAL DE EVALUACION EDUCATIVA</v>
          </cell>
        </row>
        <row r="49">
          <cell r="C49" t="str">
            <v>29</v>
          </cell>
          <cell r="G49" t="str">
            <v>FORTALECIMIENTO A LA EDUCACION BASICA</v>
          </cell>
        </row>
        <row r="50">
          <cell r="D50" t="str">
            <v>006</v>
          </cell>
          <cell r="H50" t="str">
            <v>COBERTURA Y EQUIDAD A LA DEMANDA EDUCATIVA</v>
          </cell>
        </row>
        <row r="51">
          <cell r="A51">
            <v>13</v>
          </cell>
          <cell r="B51">
            <v>1</v>
          </cell>
          <cell r="E51" t="str">
            <v>001</v>
          </cell>
          <cell r="I51" t="str">
            <v>SUPERVISION Y ASESORIA EN EDUCACION INICIAL</v>
          </cell>
        </row>
        <row r="52">
          <cell r="A52">
            <v>14</v>
          </cell>
          <cell r="B52">
            <v>1</v>
          </cell>
          <cell r="E52" t="str">
            <v>002</v>
          </cell>
          <cell r="I52" t="str">
            <v>CENTRO DE DESARROLLO INFANTIL</v>
          </cell>
        </row>
        <row r="53">
          <cell r="A53">
            <v>15</v>
          </cell>
          <cell r="B53">
            <v>1</v>
          </cell>
          <cell r="E53" t="str">
            <v>003</v>
          </cell>
          <cell r="I53" t="str">
            <v>ORIENTACION A PADRES DE FAMILIA</v>
          </cell>
        </row>
        <row r="54">
          <cell r="A54">
            <v>16</v>
          </cell>
          <cell r="B54">
            <v>1</v>
          </cell>
          <cell r="E54" t="str">
            <v>004</v>
          </cell>
          <cell r="I54" t="str">
            <v>ORIENTACION A PADRES DE FAMILIA INDIGENA</v>
          </cell>
        </row>
        <row r="55">
          <cell r="A55">
            <v>17</v>
          </cell>
          <cell r="B55">
            <v>1</v>
          </cell>
          <cell r="E55" t="str">
            <v>005</v>
          </cell>
          <cell r="I55" t="str">
            <v>PREESCOLAR GENERAL</v>
          </cell>
        </row>
        <row r="56">
          <cell r="A56">
            <v>18</v>
          </cell>
          <cell r="B56">
            <v>1</v>
          </cell>
          <cell r="E56" t="str">
            <v>006</v>
          </cell>
          <cell r="I56" t="str">
            <v>SUPERVISION Y ASESORIA EN EDUCACION PREESCOLAR</v>
          </cell>
        </row>
        <row r="57">
          <cell r="A57">
            <v>19</v>
          </cell>
          <cell r="B57">
            <v>1</v>
          </cell>
          <cell r="E57" t="str">
            <v>007</v>
          </cell>
          <cell r="I57" t="str">
            <v>ALTERNATIVAS PARA LA EDUCACION PREESCOLAR RURAL</v>
          </cell>
        </row>
        <row r="58">
          <cell r="A58">
            <v>20</v>
          </cell>
          <cell r="B58">
            <v>1</v>
          </cell>
          <cell r="E58" t="str">
            <v>008</v>
          </cell>
          <cell r="I58" t="str">
            <v>PREESCOLAR INDIGENA</v>
          </cell>
        </row>
        <row r="59">
          <cell r="A59">
            <v>21</v>
          </cell>
          <cell r="B59">
            <v>1</v>
          </cell>
          <cell r="E59" t="str">
            <v>009</v>
          </cell>
          <cell r="I59" t="str">
            <v>RECONOCIMIENTOS Y ESTIMULOS PARA ALUMNOS</v>
          </cell>
        </row>
        <row r="60">
          <cell r="A60">
            <v>22</v>
          </cell>
          <cell r="B60">
            <v>1</v>
          </cell>
          <cell r="E60" t="str">
            <v>010</v>
          </cell>
          <cell r="I60" t="str">
            <v>SUPERVISION Y ASESORIA EN EDUC. PRIMARIA</v>
          </cell>
        </row>
        <row r="61">
          <cell r="A61">
            <v>23</v>
          </cell>
          <cell r="B61">
            <v>1</v>
          </cell>
          <cell r="E61" t="str">
            <v>011</v>
          </cell>
          <cell r="I61" t="str">
            <v>P R O N A L E E S   ( PALEM )</v>
          </cell>
        </row>
        <row r="62">
          <cell r="A62">
            <v>24</v>
          </cell>
          <cell r="B62">
            <v>1</v>
          </cell>
          <cell r="E62" t="str">
            <v>012</v>
          </cell>
          <cell r="I62" t="str">
            <v>RINCONES DE LECTURA</v>
          </cell>
        </row>
        <row r="63">
          <cell r="A63">
            <v>25</v>
          </cell>
          <cell r="B63">
            <v>1</v>
          </cell>
          <cell r="E63" t="str">
            <v>013</v>
          </cell>
          <cell r="I63" t="str">
            <v>PRIMARIA GENERAL</v>
          </cell>
        </row>
        <row r="64">
          <cell r="A64">
            <v>26</v>
          </cell>
          <cell r="B64">
            <v>1</v>
          </cell>
          <cell r="E64" t="str">
            <v>014</v>
          </cell>
          <cell r="I64" t="str">
            <v>ATENCION PREVENTIVA Y COMPENSATORIA</v>
          </cell>
        </row>
        <row r="65">
          <cell r="A65">
            <v>27</v>
          </cell>
          <cell r="B65">
            <v>1</v>
          </cell>
          <cell r="E65" t="str">
            <v>015</v>
          </cell>
          <cell r="I65" t="str">
            <v>CARRERA MAGISTERIAL</v>
          </cell>
        </row>
        <row r="66">
          <cell r="A66">
            <v>28</v>
          </cell>
          <cell r="B66">
            <v>1</v>
          </cell>
          <cell r="E66" t="str">
            <v>016</v>
          </cell>
          <cell r="I66" t="str">
            <v>PRIMARIA PARA NIÑOS MIGRANTES</v>
          </cell>
        </row>
        <row r="67">
          <cell r="A67">
            <v>29</v>
          </cell>
          <cell r="B67">
            <v>1</v>
          </cell>
          <cell r="E67" t="str">
            <v>017</v>
          </cell>
          <cell r="I67" t="str">
            <v>PRIMARIA INDIGENA</v>
          </cell>
        </row>
        <row r="68">
          <cell r="A68">
            <v>30</v>
          </cell>
          <cell r="B68">
            <v>1</v>
          </cell>
          <cell r="E68" t="str">
            <v>018</v>
          </cell>
          <cell r="I68" t="str">
            <v>SUPERVISION Y ASESORIA EN PRIMARIA INDIGENA</v>
          </cell>
        </row>
        <row r="69">
          <cell r="A69">
            <v>31</v>
          </cell>
          <cell r="B69">
            <v>1</v>
          </cell>
          <cell r="E69" t="str">
            <v>019</v>
          </cell>
          <cell r="I69" t="str">
            <v>SUPERVISION Y ASESORIA  EN EDUC. SEC. GENERAL.</v>
          </cell>
        </row>
        <row r="70">
          <cell r="A70">
            <v>32</v>
          </cell>
          <cell r="B70">
            <v>1</v>
          </cell>
          <cell r="E70" t="str">
            <v>020</v>
          </cell>
          <cell r="I70" t="str">
            <v>SECUNDARIA GENERAL</v>
          </cell>
        </row>
        <row r="71">
          <cell r="A71">
            <v>33</v>
          </cell>
          <cell r="B71">
            <v>1</v>
          </cell>
          <cell r="E71" t="str">
            <v>021</v>
          </cell>
          <cell r="I71" t="str">
            <v>SUPERVISION Y ASESORIA EN EDUC. SEC. TECNICA</v>
          </cell>
        </row>
        <row r="72">
          <cell r="A72">
            <v>34</v>
          </cell>
          <cell r="B72">
            <v>1</v>
          </cell>
          <cell r="E72" t="str">
            <v>022</v>
          </cell>
          <cell r="I72" t="str">
            <v>SECUNDARIA TECNICA</v>
          </cell>
        </row>
        <row r="73">
          <cell r="A73">
            <v>35</v>
          </cell>
          <cell r="B73">
            <v>1</v>
          </cell>
          <cell r="E73" t="str">
            <v>023</v>
          </cell>
          <cell r="I73" t="str">
            <v>SUPERVISION Y ASESORIA EN EDUC. TELESECUNDARIA</v>
          </cell>
        </row>
        <row r="74">
          <cell r="A74">
            <v>36</v>
          </cell>
          <cell r="B74">
            <v>1</v>
          </cell>
          <cell r="E74" t="str">
            <v>024</v>
          </cell>
          <cell r="I74" t="str">
            <v>TELESECUNDARIA</v>
          </cell>
        </row>
        <row r="75">
          <cell r="A75">
            <v>37</v>
          </cell>
          <cell r="B75">
            <v>1</v>
          </cell>
          <cell r="E75" t="str">
            <v>025</v>
          </cell>
          <cell r="I75" t="str">
            <v>BECAS PARA PRIMARIA</v>
          </cell>
        </row>
        <row r="76">
          <cell r="A76">
            <v>38</v>
          </cell>
          <cell r="B76">
            <v>1</v>
          </cell>
          <cell r="E76" t="str">
            <v>026</v>
          </cell>
          <cell r="I76" t="str">
            <v>BECAS PARA SECUNDARIA GENERAL</v>
          </cell>
        </row>
        <row r="77">
          <cell r="A77">
            <v>39</v>
          </cell>
          <cell r="B77">
            <v>1</v>
          </cell>
          <cell r="E77" t="str">
            <v>027</v>
          </cell>
          <cell r="I77" t="str">
            <v>BECAS PARA SECUNDARIA TECNICA</v>
          </cell>
        </row>
        <row r="78">
          <cell r="A78">
            <v>40</v>
          </cell>
          <cell r="B78">
            <v>1</v>
          </cell>
          <cell r="E78" t="str">
            <v>028</v>
          </cell>
          <cell r="I78" t="str">
            <v>APOYO TECNICO PEDAG. PARA  LA EDUCACION BASICA</v>
          </cell>
        </row>
        <row r="79">
          <cell r="A79">
            <v>41</v>
          </cell>
          <cell r="B79">
            <v>1</v>
          </cell>
          <cell r="E79" t="str">
            <v>029</v>
          </cell>
          <cell r="I79" t="str">
            <v>DISTRIBUCION DE LIBROS DE TEXTO GRATUITOS</v>
          </cell>
        </row>
        <row r="80">
          <cell r="A80">
            <v>42</v>
          </cell>
          <cell r="B80">
            <v>1</v>
          </cell>
          <cell r="E80" t="str">
            <v>030</v>
          </cell>
          <cell r="I80" t="str">
            <v>INTERNADOS EN EDUCACION PRIMARIA</v>
          </cell>
        </row>
        <row r="82">
          <cell r="C82" t="str">
            <v>30</v>
          </cell>
          <cell r="G82" t="str">
            <v>EDUCACION EXTRAESCOLAR</v>
          </cell>
        </row>
        <row r="83">
          <cell r="D83" t="str">
            <v>006</v>
          </cell>
          <cell r="H83" t="str">
            <v>COBERTURA Y EQUIDAD A LA DEMANDA EDUCATIVA</v>
          </cell>
        </row>
        <row r="84">
          <cell r="A84">
            <v>43</v>
          </cell>
          <cell r="B84">
            <v>1</v>
          </cell>
          <cell r="E84" t="str">
            <v>001</v>
          </cell>
          <cell r="I84" t="str">
            <v>CENTRO DE ATENCION  PSICOPEDAGOGICA  EN EDUC. PREESCOLAR</v>
          </cell>
        </row>
        <row r="85">
          <cell r="A85">
            <v>44</v>
          </cell>
          <cell r="B85">
            <v>1</v>
          </cell>
          <cell r="E85" t="str">
            <v>002</v>
          </cell>
          <cell r="I85" t="str">
            <v>EDUCACION ESPECIAL EN ZONAS RURALES</v>
          </cell>
        </row>
        <row r="86">
          <cell r="A86">
            <v>45</v>
          </cell>
          <cell r="B86">
            <v>1</v>
          </cell>
          <cell r="E86" t="str">
            <v>003</v>
          </cell>
          <cell r="I86" t="str">
            <v>CENTROS ORIENTACION EVALUACION Y CANALIZACION</v>
          </cell>
        </row>
        <row r="87">
          <cell r="A87">
            <v>46</v>
          </cell>
          <cell r="B87">
            <v>1</v>
          </cell>
          <cell r="E87" t="str">
            <v>004</v>
          </cell>
          <cell r="I87" t="str">
            <v>INVESTIGACION Y ACTUALIZACION DE PERSONAL EN EDUC. ESP.</v>
          </cell>
        </row>
        <row r="88">
          <cell r="A88">
            <v>47</v>
          </cell>
          <cell r="B88">
            <v>1</v>
          </cell>
          <cell r="E88" t="str">
            <v>005</v>
          </cell>
          <cell r="I88" t="str">
            <v>ESCUELA DE EDUCACION ESPECIAL</v>
          </cell>
        </row>
        <row r="89">
          <cell r="A89">
            <v>48</v>
          </cell>
          <cell r="B89">
            <v>1</v>
          </cell>
          <cell r="E89" t="str">
            <v>006</v>
          </cell>
          <cell r="I89" t="str">
            <v>CENTROS PSICOPEDAGOGICOS</v>
          </cell>
        </row>
        <row r="90">
          <cell r="A90">
            <v>49</v>
          </cell>
          <cell r="B90">
            <v>1</v>
          </cell>
          <cell r="E90" t="str">
            <v>007</v>
          </cell>
          <cell r="I90" t="str">
            <v>UNIDAD DE GRUPOS INTEGRADOS</v>
          </cell>
        </row>
        <row r="91">
          <cell r="A91">
            <v>50</v>
          </cell>
          <cell r="B91">
            <v>1</v>
          </cell>
          <cell r="E91" t="str">
            <v>008</v>
          </cell>
          <cell r="I91" t="str">
            <v>CENTROS DE CAPACITACION EDUC. ESPECIAL</v>
          </cell>
        </row>
        <row r="92">
          <cell r="A92">
            <v>51</v>
          </cell>
          <cell r="B92">
            <v>1</v>
          </cell>
          <cell r="E92" t="str">
            <v>009</v>
          </cell>
          <cell r="I92" t="str">
            <v>ATENCION A NIÑOS Y JOVENES CON CAPACIDADES SOBRESALIENTES</v>
          </cell>
        </row>
        <row r="93">
          <cell r="A93">
            <v>52</v>
          </cell>
          <cell r="B93">
            <v>1</v>
          </cell>
          <cell r="E93" t="str">
            <v>010</v>
          </cell>
          <cell r="I93" t="str">
            <v>ATENCION A NIÑOS Y JOVENES AUTISTAS</v>
          </cell>
        </row>
        <row r="96">
          <cell r="C96" t="str">
            <v>31</v>
          </cell>
          <cell r="G96" t="str">
            <v>EDUCACION DE POSGRADO</v>
          </cell>
        </row>
        <row r="97">
          <cell r="D97" t="str">
            <v>003</v>
          </cell>
          <cell r="H97" t="str">
            <v>REVALORAR LA FUNCION SOCIAL DE LOS DOCENTES</v>
          </cell>
        </row>
        <row r="98">
          <cell r="A98">
            <v>53</v>
          </cell>
          <cell r="B98">
            <v>1</v>
          </cell>
          <cell r="E98" t="str">
            <v>001</v>
          </cell>
          <cell r="I98" t="str">
            <v>EDUCACION DE POSGRADO PEDAGOGICO</v>
          </cell>
        </row>
        <row r="101">
          <cell r="C101" t="str">
            <v>32</v>
          </cell>
          <cell r="G101" t="str">
            <v>EDUCACION MEDIA SUPERIOR</v>
          </cell>
        </row>
        <row r="103">
          <cell r="C103" t="str">
            <v>33</v>
          </cell>
          <cell r="G103" t="str">
            <v>EDUCACION PARA ADULTOS</v>
          </cell>
        </row>
        <row r="104">
          <cell r="D104" t="str">
            <v>006</v>
          </cell>
          <cell r="H104" t="str">
            <v>COBERTURA Y EQUIDAD A LA DEMANDA EDUCATIVA</v>
          </cell>
        </row>
        <row r="105">
          <cell r="A105">
            <v>54</v>
          </cell>
          <cell r="B105">
            <v>1</v>
          </cell>
          <cell r="E105" t="str">
            <v>001</v>
          </cell>
          <cell r="I105" t="str">
            <v>CENTROS DE EDUCACION EXTRAESCOLAR</v>
          </cell>
        </row>
        <row r="106">
          <cell r="A106">
            <v>56</v>
          </cell>
          <cell r="B106">
            <v>1</v>
          </cell>
          <cell r="E106" t="str">
            <v>002</v>
          </cell>
          <cell r="I106" t="str">
            <v>MISIONES CULTURALES</v>
          </cell>
        </row>
        <row r="109">
          <cell r="C109" t="str">
            <v>34</v>
          </cell>
          <cell r="G109" t="str">
            <v>EDUCACION SUPERIOR</v>
          </cell>
        </row>
        <row r="110">
          <cell r="D110" t="str">
            <v>004</v>
          </cell>
          <cell r="H110" t="str">
            <v>ELEVAR SUSTANTIVAMENTE LA CALIDAD DE LA EDUCACION</v>
          </cell>
        </row>
        <row r="111">
          <cell r="A111">
            <v>57</v>
          </cell>
          <cell r="B111">
            <v>1</v>
          </cell>
          <cell r="E111" t="str">
            <v>001</v>
          </cell>
          <cell r="I111" t="str">
            <v>DIFUSION Y EXTENSION UNIVERSITARIA</v>
          </cell>
        </row>
        <row r="112">
          <cell r="A112">
            <v>58</v>
          </cell>
          <cell r="B112">
            <v>1</v>
          </cell>
          <cell r="E112" t="str">
            <v>002</v>
          </cell>
          <cell r="I112" t="str">
            <v>MEJORAMIENTO DE BIBLIOTECAS</v>
          </cell>
        </row>
        <row r="113">
          <cell r="A113">
            <v>59</v>
          </cell>
          <cell r="B113">
            <v>1</v>
          </cell>
          <cell r="E113" t="str">
            <v>003</v>
          </cell>
          <cell r="I113" t="str">
            <v>INVESTIGACION DE CIENCIAS DE LA EDUCACION  UPN</v>
          </cell>
        </row>
        <row r="114">
          <cell r="A114">
            <v>60</v>
          </cell>
          <cell r="B114">
            <v>1</v>
          </cell>
          <cell r="E114" t="str">
            <v>004</v>
          </cell>
          <cell r="I114" t="str">
            <v>NORMAL DE EDUCACION PREESCOLAR</v>
          </cell>
        </row>
        <row r="115">
          <cell r="A115">
            <v>61</v>
          </cell>
          <cell r="B115">
            <v>1</v>
          </cell>
          <cell r="E115" t="str">
            <v>005</v>
          </cell>
          <cell r="I115" t="str">
            <v>NORMAL DE EDUCACION PRIMARIA</v>
          </cell>
        </row>
        <row r="116">
          <cell r="A116">
            <v>62</v>
          </cell>
          <cell r="B116">
            <v>1</v>
          </cell>
          <cell r="E116" t="str">
            <v>006</v>
          </cell>
          <cell r="I116" t="str">
            <v>NORMAL RURAL</v>
          </cell>
        </row>
        <row r="117">
          <cell r="A117">
            <v>63</v>
          </cell>
          <cell r="B117">
            <v>1</v>
          </cell>
          <cell r="E117" t="str">
            <v>007</v>
          </cell>
          <cell r="I117" t="str">
            <v>EDUCACION SUPERIOR PEDAGOGICA  (UPN)</v>
          </cell>
        </row>
        <row r="118">
          <cell r="A118">
            <v>64</v>
          </cell>
          <cell r="B118">
            <v>1</v>
          </cell>
          <cell r="E118" t="str">
            <v>008</v>
          </cell>
          <cell r="I118" t="str">
            <v>NORMAL DE  ESPECIALIZACION</v>
          </cell>
        </row>
        <row r="119">
          <cell r="A119">
            <v>65</v>
          </cell>
          <cell r="B119">
            <v>1</v>
          </cell>
          <cell r="E119" t="str">
            <v>009</v>
          </cell>
          <cell r="I119" t="str">
            <v>BECAS PARA NORMAL EXPERIMENTAL</v>
          </cell>
        </row>
        <row r="120">
          <cell r="A120">
            <v>66</v>
          </cell>
          <cell r="B120">
            <v>1</v>
          </cell>
          <cell r="E120" t="str">
            <v>010</v>
          </cell>
          <cell r="I120" t="str">
            <v>BECAS EN CENTROS REGIONALES DE EDUC. NORMAL</v>
          </cell>
        </row>
        <row r="122">
          <cell r="C122" t="str">
            <v>39</v>
          </cell>
          <cell r="G122" t="str">
            <v>PROGRAMA JALISCO DE ABASTO Y ASISTENCIA SOCIAL</v>
          </cell>
        </row>
        <row r="124">
          <cell r="C124" t="str">
            <v>41</v>
          </cell>
          <cell r="G124" t="str">
            <v>CAPACITACION Y DESARROLLO DEL SERVIDOR PUBLICO</v>
          </cell>
        </row>
        <row r="127">
          <cell r="C127" t="str">
            <v>039</v>
          </cell>
          <cell r="G127" t="str">
            <v>PROGRAMA JALISCO DE ABASTO Y ASISTENCIA SOCIAL</v>
          </cell>
        </row>
        <row r="128">
          <cell r="D128" t="str">
            <v>004</v>
          </cell>
          <cell r="H128" t="str">
            <v>ELEVAR SUSTANTIVAMENTE LA CALIDAD DE LA EDUCACION</v>
          </cell>
        </row>
        <row r="129">
          <cell r="A129">
            <v>67</v>
          </cell>
          <cell r="B129">
            <v>1</v>
          </cell>
          <cell r="E129" t="str">
            <v>001</v>
          </cell>
          <cell r="I129" t="str">
            <v>EDUCACION PARA LA HIGIENE</v>
          </cell>
        </row>
        <row r="130">
          <cell r="A130">
            <v>68</v>
          </cell>
          <cell r="B130">
            <v>1</v>
          </cell>
          <cell r="E130" t="str">
            <v>002</v>
          </cell>
          <cell r="I130" t="str">
            <v>SEGURIDAD Y EMERGENCIA ESCOLAR</v>
          </cell>
        </row>
        <row r="133">
          <cell r="C133" t="str">
            <v>041</v>
          </cell>
          <cell r="G133" t="str">
            <v>CAPACITACIÓN Y DESARROLLO DEL SERVIDOR PUBLICO</v>
          </cell>
        </row>
        <row r="134">
          <cell r="D134" t="str">
            <v>003</v>
          </cell>
          <cell r="H134" t="str">
            <v>REVALORAR LA FUNCION SOCIAL DE LOS DOCENTES</v>
          </cell>
        </row>
        <row r="135">
          <cell r="A135">
            <v>69</v>
          </cell>
          <cell r="B135">
            <v>1</v>
          </cell>
          <cell r="E135" t="str">
            <v>001</v>
          </cell>
          <cell r="I135" t="str">
            <v>ACTUALIZACION DEL MAGISTERIO</v>
          </cell>
        </row>
        <row r="136">
          <cell r="A136">
            <v>70</v>
          </cell>
          <cell r="B136">
            <v>1</v>
          </cell>
          <cell r="E136" t="str">
            <v>002</v>
          </cell>
          <cell r="I136" t="str">
            <v>CENTROS DE MAESTROS</v>
          </cell>
        </row>
        <row r="137">
          <cell r="A137">
            <v>71</v>
          </cell>
          <cell r="B137">
            <v>1</v>
          </cell>
          <cell r="E137" t="str">
            <v>003</v>
          </cell>
          <cell r="I137" t="str">
            <v>CEDERHTEJ</v>
          </cell>
        </row>
        <row r="138">
          <cell r="A138">
            <v>72</v>
          </cell>
          <cell r="B138">
            <v>1</v>
          </cell>
          <cell r="E138" t="str">
            <v>004</v>
          </cell>
          <cell r="I138" t="str">
            <v>EN LA COMUNIDAD ENCUENTROS (ENLACE)</v>
          </cell>
        </row>
        <row r="141">
          <cell r="C141" t="str">
            <v>42</v>
          </cell>
          <cell r="G141" t="str">
            <v>MODERNIZACION TECNOLOGICA Y DE SISTEMAS DE INFORMACION</v>
          </cell>
        </row>
        <row r="142">
          <cell r="D142" t="str">
            <v>001</v>
          </cell>
          <cell r="H142" t="str">
            <v>CONSOLIDAR LA REORGANIZACION DEL SISTEMA EDUCATIVO ESTATAL</v>
          </cell>
        </row>
        <row r="143">
          <cell r="A143">
            <v>73</v>
          </cell>
          <cell r="B143">
            <v>1</v>
          </cell>
          <cell r="E143" t="str">
            <v>001</v>
          </cell>
          <cell r="I143" t="str">
            <v>REDES DE COMPUTACION INSTITUCIONAL</v>
          </cell>
        </row>
        <row r="144">
          <cell r="A144">
            <v>74</v>
          </cell>
          <cell r="B144">
            <v>1</v>
          </cell>
          <cell r="E144" t="str">
            <v>002</v>
          </cell>
          <cell r="I144" t="str">
            <v>SISTEMA INTEGRAL DE ADMINISTRACION DE PERSONAL</v>
          </cell>
        </row>
        <row r="147">
          <cell r="C147" t="str">
            <v>44</v>
          </cell>
          <cell r="G147" t="str">
            <v>ADMINISTRACION GUBERNAMENTAL</v>
          </cell>
        </row>
        <row r="148">
          <cell r="D148" t="str">
            <v>001</v>
          </cell>
          <cell r="H148" t="str">
            <v>CONSOLIDAR LA REORGANIZACION DEL SISTEMA EDUCATIVO ESTATAL</v>
          </cell>
        </row>
        <row r="149">
          <cell r="A149">
            <v>75</v>
          </cell>
          <cell r="B149">
            <v>1</v>
          </cell>
          <cell r="E149" t="str">
            <v>001</v>
          </cell>
          <cell r="I149" t="str">
            <v>DESARROLLO ADMINISTRATIVO</v>
          </cell>
        </row>
        <row r="150">
          <cell r="A150">
            <v>76</v>
          </cell>
          <cell r="B150">
            <v>1</v>
          </cell>
          <cell r="E150" t="str">
            <v>002</v>
          </cell>
          <cell r="I150" t="str">
            <v>ADMINISTRACION DE LAS UNIDADES UPN</v>
          </cell>
        </row>
        <row r="151">
          <cell r="A151">
            <v>77</v>
          </cell>
          <cell r="B151">
            <v>1</v>
          </cell>
          <cell r="E151" t="str">
            <v>003</v>
          </cell>
          <cell r="I151" t="str">
            <v>APOYO A PROGRAMAS EDUCATIVOS</v>
          </cell>
        </row>
        <row r="153">
          <cell r="C153" t="str">
            <v>45</v>
          </cell>
          <cell r="G153" t="str">
            <v>SERVICIOS GUBERNAMENTALES DE ATENCION A LA CIUDADANIA.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showGridLines="0" tabSelected="1" topLeftCell="A16" zoomScaleNormal="100" workbookViewId="0">
      <selection activeCell="L12" sqref="L12"/>
    </sheetView>
  </sheetViews>
  <sheetFormatPr baseColWidth="10" defaultRowHeight="15"/>
  <sheetData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45"/>
  <sheetViews>
    <sheetView showGridLines="0" zoomScale="80" zoomScaleNormal="80" workbookViewId="0">
      <pane ySplit="10" topLeftCell="A14" activePane="bottomLeft" state="frozen"/>
      <selection activeCell="L12" sqref="L12"/>
      <selection pane="bottomLeft" activeCell="L12" sqref="L12"/>
    </sheetView>
  </sheetViews>
  <sheetFormatPr baseColWidth="10" defaultColWidth="0" defaultRowHeight="14.25" customHeight="1" zeroHeight="1"/>
  <cols>
    <col min="1" max="1" width="2.7109375" style="1" customWidth="1"/>
    <col min="2" max="3" width="11.42578125" style="1" customWidth="1"/>
    <col min="4" max="4" width="51.28515625" style="1" customWidth="1"/>
    <col min="5" max="10" width="20.85546875" style="1" customWidth="1"/>
    <col min="11" max="11" width="2.85546875" style="1" customWidth="1"/>
    <col min="12" max="16384" width="2.85546875" style="1" hidden="1"/>
  </cols>
  <sheetData>
    <row r="1" spans="2:10" ht="18" customHeight="1"/>
    <row r="2" spans="2:10" ht="15">
      <c r="B2" s="2" t="s">
        <v>0</v>
      </c>
      <c r="C2" s="2"/>
      <c r="D2" s="2"/>
      <c r="E2" s="2"/>
      <c r="F2" s="2"/>
      <c r="G2" s="2"/>
      <c r="H2" s="2"/>
      <c r="I2" s="2"/>
      <c r="J2" s="2"/>
    </row>
    <row r="3" spans="2:10" ht="15">
      <c r="B3" s="3" t="s">
        <v>1</v>
      </c>
      <c r="C3" s="3"/>
      <c r="D3" s="3"/>
      <c r="E3" s="3"/>
      <c r="F3" s="3"/>
      <c r="G3" s="3"/>
      <c r="H3" s="3"/>
      <c r="I3" s="3"/>
      <c r="J3" s="3"/>
    </row>
    <row r="4" spans="2:10" ht="15">
      <c r="B4" s="2" t="s">
        <v>2</v>
      </c>
      <c r="C4" s="2"/>
      <c r="D4" s="2"/>
      <c r="E4" s="2"/>
      <c r="F4" s="2"/>
      <c r="G4" s="2"/>
      <c r="H4" s="2"/>
      <c r="I4" s="2"/>
      <c r="J4" s="2"/>
    </row>
    <row r="5" spans="2:10" ht="15">
      <c r="B5" s="2" t="s">
        <v>3</v>
      </c>
      <c r="C5" s="2"/>
      <c r="D5" s="2"/>
      <c r="E5" s="2"/>
      <c r="F5" s="2"/>
      <c r="G5" s="2"/>
      <c r="H5" s="2"/>
      <c r="I5" s="2"/>
      <c r="J5" s="2"/>
    </row>
    <row r="6" spans="2:10" ht="15">
      <c r="B6" s="4"/>
      <c r="C6" s="4"/>
      <c r="D6" s="5"/>
      <c r="E6" s="5"/>
      <c r="F6" s="5"/>
      <c r="G6" s="5"/>
      <c r="H6" s="5"/>
      <c r="I6" s="5"/>
      <c r="J6" s="6"/>
    </row>
    <row r="7" spans="2:10">
      <c r="B7" s="7"/>
      <c r="C7" s="7"/>
      <c r="D7" s="7"/>
      <c r="E7" s="7"/>
      <c r="F7" s="7"/>
      <c r="G7" s="7"/>
      <c r="H7" s="7"/>
      <c r="I7" s="7"/>
      <c r="J7" s="7"/>
    </row>
    <row r="8" spans="2:10">
      <c r="B8" s="8" t="s">
        <v>4</v>
      </c>
      <c r="C8" s="9"/>
      <c r="D8" s="10"/>
      <c r="E8" s="11" t="s">
        <v>5</v>
      </c>
      <c r="F8" s="12"/>
      <c r="G8" s="12"/>
      <c r="H8" s="12"/>
      <c r="I8" s="13"/>
      <c r="J8" s="14" t="s">
        <v>6</v>
      </c>
    </row>
    <row r="9" spans="2:10" ht="24">
      <c r="B9" s="15"/>
      <c r="C9" s="16"/>
      <c r="D9" s="17"/>
      <c r="E9" s="18" t="s">
        <v>7</v>
      </c>
      <c r="F9" s="19" t="s">
        <v>8</v>
      </c>
      <c r="G9" s="20" t="s">
        <v>9</v>
      </c>
      <c r="H9" s="20" t="s">
        <v>10</v>
      </c>
      <c r="I9" s="21" t="s">
        <v>11</v>
      </c>
      <c r="J9" s="22"/>
    </row>
    <row r="10" spans="2:10">
      <c r="B10" s="23"/>
      <c r="C10" s="24"/>
      <c r="D10" s="25"/>
      <c r="E10" s="26">
        <v>1</v>
      </c>
      <c r="F10" s="26">
        <v>2</v>
      </c>
      <c r="G10" s="26" t="s">
        <v>12</v>
      </c>
      <c r="H10" s="26">
        <v>4</v>
      </c>
      <c r="I10" s="27">
        <v>5</v>
      </c>
      <c r="J10" s="26" t="s">
        <v>13</v>
      </c>
    </row>
    <row r="11" spans="2:10" s="32" customFormat="1">
      <c r="B11" s="28" t="s">
        <v>14</v>
      </c>
      <c r="C11" s="29"/>
      <c r="D11" s="30"/>
      <c r="E11" s="31">
        <f t="shared" ref="E11:J11" si="0">SUM(E12,E15,E24,E28,E31,E36)</f>
        <v>185646262</v>
      </c>
      <c r="F11" s="31">
        <f t="shared" si="0"/>
        <v>25151102</v>
      </c>
      <c r="G11" s="31">
        <f t="shared" si="0"/>
        <v>210797364</v>
      </c>
      <c r="H11" s="31">
        <f t="shared" si="0"/>
        <v>188417729.80000001</v>
      </c>
      <c r="I11" s="31">
        <f t="shared" si="0"/>
        <v>188417729.80000001</v>
      </c>
      <c r="J11" s="31">
        <f t="shared" si="0"/>
        <v>22379634.199999988</v>
      </c>
    </row>
    <row r="12" spans="2:10" s="32" customFormat="1" ht="28.5" customHeight="1">
      <c r="B12" s="33"/>
      <c r="C12" s="34" t="s">
        <v>15</v>
      </c>
      <c r="D12" s="35"/>
      <c r="E12" s="36">
        <f t="shared" ref="E12:J12" si="1">SUM(E13:E14)</f>
        <v>0</v>
      </c>
      <c r="F12" s="36">
        <f t="shared" si="1"/>
        <v>0</v>
      </c>
      <c r="G12" s="36">
        <f t="shared" si="1"/>
        <v>0</v>
      </c>
      <c r="H12" s="36">
        <f t="shared" si="1"/>
        <v>0</v>
      </c>
      <c r="I12" s="36">
        <f t="shared" si="1"/>
        <v>0</v>
      </c>
      <c r="J12" s="36">
        <f t="shared" si="1"/>
        <v>0</v>
      </c>
    </row>
    <row r="13" spans="2:10" s="32" customFormat="1" ht="14.25" customHeight="1">
      <c r="B13" s="33"/>
      <c r="C13" s="37"/>
      <c r="D13" s="38" t="s">
        <v>16</v>
      </c>
      <c r="E13" s="39">
        <v>0</v>
      </c>
      <c r="F13" s="39">
        <v>0</v>
      </c>
      <c r="G13" s="40">
        <f t="shared" ref="G13:G40" si="2">IF(AND(F13&gt;=0,E13&gt;=0),SUM(E13:F13),"-")</f>
        <v>0</v>
      </c>
      <c r="H13" s="39">
        <v>0</v>
      </c>
      <c r="I13" s="39">
        <v>0</v>
      </c>
      <c r="J13" s="41">
        <f t="shared" ref="J13:J40" si="3">IF(AND(H13&gt;=0,G13&gt;=0),(G13-H13),"-")</f>
        <v>0</v>
      </c>
    </row>
    <row r="14" spans="2:10" s="32" customFormat="1" ht="14.25" customHeight="1">
      <c r="B14" s="33"/>
      <c r="C14" s="37"/>
      <c r="D14" s="38" t="s">
        <v>17</v>
      </c>
      <c r="E14" s="39">
        <v>0</v>
      </c>
      <c r="F14" s="39">
        <v>0</v>
      </c>
      <c r="G14" s="40">
        <f t="shared" si="2"/>
        <v>0</v>
      </c>
      <c r="H14" s="39">
        <v>0</v>
      </c>
      <c r="I14" s="39">
        <v>0</v>
      </c>
      <c r="J14" s="41">
        <f t="shared" si="3"/>
        <v>0</v>
      </c>
    </row>
    <row r="15" spans="2:10" s="32" customFormat="1" ht="14.25" customHeight="1">
      <c r="B15" s="33"/>
      <c r="C15" s="34" t="s">
        <v>18</v>
      </c>
      <c r="D15" s="35"/>
      <c r="E15" s="36">
        <f t="shared" ref="E15:J15" si="4">SUM(E16:E23)</f>
        <v>0</v>
      </c>
      <c r="F15" s="36">
        <f t="shared" si="4"/>
        <v>0</v>
      </c>
      <c r="G15" s="36">
        <f t="shared" si="4"/>
        <v>0</v>
      </c>
      <c r="H15" s="36">
        <f t="shared" si="4"/>
        <v>0</v>
      </c>
      <c r="I15" s="36">
        <f t="shared" si="4"/>
        <v>0</v>
      </c>
      <c r="J15" s="36">
        <f t="shared" si="4"/>
        <v>0</v>
      </c>
    </row>
    <row r="16" spans="2:10" s="32" customFormat="1" ht="14.25" customHeight="1">
      <c r="B16" s="33"/>
      <c r="C16" s="37"/>
      <c r="D16" s="38" t="s">
        <v>19</v>
      </c>
      <c r="E16" s="39">
        <v>0</v>
      </c>
      <c r="F16" s="42">
        <v>0</v>
      </c>
      <c r="G16" s="40">
        <f t="shared" si="2"/>
        <v>0</v>
      </c>
      <c r="H16" s="39">
        <v>0</v>
      </c>
      <c r="I16" s="42">
        <v>0</v>
      </c>
      <c r="J16" s="41">
        <f t="shared" si="3"/>
        <v>0</v>
      </c>
    </row>
    <row r="17" spans="2:10" s="32" customFormat="1" ht="14.25" customHeight="1">
      <c r="B17" s="33"/>
      <c r="C17" s="37"/>
      <c r="D17" s="38" t="s">
        <v>20</v>
      </c>
      <c r="E17" s="39">
        <v>0</v>
      </c>
      <c r="F17" s="42">
        <v>0</v>
      </c>
      <c r="G17" s="40">
        <f t="shared" si="2"/>
        <v>0</v>
      </c>
      <c r="H17" s="39">
        <v>0</v>
      </c>
      <c r="I17" s="42">
        <v>0</v>
      </c>
      <c r="J17" s="41">
        <f t="shared" si="3"/>
        <v>0</v>
      </c>
    </row>
    <row r="18" spans="2:10" s="32" customFormat="1" ht="14.25" customHeight="1">
      <c r="B18" s="33"/>
      <c r="C18" s="37"/>
      <c r="D18" s="38" t="s">
        <v>21</v>
      </c>
      <c r="E18" s="39">
        <v>0</v>
      </c>
      <c r="F18" s="42">
        <v>0</v>
      </c>
      <c r="G18" s="40">
        <f>+E18+F18</f>
        <v>0</v>
      </c>
      <c r="H18" s="39">
        <v>0</v>
      </c>
      <c r="I18" s="42">
        <v>0</v>
      </c>
      <c r="J18" s="41">
        <f t="shared" si="3"/>
        <v>0</v>
      </c>
    </row>
    <row r="19" spans="2:10" s="32" customFormat="1" ht="14.25" customHeight="1">
      <c r="B19" s="33"/>
      <c r="C19" s="37"/>
      <c r="D19" s="38" t="s">
        <v>22</v>
      </c>
      <c r="E19" s="39">
        <v>0</v>
      </c>
      <c r="F19" s="42">
        <v>0</v>
      </c>
      <c r="G19" s="40">
        <f t="shared" si="2"/>
        <v>0</v>
      </c>
      <c r="H19" s="39">
        <v>0</v>
      </c>
      <c r="I19" s="42">
        <v>0</v>
      </c>
      <c r="J19" s="41">
        <f t="shared" si="3"/>
        <v>0</v>
      </c>
    </row>
    <row r="20" spans="2:10" s="32" customFormat="1" ht="14.25" customHeight="1">
      <c r="B20" s="33"/>
      <c r="C20" s="37"/>
      <c r="D20" s="38" t="s">
        <v>23</v>
      </c>
      <c r="E20" s="39">
        <v>0</v>
      </c>
      <c r="F20" s="42">
        <v>0</v>
      </c>
      <c r="G20" s="40">
        <f>SUM(E20:F20)</f>
        <v>0</v>
      </c>
      <c r="H20" s="39">
        <v>0</v>
      </c>
      <c r="I20" s="42">
        <v>0</v>
      </c>
      <c r="J20" s="41">
        <f t="shared" si="3"/>
        <v>0</v>
      </c>
    </row>
    <row r="21" spans="2:10" s="32" customFormat="1" ht="24" customHeight="1">
      <c r="B21" s="33"/>
      <c r="C21" s="37"/>
      <c r="D21" s="38" t="s">
        <v>24</v>
      </c>
      <c r="E21" s="39">
        <v>0</v>
      </c>
      <c r="F21" s="42">
        <v>0</v>
      </c>
      <c r="G21" s="40">
        <f t="shared" si="2"/>
        <v>0</v>
      </c>
      <c r="H21" s="39">
        <v>0</v>
      </c>
      <c r="I21" s="42">
        <v>0</v>
      </c>
      <c r="J21" s="41">
        <f t="shared" si="3"/>
        <v>0</v>
      </c>
    </row>
    <row r="22" spans="2:10" s="32" customFormat="1" ht="14.25" customHeight="1">
      <c r="B22" s="33"/>
      <c r="C22" s="37"/>
      <c r="D22" s="38" t="s">
        <v>25</v>
      </c>
      <c r="E22" s="39">
        <v>0</v>
      </c>
      <c r="F22" s="42">
        <v>0</v>
      </c>
      <c r="G22" s="40">
        <f>SUM(E22:F22)</f>
        <v>0</v>
      </c>
      <c r="H22" s="39">
        <v>0</v>
      </c>
      <c r="I22" s="42">
        <v>0</v>
      </c>
      <c r="J22" s="41">
        <f t="shared" si="3"/>
        <v>0</v>
      </c>
    </row>
    <row r="23" spans="2:10" s="32" customFormat="1" ht="14.25" customHeight="1">
      <c r="B23" s="33"/>
      <c r="C23" s="37"/>
      <c r="D23" s="38" t="s">
        <v>26</v>
      </c>
      <c r="E23" s="39">
        <v>0</v>
      </c>
      <c r="F23" s="42">
        <v>0</v>
      </c>
      <c r="G23" s="40">
        <f t="shared" si="2"/>
        <v>0</v>
      </c>
      <c r="H23" s="39">
        <v>0</v>
      </c>
      <c r="I23" s="42">
        <v>0</v>
      </c>
      <c r="J23" s="41">
        <f t="shared" si="3"/>
        <v>0</v>
      </c>
    </row>
    <row r="24" spans="2:10" s="32" customFormat="1" ht="14.25" customHeight="1">
      <c r="B24" s="33"/>
      <c r="C24" s="34" t="s">
        <v>27</v>
      </c>
      <c r="D24" s="35"/>
      <c r="E24" s="36">
        <f t="shared" ref="E24:J24" si="5">SUM(E25:E27)</f>
        <v>185646262</v>
      </c>
      <c r="F24" s="36">
        <f t="shared" si="5"/>
        <v>25151102</v>
      </c>
      <c r="G24" s="36">
        <f>SUM(G25:G27)</f>
        <v>210797364</v>
      </c>
      <c r="H24" s="36">
        <f t="shared" si="5"/>
        <v>188417729.80000001</v>
      </c>
      <c r="I24" s="36">
        <f t="shared" si="5"/>
        <v>188417729.80000001</v>
      </c>
      <c r="J24" s="36">
        <f t="shared" si="5"/>
        <v>22379634.199999988</v>
      </c>
    </row>
    <row r="25" spans="2:10" s="32" customFormat="1" ht="36" customHeight="1">
      <c r="B25" s="33"/>
      <c r="C25" s="37"/>
      <c r="D25" s="38" t="s">
        <v>28</v>
      </c>
      <c r="E25" s="39">
        <f>+'[1]b) Clasificación Económica CTG'!D22</f>
        <v>185646262</v>
      </c>
      <c r="F25" s="39">
        <f>+'[1]b) Clasificación Económica CTG'!E22</f>
        <v>25151102</v>
      </c>
      <c r="G25" s="40">
        <f>SUM(E25:F25)</f>
        <v>210797364</v>
      </c>
      <c r="H25" s="39">
        <f>+'[1]b) Clasificación Económica CTG'!G22</f>
        <v>188417729.80000001</v>
      </c>
      <c r="I25" s="39">
        <f>+H25</f>
        <v>188417729.80000001</v>
      </c>
      <c r="J25" s="41">
        <f t="shared" si="3"/>
        <v>22379634.199999988</v>
      </c>
    </row>
    <row r="26" spans="2:10" s="32" customFormat="1" ht="27" customHeight="1">
      <c r="B26" s="33"/>
      <c r="C26" s="37"/>
      <c r="D26" s="38" t="s">
        <v>29</v>
      </c>
      <c r="E26" s="39">
        <v>0</v>
      </c>
      <c r="F26" s="39">
        <v>0</v>
      </c>
      <c r="G26" s="40">
        <f t="shared" si="2"/>
        <v>0</v>
      </c>
      <c r="H26" s="39">
        <v>0</v>
      </c>
      <c r="I26" s="39">
        <v>0</v>
      </c>
      <c r="J26" s="41">
        <f t="shared" si="3"/>
        <v>0</v>
      </c>
    </row>
    <row r="27" spans="2:10" s="32" customFormat="1" ht="14.25" customHeight="1">
      <c r="B27" s="33"/>
      <c r="C27" s="37"/>
      <c r="D27" s="38" t="s">
        <v>30</v>
      </c>
      <c r="E27" s="39">
        <v>0</v>
      </c>
      <c r="F27" s="39">
        <v>0</v>
      </c>
      <c r="G27" s="40">
        <f t="shared" si="2"/>
        <v>0</v>
      </c>
      <c r="H27" s="39">
        <v>0</v>
      </c>
      <c r="I27" s="39">
        <v>0</v>
      </c>
      <c r="J27" s="41">
        <f t="shared" si="3"/>
        <v>0</v>
      </c>
    </row>
    <row r="28" spans="2:10" s="32" customFormat="1">
      <c r="B28" s="33"/>
      <c r="C28" s="34" t="s">
        <v>31</v>
      </c>
      <c r="D28" s="35"/>
      <c r="E28" s="36">
        <f t="shared" ref="E28:J28" si="6">SUM(E29:E30)</f>
        <v>0</v>
      </c>
      <c r="F28" s="36">
        <f t="shared" si="6"/>
        <v>0</v>
      </c>
      <c r="G28" s="36">
        <f>SUM(G29:G30)</f>
        <v>0</v>
      </c>
      <c r="H28" s="36">
        <f t="shared" si="6"/>
        <v>0</v>
      </c>
      <c r="I28" s="36">
        <f t="shared" si="6"/>
        <v>0</v>
      </c>
      <c r="J28" s="36">
        <f t="shared" si="6"/>
        <v>0</v>
      </c>
    </row>
    <row r="29" spans="2:10" s="32" customFormat="1" ht="28.5" customHeight="1">
      <c r="B29" s="33"/>
      <c r="C29" s="37"/>
      <c r="D29" s="38" t="s">
        <v>32</v>
      </c>
      <c r="E29" s="39">
        <v>0</v>
      </c>
      <c r="F29" s="39">
        <v>0</v>
      </c>
      <c r="G29" s="40">
        <f t="shared" si="2"/>
        <v>0</v>
      </c>
      <c r="H29" s="39">
        <v>0</v>
      </c>
      <c r="I29" s="39">
        <v>0</v>
      </c>
      <c r="J29" s="41">
        <f t="shared" si="3"/>
        <v>0</v>
      </c>
    </row>
    <row r="30" spans="2:10" s="32" customFormat="1" ht="21" customHeight="1">
      <c r="B30" s="33"/>
      <c r="C30" s="37"/>
      <c r="D30" s="38" t="s">
        <v>33</v>
      </c>
      <c r="E30" s="39">
        <v>0</v>
      </c>
      <c r="F30" s="39">
        <v>0</v>
      </c>
      <c r="G30" s="40">
        <f t="shared" si="2"/>
        <v>0</v>
      </c>
      <c r="H30" s="39">
        <v>0</v>
      </c>
      <c r="I30" s="39">
        <v>0</v>
      </c>
      <c r="J30" s="41">
        <f t="shared" si="3"/>
        <v>0</v>
      </c>
    </row>
    <row r="31" spans="2:10" s="32" customFormat="1">
      <c r="B31" s="33"/>
      <c r="C31" s="34" t="s">
        <v>34</v>
      </c>
      <c r="D31" s="35"/>
      <c r="E31" s="36">
        <f t="shared" ref="E31:J31" si="7">SUM(E32:E35)</f>
        <v>0</v>
      </c>
      <c r="F31" s="36">
        <f t="shared" si="7"/>
        <v>0</v>
      </c>
      <c r="G31" s="36">
        <f t="shared" si="7"/>
        <v>0</v>
      </c>
      <c r="H31" s="36">
        <f t="shared" si="7"/>
        <v>0</v>
      </c>
      <c r="I31" s="36">
        <f t="shared" si="7"/>
        <v>0</v>
      </c>
      <c r="J31" s="36">
        <f t="shared" si="7"/>
        <v>0</v>
      </c>
    </row>
    <row r="32" spans="2:10" s="32" customFormat="1" ht="14.25" customHeight="1">
      <c r="B32" s="33"/>
      <c r="C32" s="37"/>
      <c r="D32" s="38" t="s">
        <v>35</v>
      </c>
      <c r="E32" s="39">
        <v>0</v>
      </c>
      <c r="F32" s="39">
        <v>0</v>
      </c>
      <c r="G32" s="40">
        <f t="shared" si="2"/>
        <v>0</v>
      </c>
      <c r="H32" s="39">
        <v>0</v>
      </c>
      <c r="I32" s="39">
        <v>0</v>
      </c>
      <c r="J32" s="41">
        <f t="shared" si="3"/>
        <v>0</v>
      </c>
    </row>
    <row r="33" spans="2:10" s="32" customFormat="1" ht="14.25" customHeight="1">
      <c r="B33" s="33"/>
      <c r="C33" s="37"/>
      <c r="D33" s="38" t="s">
        <v>36</v>
      </c>
      <c r="E33" s="39">
        <v>0</v>
      </c>
      <c r="F33" s="39">
        <v>0</v>
      </c>
      <c r="G33" s="40">
        <f t="shared" si="2"/>
        <v>0</v>
      </c>
      <c r="H33" s="39">
        <v>0</v>
      </c>
      <c r="I33" s="39">
        <v>0</v>
      </c>
      <c r="J33" s="41">
        <f t="shared" si="3"/>
        <v>0</v>
      </c>
    </row>
    <row r="34" spans="2:10" s="32" customFormat="1" ht="14.25" customHeight="1">
      <c r="B34" s="33"/>
      <c r="C34" s="37"/>
      <c r="D34" s="38" t="s">
        <v>37</v>
      </c>
      <c r="E34" s="39">
        <v>0</v>
      </c>
      <c r="F34" s="39">
        <v>0</v>
      </c>
      <c r="G34" s="40">
        <f t="shared" si="2"/>
        <v>0</v>
      </c>
      <c r="H34" s="39">
        <v>0</v>
      </c>
      <c r="I34" s="39">
        <v>0</v>
      </c>
      <c r="J34" s="41">
        <f t="shared" si="3"/>
        <v>0</v>
      </c>
    </row>
    <row r="35" spans="2:10" s="32" customFormat="1" ht="24" customHeight="1">
      <c r="B35" s="33"/>
      <c r="C35" s="37"/>
      <c r="D35" s="38" t="s">
        <v>38</v>
      </c>
      <c r="E35" s="39">
        <v>0</v>
      </c>
      <c r="F35" s="39">
        <v>0</v>
      </c>
      <c r="G35" s="40">
        <f>IF(AND(F35&gt;=0,E35&gt;=0),SUM(E35:F35),"-")</f>
        <v>0</v>
      </c>
      <c r="H35" s="39">
        <v>0</v>
      </c>
      <c r="I35" s="39">
        <v>0</v>
      </c>
      <c r="J35" s="41">
        <f t="shared" si="3"/>
        <v>0</v>
      </c>
    </row>
    <row r="36" spans="2:10" s="32" customFormat="1" ht="27" customHeight="1">
      <c r="B36" s="33"/>
      <c r="C36" s="34" t="s">
        <v>39</v>
      </c>
      <c r="D36" s="35"/>
      <c r="E36" s="36">
        <f t="shared" ref="E36:J36" si="8">SUM(E37)</f>
        <v>0</v>
      </c>
      <c r="F36" s="36">
        <f t="shared" si="8"/>
        <v>0</v>
      </c>
      <c r="G36" s="36">
        <f t="shared" si="8"/>
        <v>0</v>
      </c>
      <c r="H36" s="36">
        <f t="shared" si="8"/>
        <v>0</v>
      </c>
      <c r="I36" s="36">
        <f t="shared" si="8"/>
        <v>0</v>
      </c>
      <c r="J36" s="36">
        <f t="shared" si="8"/>
        <v>0</v>
      </c>
    </row>
    <row r="37" spans="2:10" s="32" customFormat="1" ht="14.25" customHeight="1">
      <c r="B37" s="33"/>
      <c r="C37" s="37"/>
      <c r="D37" s="38" t="s">
        <v>40</v>
      </c>
      <c r="E37" s="39">
        <v>0</v>
      </c>
      <c r="F37" s="39">
        <v>0</v>
      </c>
      <c r="G37" s="40">
        <f>SUM(E37:F37)</f>
        <v>0</v>
      </c>
      <c r="H37" s="39">
        <v>0</v>
      </c>
      <c r="I37" s="39">
        <v>0</v>
      </c>
      <c r="J37" s="41">
        <f t="shared" si="3"/>
        <v>0</v>
      </c>
    </row>
    <row r="38" spans="2:10" s="32" customFormat="1" ht="16.5" customHeight="1">
      <c r="B38" s="43" t="s">
        <v>41</v>
      </c>
      <c r="C38" s="44"/>
      <c r="D38" s="45"/>
      <c r="E38" s="39">
        <v>0</v>
      </c>
      <c r="F38" s="39">
        <v>0</v>
      </c>
      <c r="G38" s="40">
        <f t="shared" si="2"/>
        <v>0</v>
      </c>
      <c r="H38" s="39">
        <v>0</v>
      </c>
      <c r="I38" s="39">
        <v>0</v>
      </c>
      <c r="J38" s="41">
        <f t="shared" si="3"/>
        <v>0</v>
      </c>
    </row>
    <row r="39" spans="2:10" s="32" customFormat="1" ht="23.25" customHeight="1">
      <c r="B39" s="43" t="s">
        <v>42</v>
      </c>
      <c r="C39" s="44"/>
      <c r="D39" s="45"/>
      <c r="E39" s="39">
        <v>0</v>
      </c>
      <c r="F39" s="39">
        <v>0</v>
      </c>
      <c r="G39" s="40">
        <f>SUM(E39:F39)</f>
        <v>0</v>
      </c>
      <c r="H39" s="39">
        <v>0</v>
      </c>
      <c r="I39" s="39">
        <v>0</v>
      </c>
      <c r="J39" s="41">
        <f t="shared" si="3"/>
        <v>0</v>
      </c>
    </row>
    <row r="40" spans="2:10" s="32" customFormat="1" ht="15.75" customHeight="1">
      <c r="B40" s="43" t="s">
        <v>43</v>
      </c>
      <c r="C40" s="44"/>
      <c r="D40" s="45"/>
      <c r="E40" s="39">
        <v>0</v>
      </c>
      <c r="F40" s="39">
        <v>0</v>
      </c>
      <c r="G40" s="40">
        <f t="shared" si="2"/>
        <v>0</v>
      </c>
      <c r="H40" s="39">
        <v>0</v>
      </c>
      <c r="I40" s="39">
        <v>0</v>
      </c>
      <c r="J40" s="41">
        <f t="shared" si="3"/>
        <v>0</v>
      </c>
    </row>
    <row r="41" spans="2:10" s="32" customFormat="1">
      <c r="B41" s="46"/>
      <c r="C41" s="47"/>
      <c r="D41" s="48"/>
      <c r="E41" s="49"/>
      <c r="F41" s="50"/>
      <c r="G41" s="50"/>
      <c r="H41" s="50"/>
      <c r="I41" s="50"/>
      <c r="J41" s="50"/>
    </row>
    <row r="42" spans="2:10" s="32" customFormat="1">
      <c r="B42" s="51"/>
      <c r="C42" s="52" t="s">
        <v>44</v>
      </c>
      <c r="D42" s="53"/>
      <c r="E42" s="54">
        <f t="shared" ref="E42:J42" si="9">SUM(E11,E38,E39,E40)</f>
        <v>185646262</v>
      </c>
      <c r="F42" s="54">
        <f t="shared" si="9"/>
        <v>25151102</v>
      </c>
      <c r="G42" s="54">
        <f t="shared" si="9"/>
        <v>210797364</v>
      </c>
      <c r="H42" s="54">
        <f t="shared" si="9"/>
        <v>188417729.80000001</v>
      </c>
      <c r="I42" s="54">
        <f>SUM(I11,I38,I39,I40)</f>
        <v>188417729.80000001</v>
      </c>
      <c r="J42" s="54">
        <f t="shared" si="9"/>
        <v>22379634.199999988</v>
      </c>
    </row>
    <row r="43" spans="2:10" s="32" customFormat="1"/>
    <row r="44" spans="2:10" ht="15"/>
    <row r="45" spans="2:10" ht="14.25" customHeight="1"/>
  </sheetData>
  <mergeCells count="18">
    <mergeCell ref="C36:D36"/>
    <mergeCell ref="B38:D38"/>
    <mergeCell ref="B39:D39"/>
    <mergeCell ref="B40:D40"/>
    <mergeCell ref="C42:D42"/>
    <mergeCell ref="B11:D11"/>
    <mergeCell ref="C12:D12"/>
    <mergeCell ref="C15:D15"/>
    <mergeCell ref="C24:D24"/>
    <mergeCell ref="C28:D28"/>
    <mergeCell ref="C31:D31"/>
    <mergeCell ref="B2:J2"/>
    <mergeCell ref="B3:J3"/>
    <mergeCell ref="B4:J4"/>
    <mergeCell ref="B5:J5"/>
    <mergeCell ref="B8:D10"/>
    <mergeCell ref="E8:I8"/>
    <mergeCell ref="J8:J9"/>
  </mergeCells>
  <pageMargins left="0.56999999999999995" right="0.70866141732283472" top="0.74803149606299213" bottom="0.74803149606299213" header="0.31496062992125984" footer="0.31496062992125984"/>
  <pageSetup scale="60" orientation="landscape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J4"/>
  <sheetViews>
    <sheetView showGridLines="0" topLeftCell="A4" zoomScale="140" zoomScaleNormal="140" workbookViewId="0">
      <selection activeCell="L12" sqref="L12"/>
    </sheetView>
  </sheetViews>
  <sheetFormatPr baseColWidth="10" defaultRowHeight="15"/>
  <sheetData>
    <row r="1" spans="2:10" s="1" customFormat="1">
      <c r="B1" s="2" t="s">
        <v>0</v>
      </c>
      <c r="C1" s="2"/>
      <c r="D1" s="2"/>
      <c r="E1" s="2"/>
      <c r="F1" s="2"/>
      <c r="G1" s="2"/>
      <c r="H1" s="2"/>
      <c r="I1" s="2"/>
      <c r="J1" s="2"/>
    </row>
    <row r="2" spans="2:10" s="1" customFormat="1">
      <c r="B2" s="3" t="s">
        <v>1</v>
      </c>
      <c r="C2" s="3"/>
      <c r="D2" s="3"/>
      <c r="E2" s="3"/>
      <c r="F2" s="3"/>
      <c r="G2" s="3"/>
      <c r="H2" s="3"/>
      <c r="I2" s="3"/>
      <c r="J2" s="3"/>
    </row>
    <row r="3" spans="2:10" s="1" customFormat="1">
      <c r="B3" s="2" t="s">
        <v>45</v>
      </c>
      <c r="C3" s="2"/>
      <c r="D3" s="2"/>
      <c r="E3" s="2"/>
      <c r="F3" s="2"/>
      <c r="G3" s="2"/>
      <c r="H3" s="2"/>
      <c r="I3" s="2"/>
      <c r="J3" s="2"/>
    </row>
    <row r="4" spans="2:10" s="1" customFormat="1">
      <c r="B4" s="2" t="s">
        <v>3</v>
      </c>
      <c r="C4" s="2"/>
      <c r="D4" s="2"/>
      <c r="E4" s="2"/>
      <c r="F4" s="2"/>
      <c r="G4" s="2"/>
      <c r="H4" s="2"/>
      <c r="I4" s="2"/>
      <c r="J4" s="2"/>
    </row>
  </sheetData>
  <mergeCells count="4">
    <mergeCell ref="B1:J1"/>
    <mergeCell ref="B2:J2"/>
    <mergeCell ref="B3:J3"/>
    <mergeCell ref="B4:J4"/>
  </mergeCells>
  <printOptions horizontalCentered="1"/>
  <pageMargins left="0.70866141732283472" right="0.70866141732283472" top="0.74803149606299213" bottom="0.74803149606299213" header="0.31496062992125984" footer="0.31496062992125984"/>
  <pageSetup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K54"/>
  <sheetViews>
    <sheetView showGridLines="0" topLeftCell="A19" zoomScale="90" zoomScaleNormal="90" zoomScalePageLayoutView="90" workbookViewId="0">
      <selection activeCell="L12" sqref="L12"/>
    </sheetView>
  </sheetViews>
  <sheetFormatPr baseColWidth="10" defaultColWidth="11.42578125" defaultRowHeight="15"/>
  <cols>
    <col min="1" max="1" width="11.28515625" style="55" customWidth="1"/>
    <col min="2" max="2" width="18" style="56" customWidth="1"/>
    <col min="3" max="3" width="52.28515625" style="56" customWidth="1"/>
    <col min="4" max="4" width="9.42578125" style="56" customWidth="1"/>
    <col min="5" max="5" width="2.85546875" style="56" customWidth="1"/>
    <col min="6" max="6" width="2.7109375" style="56" customWidth="1"/>
    <col min="7" max="7" width="5.42578125" style="56" customWidth="1"/>
    <col min="8" max="8" width="9.85546875" style="56" customWidth="1"/>
    <col min="9" max="9" width="8.85546875" style="56" customWidth="1"/>
    <col min="10" max="10" width="7.5703125" style="56" customWidth="1"/>
    <col min="11" max="11" width="8" style="56" customWidth="1"/>
    <col min="12" max="12" width="8.7109375" style="56" customWidth="1"/>
    <col min="13" max="13" width="7.7109375" style="56" customWidth="1"/>
    <col min="14" max="14" width="8.140625" style="56" customWidth="1"/>
    <col min="15" max="15" width="7.42578125" style="56" customWidth="1"/>
    <col min="16" max="16" width="9" style="56" customWidth="1"/>
    <col min="17" max="17" width="7.28515625" style="56" customWidth="1"/>
    <col min="18" max="21" width="8" style="56" customWidth="1"/>
    <col min="22" max="22" width="8.5703125" style="56" customWidth="1"/>
    <col min="23" max="1023" width="11.42578125" style="56"/>
    <col min="1024" max="1025" width="11.5703125" style="58" customWidth="1"/>
    <col min="1026" max="16384" width="11.42578125" style="113"/>
  </cols>
  <sheetData>
    <row r="1" spans="1:1025" s="1" customFormat="1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1025" s="1" customForma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1025" s="1" customFormat="1">
      <c r="A3" s="2" t="s">
        <v>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1025" s="56" customFormat="1" ht="22.5" customHeight="1">
      <c r="A4" s="55"/>
      <c r="C4" s="57" t="s">
        <v>46</v>
      </c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AMJ4" s="58"/>
      <c r="AMK4" s="58"/>
    </row>
    <row r="5" spans="1:1025" s="56" customFormat="1" ht="22.5" customHeight="1">
      <c r="A5" s="59" t="s">
        <v>47</v>
      </c>
      <c r="B5" s="59"/>
      <c r="C5" s="59"/>
      <c r="D5" s="59" t="s">
        <v>48</v>
      </c>
      <c r="E5" s="59" t="s">
        <v>49</v>
      </c>
      <c r="F5" s="59"/>
      <c r="G5" s="59"/>
      <c r="H5" s="59" t="s">
        <v>50</v>
      </c>
      <c r="I5" s="59" t="s">
        <v>51</v>
      </c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AMJ5" s="58"/>
      <c r="AMK5" s="58"/>
    </row>
    <row r="6" spans="1:1025" s="56" customFormat="1" ht="51" customHeight="1">
      <c r="A6" s="60" t="s">
        <v>52</v>
      </c>
      <c r="B6" s="61" t="s">
        <v>53</v>
      </c>
      <c r="C6" s="61" t="s">
        <v>54</v>
      </c>
      <c r="D6" s="59"/>
      <c r="E6" s="62" t="s">
        <v>55</v>
      </c>
      <c r="F6" s="62" t="s">
        <v>56</v>
      </c>
      <c r="G6" s="62" t="s">
        <v>57</v>
      </c>
      <c r="H6" s="59"/>
      <c r="I6" s="61" t="s">
        <v>58</v>
      </c>
      <c r="J6" s="61" t="s">
        <v>59</v>
      </c>
      <c r="K6" s="61" t="s">
        <v>60</v>
      </c>
      <c r="L6" s="61" t="s">
        <v>61</v>
      </c>
      <c r="M6" s="61" t="s">
        <v>62</v>
      </c>
      <c r="N6" s="61" t="s">
        <v>63</v>
      </c>
      <c r="O6" s="61" t="s">
        <v>64</v>
      </c>
      <c r="P6" s="61" t="s">
        <v>65</v>
      </c>
      <c r="Q6" s="61" t="s">
        <v>66</v>
      </c>
      <c r="R6" s="61" t="s">
        <v>67</v>
      </c>
      <c r="S6" s="61" t="s">
        <v>68</v>
      </c>
      <c r="T6" s="61" t="s">
        <v>69</v>
      </c>
      <c r="U6" s="61" t="s">
        <v>70</v>
      </c>
      <c r="V6" s="61" t="s">
        <v>71</v>
      </c>
      <c r="AMJ6" s="58"/>
      <c r="AMK6" s="58"/>
    </row>
    <row r="7" spans="1:1025" s="56" customFormat="1" ht="39.75" customHeight="1">
      <c r="A7" s="63" t="s">
        <v>72</v>
      </c>
      <c r="B7" s="64" t="s">
        <v>73</v>
      </c>
      <c r="C7" s="65" t="s">
        <v>74</v>
      </c>
      <c r="D7" s="65" t="s">
        <v>75</v>
      </c>
      <c r="E7" s="65" t="s">
        <v>76</v>
      </c>
      <c r="F7" s="65"/>
      <c r="G7" s="65"/>
      <c r="H7" s="65" t="s">
        <v>77</v>
      </c>
      <c r="I7" s="66">
        <v>1</v>
      </c>
      <c r="J7" s="66">
        <v>0</v>
      </c>
      <c r="K7" s="66">
        <v>0</v>
      </c>
      <c r="L7" s="66">
        <v>0.2</v>
      </c>
      <c r="M7" s="66">
        <v>0</v>
      </c>
      <c r="N7" s="66">
        <v>0.7</v>
      </c>
      <c r="O7" s="66">
        <v>0</v>
      </c>
      <c r="P7" s="66">
        <v>0</v>
      </c>
      <c r="Q7" s="66">
        <v>0</v>
      </c>
      <c r="R7" s="67">
        <v>0</v>
      </c>
      <c r="S7" s="66">
        <v>0</v>
      </c>
      <c r="T7" s="66">
        <v>0</v>
      </c>
      <c r="U7" s="66">
        <v>0</v>
      </c>
      <c r="V7" s="68">
        <f t="shared" ref="V7:V16" si="0">SUM(J7:U7)</f>
        <v>0.89999999999999991</v>
      </c>
      <c r="AMJ7" s="58"/>
      <c r="AMK7" s="58"/>
    </row>
    <row r="8" spans="1:1025" s="56" customFormat="1" ht="39.75" customHeight="1">
      <c r="A8" s="63" t="s">
        <v>72</v>
      </c>
      <c r="B8" s="64" t="s">
        <v>78</v>
      </c>
      <c r="C8" s="65" t="s">
        <v>79</v>
      </c>
      <c r="D8" s="65" t="s">
        <v>75</v>
      </c>
      <c r="E8" s="65" t="s">
        <v>76</v>
      </c>
      <c r="F8" s="65"/>
      <c r="G8" s="65"/>
      <c r="H8" s="65" t="s">
        <v>77</v>
      </c>
      <c r="I8" s="66">
        <v>1</v>
      </c>
      <c r="J8" s="66">
        <v>0</v>
      </c>
      <c r="K8" s="66">
        <v>0</v>
      </c>
      <c r="L8" s="66">
        <v>0.3</v>
      </c>
      <c r="M8" s="66">
        <v>0</v>
      </c>
      <c r="N8" s="66">
        <v>0</v>
      </c>
      <c r="O8" s="66">
        <v>0</v>
      </c>
      <c r="P8" s="66">
        <v>0</v>
      </c>
      <c r="Q8" s="66">
        <v>0.05</v>
      </c>
      <c r="R8" s="67">
        <v>0.05</v>
      </c>
      <c r="S8" s="66">
        <v>0</v>
      </c>
      <c r="T8" s="66">
        <v>0</v>
      </c>
      <c r="U8" s="66">
        <v>0</v>
      </c>
      <c r="V8" s="68">
        <f t="shared" si="0"/>
        <v>0.39999999999999997</v>
      </c>
      <c r="AMJ8" s="58"/>
      <c r="AMK8" s="58"/>
    </row>
    <row r="9" spans="1:1025" s="56" customFormat="1" ht="39.75" customHeight="1">
      <c r="A9" s="63" t="s">
        <v>72</v>
      </c>
      <c r="B9" s="64" t="s">
        <v>80</v>
      </c>
      <c r="C9" s="65" t="s">
        <v>81</v>
      </c>
      <c r="D9" s="65" t="s">
        <v>75</v>
      </c>
      <c r="E9" s="65" t="s">
        <v>76</v>
      </c>
      <c r="F9" s="65"/>
      <c r="G9" s="65"/>
      <c r="H9" s="65" t="s">
        <v>77</v>
      </c>
      <c r="I9" s="66">
        <v>1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0.1</v>
      </c>
      <c r="R9" s="67">
        <v>0.4</v>
      </c>
      <c r="S9" s="66">
        <v>0</v>
      </c>
      <c r="T9" s="66">
        <v>0</v>
      </c>
      <c r="U9" s="66">
        <v>0</v>
      </c>
      <c r="V9" s="68">
        <f t="shared" si="0"/>
        <v>0.5</v>
      </c>
      <c r="AMJ9" s="58"/>
      <c r="AMK9" s="58"/>
    </row>
    <row r="10" spans="1:1025" s="56" customFormat="1" ht="39.75" customHeight="1">
      <c r="A10" s="63" t="s">
        <v>72</v>
      </c>
      <c r="B10" s="64" t="s">
        <v>82</v>
      </c>
      <c r="C10" s="64" t="s">
        <v>83</v>
      </c>
      <c r="D10" s="65" t="s">
        <v>75</v>
      </c>
      <c r="E10" s="65" t="s">
        <v>76</v>
      </c>
      <c r="F10" s="65"/>
      <c r="G10" s="65"/>
      <c r="H10" s="65" t="s">
        <v>77</v>
      </c>
      <c r="I10" s="66">
        <v>1</v>
      </c>
      <c r="J10" s="66">
        <v>0</v>
      </c>
      <c r="K10" s="66">
        <v>0</v>
      </c>
      <c r="L10" s="66">
        <v>0.15</v>
      </c>
      <c r="M10" s="66">
        <v>0.1</v>
      </c>
      <c r="N10" s="66">
        <v>0.3</v>
      </c>
      <c r="O10" s="66">
        <v>0.45</v>
      </c>
      <c r="P10" s="66">
        <v>0</v>
      </c>
      <c r="Q10" s="66">
        <v>0</v>
      </c>
      <c r="R10" s="67">
        <v>0</v>
      </c>
      <c r="S10" s="66">
        <v>0</v>
      </c>
      <c r="T10" s="66">
        <v>0</v>
      </c>
      <c r="U10" s="66">
        <v>0</v>
      </c>
      <c r="V10" s="68">
        <f t="shared" si="0"/>
        <v>1</v>
      </c>
      <c r="AMJ10" s="58"/>
      <c r="AMK10" s="58"/>
    </row>
    <row r="11" spans="1:1025" s="56" customFormat="1" ht="65.25" customHeight="1">
      <c r="A11" s="63" t="s">
        <v>72</v>
      </c>
      <c r="B11" s="64" t="s">
        <v>84</v>
      </c>
      <c r="C11" s="65" t="s">
        <v>85</v>
      </c>
      <c r="D11" s="65" t="s">
        <v>75</v>
      </c>
      <c r="E11" s="65" t="s">
        <v>76</v>
      </c>
      <c r="F11" s="65"/>
      <c r="G11" s="65"/>
      <c r="H11" s="65" t="s">
        <v>77</v>
      </c>
      <c r="I11" s="66">
        <v>1</v>
      </c>
      <c r="J11" s="66">
        <f>0/46390</f>
        <v>0</v>
      </c>
      <c r="K11" s="66">
        <f>0/46390</f>
        <v>0</v>
      </c>
      <c r="L11" s="66">
        <v>0.15</v>
      </c>
      <c r="M11" s="66">
        <f>0/46390</f>
        <v>0</v>
      </c>
      <c r="N11" s="66">
        <v>0</v>
      </c>
      <c r="O11" s="66">
        <v>0</v>
      </c>
      <c r="P11" s="66">
        <v>0.15</v>
      </c>
      <c r="Q11" s="66">
        <v>0.15</v>
      </c>
      <c r="R11" s="67">
        <v>0.2</v>
      </c>
      <c r="S11" s="66">
        <v>0</v>
      </c>
      <c r="T11" s="66">
        <v>0</v>
      </c>
      <c r="U11" s="66">
        <f>0/46390*100%</f>
        <v>0</v>
      </c>
      <c r="V11" s="68">
        <f t="shared" si="0"/>
        <v>0.64999999999999991</v>
      </c>
      <c r="AMJ11" s="58"/>
      <c r="AMK11" s="58"/>
    </row>
    <row r="12" spans="1:1025" s="56" customFormat="1" ht="22.5">
      <c r="A12" s="69" t="s">
        <v>86</v>
      </c>
      <c r="B12" s="65" t="s">
        <v>87</v>
      </c>
      <c r="C12" s="65" t="s">
        <v>88</v>
      </c>
      <c r="D12" s="65" t="s">
        <v>75</v>
      </c>
      <c r="E12" s="65" t="s">
        <v>89</v>
      </c>
      <c r="F12" s="65"/>
      <c r="G12" s="65"/>
      <c r="H12" s="65" t="s">
        <v>90</v>
      </c>
      <c r="I12" s="70" t="s">
        <v>91</v>
      </c>
      <c r="J12" s="71">
        <v>232332</v>
      </c>
      <c r="K12" s="71">
        <v>856100</v>
      </c>
      <c r="L12" s="71">
        <v>210913</v>
      </c>
      <c r="M12" s="72">
        <v>851060</v>
      </c>
      <c r="N12" s="72">
        <v>911100</v>
      </c>
      <c r="O12" s="72">
        <v>790793</v>
      </c>
      <c r="P12" s="72">
        <v>609312</v>
      </c>
      <c r="Q12" s="72">
        <v>579013</v>
      </c>
      <c r="R12" s="73">
        <v>513211</v>
      </c>
      <c r="S12" s="74">
        <v>0</v>
      </c>
      <c r="T12" s="74">
        <v>0</v>
      </c>
      <c r="U12" s="74">
        <v>0</v>
      </c>
      <c r="V12" s="75">
        <f t="shared" si="0"/>
        <v>5553834</v>
      </c>
      <c r="AMJ12" s="58"/>
      <c r="AMK12" s="58"/>
    </row>
    <row r="13" spans="1:1025" s="56" customFormat="1" ht="28.35" customHeight="1">
      <c r="A13" s="63" t="s">
        <v>92</v>
      </c>
      <c r="B13" s="64" t="s">
        <v>93</v>
      </c>
      <c r="C13" s="76" t="s">
        <v>94</v>
      </c>
      <c r="D13" s="65" t="s">
        <v>95</v>
      </c>
      <c r="E13" s="65" t="s">
        <v>89</v>
      </c>
      <c r="F13" s="65"/>
      <c r="G13" s="65"/>
      <c r="H13" s="65" t="s">
        <v>77</v>
      </c>
      <c r="I13" s="66">
        <v>1</v>
      </c>
      <c r="J13" s="66">
        <v>0.05</v>
      </c>
      <c r="K13" s="66">
        <v>0.05</v>
      </c>
      <c r="L13" s="66">
        <v>0.03</v>
      </c>
      <c r="M13" s="66">
        <v>0.05</v>
      </c>
      <c r="N13" s="66">
        <v>0.05</v>
      </c>
      <c r="O13" s="66">
        <v>0.05</v>
      </c>
      <c r="P13" s="66">
        <v>0.15</v>
      </c>
      <c r="Q13" s="66">
        <v>0.2</v>
      </c>
      <c r="R13" s="67">
        <v>0.08</v>
      </c>
      <c r="S13" s="66">
        <v>0</v>
      </c>
      <c r="T13" s="66">
        <v>0</v>
      </c>
      <c r="U13" s="66">
        <v>0</v>
      </c>
      <c r="V13" s="68">
        <f t="shared" si="0"/>
        <v>0.70999999999999985</v>
      </c>
      <c r="AMJ13" s="58"/>
      <c r="AMK13" s="58"/>
    </row>
    <row r="14" spans="1:1025" s="56" customFormat="1" ht="28.35" customHeight="1">
      <c r="A14" s="63" t="s">
        <v>92</v>
      </c>
      <c r="B14" s="64" t="s">
        <v>96</v>
      </c>
      <c r="C14" s="65" t="s">
        <v>97</v>
      </c>
      <c r="D14" s="65" t="s">
        <v>95</v>
      </c>
      <c r="E14" s="65"/>
      <c r="F14" s="65" t="s">
        <v>76</v>
      </c>
      <c r="G14" s="65"/>
      <c r="H14" s="65" t="s">
        <v>77</v>
      </c>
      <c r="I14" s="66">
        <v>1</v>
      </c>
      <c r="J14" s="66">
        <v>0</v>
      </c>
      <c r="K14" s="66">
        <v>0.05</v>
      </c>
      <c r="L14" s="66">
        <v>7.0000000000000007E-2</v>
      </c>
      <c r="M14" s="66">
        <v>0</v>
      </c>
      <c r="N14" s="66">
        <v>0</v>
      </c>
      <c r="O14" s="66">
        <v>0</v>
      </c>
      <c r="P14" s="66">
        <v>0.15</v>
      </c>
      <c r="Q14" s="66">
        <v>0.15</v>
      </c>
      <c r="R14" s="67">
        <v>0.25</v>
      </c>
      <c r="S14" s="66">
        <v>0</v>
      </c>
      <c r="T14" s="66">
        <v>0</v>
      </c>
      <c r="U14" s="66">
        <v>0</v>
      </c>
      <c r="V14" s="68">
        <f t="shared" si="0"/>
        <v>0.67</v>
      </c>
      <c r="AMJ14" s="58"/>
      <c r="AMK14" s="58"/>
    </row>
    <row r="15" spans="1:1025" s="56" customFormat="1" ht="28.35" customHeight="1">
      <c r="A15" s="63" t="s">
        <v>92</v>
      </c>
      <c r="B15" s="64" t="s">
        <v>98</v>
      </c>
      <c r="C15" s="65" t="s">
        <v>99</v>
      </c>
      <c r="D15" s="65" t="s">
        <v>95</v>
      </c>
      <c r="E15" s="65" t="s">
        <v>76</v>
      </c>
      <c r="F15" s="65"/>
      <c r="G15" s="65"/>
      <c r="H15" s="65" t="s">
        <v>77</v>
      </c>
      <c r="I15" s="66">
        <v>1</v>
      </c>
      <c r="J15" s="66">
        <v>0.05</v>
      </c>
      <c r="K15" s="66">
        <v>0.08</v>
      </c>
      <c r="L15" s="66">
        <v>7.0000000000000007E-2</v>
      </c>
      <c r="M15" s="66">
        <v>0</v>
      </c>
      <c r="N15" s="66">
        <v>0</v>
      </c>
      <c r="O15" s="66">
        <v>0</v>
      </c>
      <c r="P15" s="66">
        <v>0.05</v>
      </c>
      <c r="Q15" s="66">
        <v>0.1</v>
      </c>
      <c r="R15" s="67">
        <v>0.15</v>
      </c>
      <c r="S15" s="66">
        <v>0</v>
      </c>
      <c r="T15" s="66">
        <v>0</v>
      </c>
      <c r="U15" s="66">
        <v>0</v>
      </c>
      <c r="V15" s="68">
        <f t="shared" si="0"/>
        <v>0.5</v>
      </c>
      <c r="AMJ15" s="58"/>
      <c r="AMK15" s="58"/>
    </row>
    <row r="16" spans="1:1025" s="56" customFormat="1" ht="28.35" customHeight="1">
      <c r="A16" s="63" t="s">
        <v>92</v>
      </c>
      <c r="B16" s="64" t="s">
        <v>100</v>
      </c>
      <c r="C16" s="65" t="s">
        <v>101</v>
      </c>
      <c r="D16" s="65" t="s">
        <v>95</v>
      </c>
      <c r="E16" s="65"/>
      <c r="F16" s="65"/>
      <c r="G16" s="65" t="s">
        <v>89</v>
      </c>
      <c r="H16" s="65" t="s">
        <v>77</v>
      </c>
      <c r="I16" s="66">
        <v>1</v>
      </c>
      <c r="J16" s="66">
        <v>0.08</v>
      </c>
      <c r="K16" s="66">
        <v>7.0000000000000007E-2</v>
      </c>
      <c r="L16" s="66">
        <v>0.08</v>
      </c>
      <c r="M16" s="66">
        <v>0</v>
      </c>
      <c r="N16" s="66">
        <v>0</v>
      </c>
      <c r="O16" s="66">
        <v>0</v>
      </c>
      <c r="P16" s="66">
        <v>0.4</v>
      </c>
      <c r="Q16" s="66">
        <v>0.1</v>
      </c>
      <c r="R16" s="77">
        <v>0.08</v>
      </c>
      <c r="S16" s="66">
        <v>0</v>
      </c>
      <c r="T16" s="66">
        <v>0</v>
      </c>
      <c r="U16" s="66">
        <f>0/46390*100%</f>
        <v>0</v>
      </c>
      <c r="V16" s="68">
        <f t="shared" si="0"/>
        <v>0.81</v>
      </c>
      <c r="AMJ16" s="58"/>
      <c r="AMK16" s="58"/>
    </row>
    <row r="17" spans="1:1025" s="56" customFormat="1" ht="28.35" customHeight="1">
      <c r="A17" s="69" t="s">
        <v>102</v>
      </c>
      <c r="B17" s="65" t="s">
        <v>103</v>
      </c>
      <c r="C17" s="65" t="s">
        <v>104</v>
      </c>
      <c r="D17" s="65" t="s">
        <v>105</v>
      </c>
      <c r="E17" s="65" t="s">
        <v>89</v>
      </c>
      <c r="F17" s="65"/>
      <c r="G17" s="65"/>
      <c r="H17" s="65" t="s">
        <v>106</v>
      </c>
      <c r="I17" s="65">
        <v>12</v>
      </c>
      <c r="J17" s="65">
        <v>1</v>
      </c>
      <c r="K17" s="65">
        <v>1</v>
      </c>
      <c r="L17" s="65">
        <v>1</v>
      </c>
      <c r="M17" s="65">
        <v>1</v>
      </c>
      <c r="N17" s="65">
        <v>1</v>
      </c>
      <c r="O17" s="65">
        <v>1</v>
      </c>
      <c r="P17" s="65">
        <v>1</v>
      </c>
      <c r="Q17" s="65">
        <v>1</v>
      </c>
      <c r="R17" s="76">
        <v>1</v>
      </c>
      <c r="S17" s="76">
        <v>0</v>
      </c>
      <c r="T17" s="76">
        <v>0</v>
      </c>
      <c r="U17" s="76">
        <v>0</v>
      </c>
      <c r="V17" s="63">
        <v>8</v>
      </c>
      <c r="AMJ17" s="58"/>
      <c r="AMK17" s="58"/>
    </row>
    <row r="18" spans="1:1025" s="56" customFormat="1" ht="56.25">
      <c r="A18" s="63" t="s">
        <v>107</v>
      </c>
      <c r="B18" s="64" t="s">
        <v>108</v>
      </c>
      <c r="C18" s="76" t="s">
        <v>109</v>
      </c>
      <c r="D18" s="65" t="s">
        <v>75</v>
      </c>
      <c r="E18" s="65" t="s">
        <v>89</v>
      </c>
      <c r="F18" s="65" t="s">
        <v>89</v>
      </c>
      <c r="G18" s="65"/>
      <c r="H18" s="65" t="s">
        <v>77</v>
      </c>
      <c r="I18" s="66">
        <v>1</v>
      </c>
      <c r="J18" s="66">
        <v>0</v>
      </c>
      <c r="K18" s="66">
        <v>0</v>
      </c>
      <c r="L18" s="66">
        <v>0</v>
      </c>
      <c r="M18" s="78">
        <v>0</v>
      </c>
      <c r="N18" s="78">
        <v>0.2</v>
      </c>
      <c r="O18" s="78">
        <v>0</v>
      </c>
      <c r="P18" s="78">
        <v>0.13</v>
      </c>
      <c r="Q18" s="78">
        <v>0</v>
      </c>
      <c r="R18" s="67">
        <v>0.09</v>
      </c>
      <c r="S18" s="66">
        <v>0</v>
      </c>
      <c r="T18" s="66">
        <v>0</v>
      </c>
      <c r="U18" s="66">
        <v>0</v>
      </c>
      <c r="V18" s="68">
        <f t="shared" ref="V18:V23" si="1">SUM(J18:U18)</f>
        <v>0.42000000000000004</v>
      </c>
      <c r="AMJ18" s="58"/>
      <c r="AMK18" s="58"/>
    </row>
    <row r="19" spans="1:1025" s="56" customFormat="1" ht="56.25">
      <c r="A19" s="63" t="s">
        <v>107</v>
      </c>
      <c r="B19" s="64" t="s">
        <v>110</v>
      </c>
      <c r="C19" s="76" t="s">
        <v>109</v>
      </c>
      <c r="D19" s="65" t="s">
        <v>75</v>
      </c>
      <c r="E19" s="65" t="s">
        <v>89</v>
      </c>
      <c r="F19" s="65" t="s">
        <v>89</v>
      </c>
      <c r="G19" s="65" t="s">
        <v>89</v>
      </c>
      <c r="H19" s="65" t="s">
        <v>77</v>
      </c>
      <c r="I19" s="66">
        <v>1</v>
      </c>
      <c r="J19" s="66">
        <v>0</v>
      </c>
      <c r="K19" s="66">
        <v>0</v>
      </c>
      <c r="L19" s="66">
        <v>0</v>
      </c>
      <c r="M19" s="78">
        <v>0</v>
      </c>
      <c r="N19" s="78">
        <v>0</v>
      </c>
      <c r="O19" s="78">
        <v>0.18</v>
      </c>
      <c r="P19" s="78">
        <v>7.0000000000000007E-2</v>
      </c>
      <c r="Q19" s="78">
        <v>0</v>
      </c>
      <c r="R19" s="67">
        <v>0.22</v>
      </c>
      <c r="S19" s="66">
        <v>0</v>
      </c>
      <c r="T19" s="66">
        <v>0</v>
      </c>
      <c r="U19" s="66">
        <v>0</v>
      </c>
      <c r="V19" s="68">
        <f t="shared" si="1"/>
        <v>0.47</v>
      </c>
      <c r="AMJ19" s="58"/>
      <c r="AMK19" s="58"/>
    </row>
    <row r="20" spans="1:1025" s="83" customFormat="1" ht="65.650000000000006" customHeight="1">
      <c r="A20" s="79" t="s">
        <v>107</v>
      </c>
      <c r="B20" s="64" t="s">
        <v>111</v>
      </c>
      <c r="C20" s="80" t="s">
        <v>109</v>
      </c>
      <c r="D20" s="64" t="s">
        <v>105</v>
      </c>
      <c r="E20" s="64"/>
      <c r="F20" s="64" t="s">
        <v>89</v>
      </c>
      <c r="G20" s="64" t="s">
        <v>89</v>
      </c>
      <c r="H20" s="64" t="s">
        <v>77</v>
      </c>
      <c r="I20" s="81">
        <v>1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2">
        <f t="shared" si="1"/>
        <v>0</v>
      </c>
      <c r="AMJ20" s="84"/>
    </row>
    <row r="21" spans="1:1025" s="58" customFormat="1" ht="49.9" customHeight="1">
      <c r="A21" s="85" t="s">
        <v>107</v>
      </c>
      <c r="B21" s="64" t="s">
        <v>112</v>
      </c>
      <c r="C21" s="86"/>
      <c r="D21" s="87" t="s">
        <v>75</v>
      </c>
      <c r="E21" s="87"/>
      <c r="F21" s="87" t="s">
        <v>76</v>
      </c>
      <c r="G21" s="87" t="s">
        <v>76</v>
      </c>
      <c r="H21" s="87" t="s">
        <v>77</v>
      </c>
      <c r="I21" s="78">
        <v>1</v>
      </c>
      <c r="J21" s="78">
        <v>0</v>
      </c>
      <c r="K21" s="78">
        <v>0.25</v>
      </c>
      <c r="L21" s="78">
        <v>0.25</v>
      </c>
      <c r="M21" s="78">
        <v>0.5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0</v>
      </c>
      <c r="T21" s="78">
        <v>0</v>
      </c>
      <c r="U21" s="78">
        <v>0</v>
      </c>
      <c r="V21" s="68">
        <f t="shared" si="1"/>
        <v>1</v>
      </c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</row>
    <row r="22" spans="1:1025" s="58" customFormat="1" ht="33.75">
      <c r="A22" s="63" t="s">
        <v>107</v>
      </c>
      <c r="B22" s="64" t="s">
        <v>113</v>
      </c>
      <c r="C22" s="88" t="s">
        <v>114</v>
      </c>
      <c r="D22" s="65" t="s">
        <v>75</v>
      </c>
      <c r="E22" s="65" t="s">
        <v>89</v>
      </c>
      <c r="F22" s="65" t="s">
        <v>89</v>
      </c>
      <c r="G22" s="65"/>
      <c r="H22" s="65" t="s">
        <v>77</v>
      </c>
      <c r="I22" s="66">
        <v>1</v>
      </c>
      <c r="J22" s="66">
        <f>9/100</f>
        <v>0.09</v>
      </c>
      <c r="K22" s="66">
        <v>0</v>
      </c>
      <c r="L22" s="66">
        <v>0</v>
      </c>
      <c r="M22" s="78">
        <v>0.36</v>
      </c>
      <c r="N22" s="78">
        <v>0.45</v>
      </c>
      <c r="O22" s="78">
        <v>0</v>
      </c>
      <c r="P22" s="78">
        <v>0</v>
      </c>
      <c r="Q22" s="78">
        <v>0</v>
      </c>
      <c r="R22" s="66">
        <v>0.1</v>
      </c>
      <c r="S22" s="66">
        <v>0</v>
      </c>
      <c r="T22" s="66">
        <v>0</v>
      </c>
      <c r="U22" s="66">
        <v>0</v>
      </c>
      <c r="V22" s="68">
        <f t="shared" si="1"/>
        <v>0.99999999999999989</v>
      </c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</row>
    <row r="23" spans="1:1025" s="58" customFormat="1" ht="65.650000000000006" customHeight="1">
      <c r="A23" s="63" t="s">
        <v>107</v>
      </c>
      <c r="B23" s="64" t="s">
        <v>115</v>
      </c>
      <c r="C23" s="76" t="s">
        <v>116</v>
      </c>
      <c r="D23" s="65" t="s">
        <v>105</v>
      </c>
      <c r="E23" s="65"/>
      <c r="F23" s="65"/>
      <c r="G23" s="65" t="s">
        <v>89</v>
      </c>
      <c r="H23" s="65" t="s">
        <v>77</v>
      </c>
      <c r="I23" s="66">
        <v>0.7</v>
      </c>
      <c r="J23" s="66">
        <v>0</v>
      </c>
      <c r="K23" s="66">
        <v>3.0800000000000001E-2</v>
      </c>
      <c r="L23" s="66">
        <v>0.5</v>
      </c>
      <c r="M23" s="78">
        <v>2.47E-2</v>
      </c>
      <c r="N23" s="89">
        <v>2.47E-2</v>
      </c>
      <c r="O23" s="89">
        <v>2.47E-2</v>
      </c>
      <c r="P23" s="78">
        <v>0</v>
      </c>
      <c r="Q23" s="78">
        <v>0</v>
      </c>
      <c r="R23" s="77">
        <v>0.06</v>
      </c>
      <c r="S23" s="66">
        <v>0</v>
      </c>
      <c r="T23" s="66">
        <v>0</v>
      </c>
      <c r="U23" s="66">
        <v>0</v>
      </c>
      <c r="V23" s="90">
        <f t="shared" si="1"/>
        <v>0.66490000000000005</v>
      </c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</row>
    <row r="24" spans="1:1025" s="58" customFormat="1" ht="33.75">
      <c r="A24" s="63" t="s">
        <v>107</v>
      </c>
      <c r="B24" s="64" t="s">
        <v>117</v>
      </c>
      <c r="C24" s="91" t="s">
        <v>118</v>
      </c>
      <c r="D24" s="65" t="s">
        <v>105</v>
      </c>
      <c r="E24" s="65" t="s">
        <v>76</v>
      </c>
      <c r="F24" s="65" t="s">
        <v>76</v>
      </c>
      <c r="G24" s="65" t="s">
        <v>76</v>
      </c>
      <c r="H24" s="65" t="s">
        <v>119</v>
      </c>
      <c r="I24" s="66">
        <v>1</v>
      </c>
      <c r="J24" s="92">
        <v>0</v>
      </c>
      <c r="K24" s="92">
        <v>0</v>
      </c>
      <c r="L24" s="92">
        <v>0</v>
      </c>
      <c r="M24" s="92">
        <v>0</v>
      </c>
      <c r="N24" s="92">
        <v>0</v>
      </c>
      <c r="O24" s="92">
        <v>15</v>
      </c>
      <c r="P24" s="92">
        <v>0</v>
      </c>
      <c r="Q24" s="92">
        <v>110</v>
      </c>
      <c r="R24" s="93">
        <v>32</v>
      </c>
      <c r="S24" s="94">
        <v>0</v>
      </c>
      <c r="T24" s="94">
        <v>0</v>
      </c>
      <c r="U24" s="94">
        <v>0</v>
      </c>
      <c r="V24" s="95">
        <f>J24+K24+L24+M24+N24+O24+P24+Q24+R24+S24+T24+U24</f>
        <v>157</v>
      </c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</row>
    <row r="25" spans="1:1025" s="83" customFormat="1" ht="33.75">
      <c r="A25" s="79" t="s">
        <v>120</v>
      </c>
      <c r="B25" s="64" t="s">
        <v>121</v>
      </c>
      <c r="C25" s="88" t="s">
        <v>122</v>
      </c>
      <c r="D25" s="64" t="s">
        <v>75</v>
      </c>
      <c r="E25" s="64"/>
      <c r="F25" s="64" t="s">
        <v>76</v>
      </c>
      <c r="G25" s="64"/>
      <c r="H25" s="64" t="s">
        <v>77</v>
      </c>
      <c r="I25" s="81">
        <v>1</v>
      </c>
      <c r="J25" s="81">
        <v>0</v>
      </c>
      <c r="K25" s="81">
        <v>0</v>
      </c>
      <c r="L25" s="81">
        <v>0.2</v>
      </c>
      <c r="M25" s="81">
        <v>0</v>
      </c>
      <c r="N25" s="81">
        <v>0</v>
      </c>
      <c r="O25" s="81">
        <v>0</v>
      </c>
      <c r="P25" s="81">
        <v>0</v>
      </c>
      <c r="Q25" s="81">
        <v>0.8</v>
      </c>
      <c r="R25" s="96">
        <v>0</v>
      </c>
      <c r="S25" s="81">
        <v>0</v>
      </c>
      <c r="T25" s="81">
        <v>0</v>
      </c>
      <c r="U25" s="81">
        <v>0</v>
      </c>
      <c r="V25" s="82">
        <f t="shared" ref="V25:V38" si="2">SUM(J25:U25)</f>
        <v>1</v>
      </c>
      <c r="AMJ25" s="58"/>
    </row>
    <row r="26" spans="1:1025" s="83" customFormat="1" ht="67.5">
      <c r="A26" s="79" t="s">
        <v>120</v>
      </c>
      <c r="B26" s="64" t="s">
        <v>123</v>
      </c>
      <c r="C26" s="88" t="s">
        <v>122</v>
      </c>
      <c r="D26" s="64" t="s">
        <v>75</v>
      </c>
      <c r="E26" s="64"/>
      <c r="F26" s="64" t="s">
        <v>76</v>
      </c>
      <c r="G26" s="64"/>
      <c r="H26" s="64" t="s">
        <v>77</v>
      </c>
      <c r="I26" s="81">
        <v>1</v>
      </c>
      <c r="J26" s="81">
        <v>0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96">
        <v>0.5</v>
      </c>
      <c r="S26" s="81">
        <v>0</v>
      </c>
      <c r="T26" s="81">
        <v>0</v>
      </c>
      <c r="U26" s="81">
        <v>0</v>
      </c>
      <c r="V26" s="82">
        <f t="shared" si="2"/>
        <v>0.5</v>
      </c>
      <c r="AMJ26" s="58"/>
    </row>
    <row r="27" spans="1:1025" s="83" customFormat="1" ht="32.450000000000003" customHeight="1">
      <c r="A27" s="79" t="s">
        <v>120</v>
      </c>
      <c r="B27" s="64" t="s">
        <v>124</v>
      </c>
      <c r="C27" s="88" t="s">
        <v>122</v>
      </c>
      <c r="D27" s="64" t="s">
        <v>75</v>
      </c>
      <c r="E27" s="64"/>
      <c r="F27" s="64" t="s">
        <v>76</v>
      </c>
      <c r="G27" s="64"/>
      <c r="H27" s="64" t="s">
        <v>77</v>
      </c>
      <c r="I27" s="81">
        <v>1</v>
      </c>
      <c r="J27" s="81">
        <v>0</v>
      </c>
      <c r="K27" s="81">
        <v>0</v>
      </c>
      <c r="L27" s="81">
        <v>0.4</v>
      </c>
      <c r="M27" s="81">
        <v>0</v>
      </c>
      <c r="N27" s="81">
        <v>0</v>
      </c>
      <c r="O27" s="81">
        <v>0</v>
      </c>
      <c r="P27" s="81">
        <v>0</v>
      </c>
      <c r="Q27" s="81">
        <v>0.4</v>
      </c>
      <c r="R27" s="96">
        <v>0</v>
      </c>
      <c r="S27" s="81">
        <v>0</v>
      </c>
      <c r="T27" s="81">
        <v>0</v>
      </c>
      <c r="U27" s="81">
        <v>0</v>
      </c>
      <c r="V27" s="82">
        <f t="shared" si="2"/>
        <v>0.8</v>
      </c>
      <c r="AMJ27" s="58"/>
    </row>
    <row r="28" spans="1:1025" s="83" customFormat="1" ht="45">
      <c r="A28" s="79" t="s">
        <v>120</v>
      </c>
      <c r="B28" s="64" t="s">
        <v>125</v>
      </c>
      <c r="C28" s="88" t="s">
        <v>122</v>
      </c>
      <c r="D28" s="64" t="s">
        <v>75</v>
      </c>
      <c r="E28" s="64"/>
      <c r="F28" s="64" t="s">
        <v>76</v>
      </c>
      <c r="G28" s="64"/>
      <c r="H28" s="64" t="s">
        <v>77</v>
      </c>
      <c r="I28" s="81">
        <v>1</v>
      </c>
      <c r="J28" s="81">
        <v>0</v>
      </c>
      <c r="K28" s="81">
        <v>0</v>
      </c>
      <c r="L28" s="81">
        <v>0.3</v>
      </c>
      <c r="M28" s="81">
        <v>0</v>
      </c>
      <c r="N28" s="81">
        <v>0</v>
      </c>
      <c r="O28" s="81">
        <v>0</v>
      </c>
      <c r="P28" s="81">
        <v>0.5</v>
      </c>
      <c r="Q28" s="81">
        <v>0</v>
      </c>
      <c r="R28" s="96">
        <v>0</v>
      </c>
      <c r="S28" s="81">
        <v>0</v>
      </c>
      <c r="T28" s="81">
        <v>0</v>
      </c>
      <c r="U28" s="81">
        <v>0</v>
      </c>
      <c r="V28" s="82">
        <f t="shared" si="2"/>
        <v>0.8</v>
      </c>
      <c r="AMJ28" s="58"/>
    </row>
    <row r="29" spans="1:1025" s="83" customFormat="1" ht="45">
      <c r="A29" s="79" t="s">
        <v>120</v>
      </c>
      <c r="B29" s="64" t="s">
        <v>126</v>
      </c>
      <c r="C29" s="88" t="s">
        <v>122</v>
      </c>
      <c r="D29" s="64" t="s">
        <v>75</v>
      </c>
      <c r="E29" s="64"/>
      <c r="F29" s="64" t="s">
        <v>76</v>
      </c>
      <c r="G29" s="64"/>
      <c r="H29" s="64" t="s">
        <v>77</v>
      </c>
      <c r="I29" s="81">
        <v>1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96">
        <v>0</v>
      </c>
      <c r="S29" s="81">
        <v>0</v>
      </c>
      <c r="T29" s="81">
        <v>0</v>
      </c>
      <c r="U29" s="81">
        <v>0</v>
      </c>
      <c r="V29" s="82">
        <f t="shared" si="2"/>
        <v>0</v>
      </c>
      <c r="AMJ29" s="58"/>
    </row>
    <row r="30" spans="1:1025" s="58" customFormat="1" ht="35.65" customHeight="1">
      <c r="A30" s="79" t="s">
        <v>127</v>
      </c>
      <c r="B30" s="64" t="s">
        <v>128</v>
      </c>
      <c r="C30" s="65" t="s">
        <v>129</v>
      </c>
      <c r="D30" s="64" t="s">
        <v>75</v>
      </c>
      <c r="E30" s="64"/>
      <c r="F30" s="64"/>
      <c r="G30" s="64"/>
      <c r="H30" s="64" t="s">
        <v>77</v>
      </c>
      <c r="I30" s="81">
        <v>0.9</v>
      </c>
      <c r="J30" s="81">
        <v>0.08</v>
      </c>
      <c r="K30" s="81">
        <v>0</v>
      </c>
      <c r="L30" s="81">
        <v>0.3</v>
      </c>
      <c r="M30" s="66">
        <v>0.08</v>
      </c>
      <c r="N30" s="66">
        <v>0.06</v>
      </c>
      <c r="O30" s="66">
        <v>0.08</v>
      </c>
      <c r="P30" s="66">
        <v>7.0000000000000007E-2</v>
      </c>
      <c r="Q30" s="66">
        <v>0.08</v>
      </c>
      <c r="R30" s="67">
        <v>0.05</v>
      </c>
      <c r="S30" s="81">
        <v>0</v>
      </c>
      <c r="T30" s="81">
        <v>0</v>
      </c>
      <c r="U30" s="81">
        <v>0</v>
      </c>
      <c r="V30" s="82">
        <f t="shared" si="2"/>
        <v>0.79999999999999993</v>
      </c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  <c r="ADU30" s="56"/>
      <c r="ADV30" s="56"/>
      <c r="ADW30" s="56"/>
      <c r="ADX30" s="56"/>
      <c r="ADY30" s="56"/>
      <c r="ADZ30" s="56"/>
      <c r="AEA30" s="56"/>
      <c r="AEB30" s="56"/>
      <c r="AEC30" s="56"/>
      <c r="AED30" s="56"/>
      <c r="AEE30" s="56"/>
      <c r="AEF30" s="56"/>
      <c r="AEG30" s="56"/>
      <c r="AEH30" s="56"/>
      <c r="AEI30" s="56"/>
      <c r="AEJ30" s="56"/>
      <c r="AEK30" s="56"/>
      <c r="AEL30" s="56"/>
      <c r="AEM30" s="56"/>
      <c r="AEN30" s="56"/>
      <c r="AEO30" s="56"/>
      <c r="AEP30" s="56"/>
      <c r="AEQ30" s="56"/>
      <c r="AER30" s="56"/>
      <c r="AES30" s="56"/>
      <c r="AET30" s="56"/>
      <c r="AEU30" s="56"/>
      <c r="AEV30" s="56"/>
      <c r="AEW30" s="56"/>
      <c r="AEX30" s="56"/>
      <c r="AEY30" s="56"/>
      <c r="AEZ30" s="56"/>
      <c r="AFA30" s="56"/>
      <c r="AFB30" s="56"/>
      <c r="AFC30" s="56"/>
      <c r="AFD30" s="56"/>
      <c r="AFE30" s="56"/>
      <c r="AFF30" s="56"/>
      <c r="AFG30" s="56"/>
      <c r="AFH30" s="56"/>
      <c r="AFI30" s="56"/>
      <c r="AFJ30" s="56"/>
      <c r="AFK30" s="56"/>
      <c r="AFL30" s="56"/>
      <c r="AFM30" s="56"/>
      <c r="AFN30" s="56"/>
      <c r="AFO30" s="56"/>
      <c r="AFP30" s="56"/>
      <c r="AFQ30" s="56"/>
      <c r="AFR30" s="56"/>
      <c r="AFS30" s="56"/>
      <c r="AFT30" s="56"/>
      <c r="AFU30" s="56"/>
      <c r="AFV30" s="56"/>
      <c r="AFW30" s="56"/>
      <c r="AFX30" s="56"/>
      <c r="AFY30" s="56"/>
      <c r="AFZ30" s="56"/>
      <c r="AGA30" s="56"/>
      <c r="AGB30" s="56"/>
      <c r="AGC30" s="56"/>
      <c r="AGD30" s="56"/>
      <c r="AGE30" s="56"/>
      <c r="AGF30" s="56"/>
      <c r="AGG30" s="56"/>
      <c r="AGH30" s="56"/>
      <c r="AGI30" s="56"/>
      <c r="AGJ30" s="56"/>
      <c r="AGK30" s="56"/>
      <c r="AGL30" s="56"/>
      <c r="AGM30" s="56"/>
      <c r="AGN30" s="56"/>
      <c r="AGO30" s="56"/>
      <c r="AGP30" s="56"/>
      <c r="AGQ30" s="56"/>
      <c r="AGR30" s="56"/>
      <c r="AGS30" s="56"/>
      <c r="AGT30" s="56"/>
      <c r="AGU30" s="56"/>
      <c r="AGV30" s="56"/>
      <c r="AGW30" s="56"/>
      <c r="AGX30" s="56"/>
      <c r="AGY30" s="56"/>
      <c r="AGZ30" s="56"/>
      <c r="AHA30" s="56"/>
      <c r="AHB30" s="56"/>
      <c r="AHC30" s="56"/>
      <c r="AHD30" s="56"/>
      <c r="AHE30" s="56"/>
      <c r="AHF30" s="56"/>
      <c r="AHG30" s="56"/>
      <c r="AHH30" s="56"/>
      <c r="AHI30" s="56"/>
      <c r="AHJ30" s="56"/>
      <c r="AHK30" s="56"/>
      <c r="AHL30" s="56"/>
      <c r="AHM30" s="56"/>
      <c r="AHN30" s="56"/>
      <c r="AHO30" s="56"/>
      <c r="AHP30" s="56"/>
      <c r="AHQ30" s="56"/>
      <c r="AHR30" s="56"/>
      <c r="AHS30" s="56"/>
      <c r="AHT30" s="56"/>
      <c r="AHU30" s="56"/>
      <c r="AHV30" s="56"/>
      <c r="AHW30" s="56"/>
      <c r="AHX30" s="56"/>
      <c r="AHY30" s="56"/>
      <c r="AHZ30" s="56"/>
      <c r="AIA30" s="56"/>
      <c r="AIB30" s="56"/>
      <c r="AIC30" s="56"/>
      <c r="AID30" s="56"/>
      <c r="AIE30" s="56"/>
      <c r="AIF30" s="56"/>
      <c r="AIG30" s="56"/>
      <c r="AIH30" s="56"/>
      <c r="AII30" s="56"/>
      <c r="AIJ30" s="56"/>
      <c r="AIK30" s="56"/>
      <c r="AIL30" s="56"/>
      <c r="AIM30" s="56"/>
      <c r="AIN30" s="56"/>
      <c r="AIO30" s="56"/>
      <c r="AIP30" s="56"/>
      <c r="AIQ30" s="56"/>
      <c r="AIR30" s="56"/>
      <c r="AIS30" s="56"/>
      <c r="AIT30" s="56"/>
      <c r="AIU30" s="56"/>
      <c r="AIV30" s="56"/>
      <c r="AIW30" s="56"/>
      <c r="AIX30" s="56"/>
      <c r="AIY30" s="56"/>
      <c r="AIZ30" s="56"/>
      <c r="AJA30" s="56"/>
      <c r="AJB30" s="56"/>
      <c r="AJC30" s="56"/>
      <c r="AJD30" s="56"/>
      <c r="AJE30" s="56"/>
      <c r="AJF30" s="56"/>
      <c r="AJG30" s="56"/>
      <c r="AJH30" s="56"/>
      <c r="AJI30" s="56"/>
      <c r="AJJ30" s="56"/>
      <c r="AJK30" s="56"/>
      <c r="AJL30" s="56"/>
      <c r="AJM30" s="56"/>
      <c r="AJN30" s="56"/>
      <c r="AJO30" s="56"/>
      <c r="AJP30" s="56"/>
      <c r="AJQ30" s="56"/>
      <c r="AJR30" s="56"/>
      <c r="AJS30" s="56"/>
      <c r="AJT30" s="56"/>
      <c r="AJU30" s="56"/>
      <c r="AJV30" s="56"/>
      <c r="AJW30" s="56"/>
      <c r="AJX30" s="56"/>
      <c r="AJY30" s="56"/>
      <c r="AJZ30" s="56"/>
      <c r="AKA30" s="56"/>
      <c r="AKB30" s="56"/>
      <c r="AKC30" s="56"/>
      <c r="AKD30" s="56"/>
      <c r="AKE30" s="56"/>
      <c r="AKF30" s="56"/>
      <c r="AKG30" s="56"/>
      <c r="AKH30" s="56"/>
      <c r="AKI30" s="56"/>
      <c r="AKJ30" s="56"/>
      <c r="AKK30" s="56"/>
      <c r="AKL30" s="56"/>
      <c r="AKM30" s="56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  <c r="ALN30" s="56"/>
      <c r="ALO30" s="56"/>
      <c r="ALP30" s="56"/>
      <c r="ALQ30" s="56"/>
      <c r="ALR30" s="56"/>
      <c r="ALS30" s="56"/>
      <c r="ALT30" s="56"/>
      <c r="ALU30" s="56"/>
      <c r="ALV30" s="56"/>
      <c r="ALW30" s="56"/>
      <c r="ALX30" s="56"/>
      <c r="ALY30" s="56"/>
      <c r="ALZ30" s="56"/>
      <c r="AMA30" s="56"/>
      <c r="AMB30" s="56"/>
      <c r="AMC30" s="56"/>
      <c r="AMD30" s="56"/>
      <c r="AME30" s="56"/>
      <c r="AMF30" s="56"/>
      <c r="AMG30" s="56"/>
      <c r="AMH30" s="56"/>
      <c r="AMI30" s="56"/>
    </row>
    <row r="31" spans="1:1025" s="58" customFormat="1" ht="28.7" customHeight="1">
      <c r="A31" s="79" t="s">
        <v>127</v>
      </c>
      <c r="B31" s="64" t="s">
        <v>130</v>
      </c>
      <c r="C31" s="65" t="s">
        <v>131</v>
      </c>
      <c r="D31" s="64" t="s">
        <v>75</v>
      </c>
      <c r="E31" s="64"/>
      <c r="F31" s="64"/>
      <c r="G31" s="64"/>
      <c r="H31" s="64" t="s">
        <v>77</v>
      </c>
      <c r="I31" s="81">
        <v>0.9</v>
      </c>
      <c r="J31" s="81">
        <v>7.4999999999999997E-2</v>
      </c>
      <c r="K31" s="81">
        <v>0.08</v>
      </c>
      <c r="L31" s="81">
        <v>0.08</v>
      </c>
      <c r="M31" s="66">
        <v>0</v>
      </c>
      <c r="N31" s="66">
        <v>0.11</v>
      </c>
      <c r="O31" s="66">
        <v>0.08</v>
      </c>
      <c r="P31" s="66">
        <v>0.08</v>
      </c>
      <c r="Q31" s="66">
        <v>0.1</v>
      </c>
      <c r="R31" s="67">
        <v>0.09</v>
      </c>
      <c r="S31" s="81">
        <v>0</v>
      </c>
      <c r="T31" s="81">
        <v>0</v>
      </c>
      <c r="U31" s="81">
        <v>0</v>
      </c>
      <c r="V31" s="82">
        <f t="shared" si="2"/>
        <v>0.69499999999999995</v>
      </c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</row>
    <row r="32" spans="1:1025" s="58" customFormat="1" ht="38.25" customHeight="1">
      <c r="A32" s="79" t="s">
        <v>127</v>
      </c>
      <c r="B32" s="64" t="s">
        <v>132</v>
      </c>
      <c r="C32" s="65" t="s">
        <v>133</v>
      </c>
      <c r="D32" s="64" t="s">
        <v>75</v>
      </c>
      <c r="E32" s="64"/>
      <c r="F32" s="64"/>
      <c r="G32" s="64"/>
      <c r="H32" s="64" t="s">
        <v>77</v>
      </c>
      <c r="I32" s="81">
        <v>0.95</v>
      </c>
      <c r="J32" s="81">
        <v>0</v>
      </c>
      <c r="K32" s="81">
        <v>0</v>
      </c>
      <c r="L32" s="81">
        <v>0</v>
      </c>
      <c r="M32" s="66">
        <v>0</v>
      </c>
      <c r="N32" s="66">
        <v>0</v>
      </c>
      <c r="O32" s="66">
        <v>0.05</v>
      </c>
      <c r="P32" s="66">
        <v>0</v>
      </c>
      <c r="Q32" s="66">
        <v>0</v>
      </c>
      <c r="R32" s="67">
        <v>0</v>
      </c>
      <c r="S32" s="81">
        <v>0</v>
      </c>
      <c r="T32" s="81">
        <v>0</v>
      </c>
      <c r="U32" s="81">
        <v>0</v>
      </c>
      <c r="V32" s="82">
        <f t="shared" si="2"/>
        <v>0.05</v>
      </c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6"/>
      <c r="SC32" s="56"/>
      <c r="SD32" s="56"/>
      <c r="SE32" s="56"/>
      <c r="SF32" s="56"/>
      <c r="SG32" s="56"/>
      <c r="SH32" s="56"/>
      <c r="SI32" s="56"/>
      <c r="SJ32" s="56"/>
      <c r="SK32" s="56"/>
      <c r="SL32" s="56"/>
      <c r="SM32" s="56"/>
      <c r="SN32" s="56"/>
      <c r="SO32" s="56"/>
      <c r="SP32" s="56"/>
      <c r="SQ32" s="56"/>
      <c r="SR32" s="56"/>
      <c r="SS32" s="56"/>
      <c r="ST32" s="56"/>
      <c r="SU32" s="56"/>
      <c r="SV32" s="56"/>
      <c r="SW32" s="56"/>
      <c r="SX32" s="56"/>
      <c r="SY32" s="56"/>
      <c r="SZ32" s="56"/>
      <c r="TA32" s="56"/>
      <c r="TB32" s="56"/>
      <c r="TC32" s="56"/>
      <c r="TD32" s="56"/>
      <c r="TE32" s="56"/>
      <c r="TF32" s="56"/>
      <c r="TG32" s="56"/>
      <c r="TH32" s="56"/>
      <c r="TI32" s="56"/>
      <c r="TJ32" s="56"/>
      <c r="TK32" s="56"/>
      <c r="TL32" s="56"/>
      <c r="TM32" s="56"/>
      <c r="TN32" s="56"/>
      <c r="TO32" s="56"/>
      <c r="TP32" s="56"/>
      <c r="TQ32" s="56"/>
      <c r="TR32" s="56"/>
      <c r="TS32" s="56"/>
      <c r="TT32" s="56"/>
      <c r="TU32" s="56"/>
      <c r="TV32" s="56"/>
      <c r="TW32" s="56"/>
      <c r="TX32" s="56"/>
      <c r="TY32" s="56"/>
      <c r="TZ32" s="56"/>
      <c r="UA32" s="56"/>
      <c r="UB32" s="56"/>
      <c r="UC32" s="56"/>
      <c r="UD32" s="56"/>
      <c r="UE32" s="56"/>
      <c r="UF32" s="56"/>
      <c r="UG32" s="56"/>
      <c r="UH32" s="56"/>
      <c r="UI32" s="56"/>
      <c r="UJ32" s="56"/>
      <c r="UK32" s="56"/>
      <c r="UL32" s="56"/>
      <c r="UM32" s="56"/>
      <c r="UN32" s="56"/>
      <c r="UO32" s="56"/>
      <c r="UP32" s="56"/>
      <c r="UQ32" s="56"/>
      <c r="UR32" s="56"/>
      <c r="US32" s="56"/>
      <c r="UT32" s="56"/>
      <c r="UU32" s="56"/>
      <c r="UV32" s="56"/>
      <c r="UW32" s="56"/>
      <c r="UX32" s="56"/>
      <c r="UY32" s="56"/>
      <c r="UZ32" s="56"/>
      <c r="VA32" s="56"/>
      <c r="VB32" s="56"/>
      <c r="VC32" s="56"/>
      <c r="VD32" s="56"/>
      <c r="VE32" s="56"/>
      <c r="VF32" s="56"/>
      <c r="VG32" s="56"/>
      <c r="VH32" s="56"/>
      <c r="VI32" s="56"/>
      <c r="VJ32" s="56"/>
      <c r="VK32" s="56"/>
      <c r="VL32" s="56"/>
      <c r="VM32" s="56"/>
      <c r="VN32" s="56"/>
      <c r="VO32" s="56"/>
      <c r="VP32" s="56"/>
      <c r="VQ32" s="56"/>
      <c r="VR32" s="56"/>
      <c r="VS32" s="56"/>
      <c r="VT32" s="56"/>
      <c r="VU32" s="56"/>
      <c r="VV32" s="56"/>
      <c r="VW32" s="56"/>
      <c r="VX32" s="56"/>
      <c r="VY32" s="56"/>
      <c r="VZ32" s="56"/>
      <c r="WA32" s="56"/>
      <c r="WB32" s="56"/>
      <c r="WC32" s="56"/>
      <c r="WD32" s="56"/>
      <c r="WE32" s="56"/>
      <c r="WF32" s="56"/>
      <c r="WG32" s="56"/>
      <c r="WH32" s="56"/>
      <c r="WI32" s="56"/>
      <c r="WJ32" s="56"/>
      <c r="WK32" s="56"/>
      <c r="WL32" s="56"/>
      <c r="WM32" s="56"/>
      <c r="WN32" s="56"/>
      <c r="WO32" s="56"/>
      <c r="WP32" s="56"/>
      <c r="WQ32" s="56"/>
      <c r="WR32" s="56"/>
      <c r="WS32" s="56"/>
      <c r="WT32" s="56"/>
      <c r="WU32" s="56"/>
      <c r="WV32" s="56"/>
      <c r="WW32" s="56"/>
      <c r="WX32" s="56"/>
      <c r="WY32" s="56"/>
      <c r="WZ32" s="56"/>
      <c r="XA32" s="56"/>
      <c r="XB32" s="56"/>
      <c r="XC32" s="56"/>
      <c r="XD32" s="56"/>
      <c r="XE32" s="56"/>
      <c r="XF32" s="56"/>
      <c r="XG32" s="56"/>
      <c r="XH32" s="56"/>
      <c r="XI32" s="56"/>
      <c r="XJ32" s="56"/>
      <c r="XK32" s="56"/>
      <c r="XL32" s="56"/>
      <c r="XM32" s="56"/>
      <c r="XN32" s="56"/>
      <c r="XO32" s="56"/>
      <c r="XP32" s="56"/>
      <c r="XQ32" s="56"/>
      <c r="XR32" s="56"/>
      <c r="XS32" s="56"/>
      <c r="XT32" s="56"/>
      <c r="XU32" s="56"/>
      <c r="XV32" s="56"/>
      <c r="XW32" s="56"/>
      <c r="XX32" s="56"/>
      <c r="XY32" s="56"/>
      <c r="XZ32" s="56"/>
      <c r="YA32" s="56"/>
      <c r="YB32" s="56"/>
      <c r="YC32" s="56"/>
      <c r="YD32" s="56"/>
      <c r="YE32" s="56"/>
      <c r="YF32" s="56"/>
      <c r="YG32" s="56"/>
      <c r="YH32" s="56"/>
      <c r="YI32" s="56"/>
      <c r="YJ32" s="56"/>
      <c r="YK32" s="56"/>
      <c r="YL32" s="56"/>
      <c r="YM32" s="56"/>
      <c r="YN32" s="56"/>
      <c r="YO32" s="56"/>
      <c r="YP32" s="56"/>
      <c r="YQ32" s="56"/>
      <c r="YR32" s="56"/>
      <c r="YS32" s="56"/>
      <c r="YT32" s="56"/>
      <c r="YU32" s="56"/>
      <c r="YV32" s="56"/>
      <c r="YW32" s="56"/>
      <c r="YX32" s="56"/>
      <c r="YY32" s="56"/>
      <c r="YZ32" s="56"/>
      <c r="ZA32" s="56"/>
      <c r="ZB32" s="56"/>
      <c r="ZC32" s="56"/>
      <c r="ZD32" s="56"/>
      <c r="ZE32" s="56"/>
      <c r="ZF32" s="56"/>
      <c r="ZG32" s="56"/>
      <c r="ZH32" s="56"/>
      <c r="ZI32" s="56"/>
      <c r="ZJ32" s="56"/>
      <c r="ZK32" s="56"/>
      <c r="ZL32" s="56"/>
      <c r="ZM32" s="56"/>
      <c r="ZN32" s="56"/>
      <c r="ZO32" s="56"/>
      <c r="ZP32" s="56"/>
      <c r="ZQ32" s="56"/>
      <c r="ZR32" s="56"/>
      <c r="ZS32" s="56"/>
      <c r="ZT32" s="56"/>
      <c r="ZU32" s="56"/>
      <c r="ZV32" s="56"/>
      <c r="ZW32" s="56"/>
      <c r="ZX32" s="56"/>
      <c r="ZY32" s="56"/>
      <c r="ZZ32" s="56"/>
      <c r="AAA32" s="56"/>
      <c r="AAB32" s="56"/>
      <c r="AAC32" s="56"/>
      <c r="AAD32" s="56"/>
      <c r="AAE32" s="56"/>
      <c r="AAF32" s="56"/>
      <c r="AAG32" s="56"/>
      <c r="AAH32" s="56"/>
      <c r="AAI32" s="56"/>
      <c r="AAJ32" s="56"/>
      <c r="AAK32" s="56"/>
      <c r="AAL32" s="56"/>
      <c r="AAM32" s="56"/>
      <c r="AAN32" s="56"/>
      <c r="AAO32" s="56"/>
      <c r="AAP32" s="56"/>
      <c r="AAQ32" s="56"/>
      <c r="AAR32" s="56"/>
      <c r="AAS32" s="56"/>
      <c r="AAT32" s="56"/>
      <c r="AAU32" s="56"/>
      <c r="AAV32" s="56"/>
      <c r="AAW32" s="56"/>
      <c r="AAX32" s="56"/>
      <c r="AAY32" s="56"/>
      <c r="AAZ32" s="56"/>
      <c r="ABA32" s="56"/>
      <c r="ABB32" s="56"/>
      <c r="ABC32" s="56"/>
      <c r="ABD32" s="56"/>
      <c r="ABE32" s="56"/>
      <c r="ABF32" s="56"/>
      <c r="ABG32" s="56"/>
      <c r="ABH32" s="56"/>
      <c r="ABI32" s="56"/>
      <c r="ABJ32" s="56"/>
      <c r="ABK32" s="56"/>
      <c r="ABL32" s="56"/>
      <c r="ABM32" s="56"/>
      <c r="ABN32" s="56"/>
      <c r="ABO32" s="56"/>
      <c r="ABP32" s="56"/>
      <c r="ABQ32" s="56"/>
      <c r="ABR32" s="56"/>
      <c r="ABS32" s="56"/>
      <c r="ABT32" s="56"/>
      <c r="ABU32" s="56"/>
      <c r="ABV32" s="56"/>
      <c r="ABW32" s="56"/>
      <c r="ABX32" s="56"/>
      <c r="ABY32" s="56"/>
      <c r="ABZ32" s="56"/>
      <c r="ACA32" s="56"/>
      <c r="ACB32" s="56"/>
      <c r="ACC32" s="56"/>
      <c r="ACD32" s="56"/>
      <c r="ACE32" s="56"/>
      <c r="ACF32" s="56"/>
      <c r="ACG32" s="56"/>
      <c r="ACH32" s="56"/>
      <c r="ACI32" s="56"/>
      <c r="ACJ32" s="56"/>
      <c r="ACK32" s="56"/>
      <c r="ACL32" s="56"/>
      <c r="ACM32" s="56"/>
      <c r="ACN32" s="56"/>
      <c r="ACO32" s="56"/>
      <c r="ACP32" s="56"/>
      <c r="ACQ32" s="56"/>
      <c r="ACR32" s="56"/>
      <c r="ACS32" s="56"/>
      <c r="ACT32" s="56"/>
      <c r="ACU32" s="56"/>
      <c r="ACV32" s="56"/>
      <c r="ACW32" s="56"/>
      <c r="ACX32" s="56"/>
      <c r="ACY32" s="56"/>
      <c r="ACZ32" s="56"/>
      <c r="ADA32" s="56"/>
      <c r="ADB32" s="56"/>
      <c r="ADC32" s="56"/>
      <c r="ADD32" s="56"/>
      <c r="ADE32" s="56"/>
      <c r="ADF32" s="56"/>
      <c r="ADG32" s="56"/>
      <c r="ADH32" s="56"/>
      <c r="ADI32" s="56"/>
      <c r="ADJ32" s="56"/>
      <c r="ADK32" s="56"/>
      <c r="ADL32" s="56"/>
      <c r="ADM32" s="56"/>
      <c r="ADN32" s="56"/>
      <c r="ADO32" s="56"/>
      <c r="ADP32" s="56"/>
      <c r="ADQ32" s="56"/>
      <c r="ADR32" s="56"/>
      <c r="ADS32" s="56"/>
      <c r="ADT32" s="56"/>
      <c r="ADU32" s="56"/>
      <c r="ADV32" s="56"/>
      <c r="ADW32" s="56"/>
      <c r="ADX32" s="56"/>
      <c r="ADY32" s="56"/>
      <c r="ADZ32" s="56"/>
      <c r="AEA32" s="56"/>
      <c r="AEB32" s="56"/>
      <c r="AEC32" s="56"/>
      <c r="AED32" s="56"/>
      <c r="AEE32" s="56"/>
      <c r="AEF32" s="56"/>
      <c r="AEG32" s="56"/>
      <c r="AEH32" s="56"/>
      <c r="AEI32" s="56"/>
      <c r="AEJ32" s="56"/>
      <c r="AEK32" s="56"/>
      <c r="AEL32" s="56"/>
      <c r="AEM32" s="56"/>
      <c r="AEN32" s="56"/>
      <c r="AEO32" s="56"/>
      <c r="AEP32" s="56"/>
      <c r="AEQ32" s="56"/>
      <c r="AER32" s="56"/>
      <c r="AES32" s="56"/>
      <c r="AET32" s="56"/>
      <c r="AEU32" s="56"/>
      <c r="AEV32" s="56"/>
      <c r="AEW32" s="56"/>
      <c r="AEX32" s="56"/>
      <c r="AEY32" s="56"/>
      <c r="AEZ32" s="56"/>
      <c r="AFA32" s="56"/>
      <c r="AFB32" s="56"/>
      <c r="AFC32" s="56"/>
      <c r="AFD32" s="56"/>
      <c r="AFE32" s="56"/>
      <c r="AFF32" s="56"/>
      <c r="AFG32" s="56"/>
      <c r="AFH32" s="56"/>
      <c r="AFI32" s="56"/>
      <c r="AFJ32" s="56"/>
      <c r="AFK32" s="56"/>
      <c r="AFL32" s="56"/>
      <c r="AFM32" s="56"/>
      <c r="AFN32" s="56"/>
      <c r="AFO32" s="56"/>
      <c r="AFP32" s="56"/>
      <c r="AFQ32" s="56"/>
      <c r="AFR32" s="56"/>
      <c r="AFS32" s="56"/>
      <c r="AFT32" s="56"/>
      <c r="AFU32" s="56"/>
      <c r="AFV32" s="56"/>
      <c r="AFW32" s="56"/>
      <c r="AFX32" s="56"/>
      <c r="AFY32" s="56"/>
      <c r="AFZ32" s="56"/>
      <c r="AGA32" s="56"/>
      <c r="AGB32" s="56"/>
      <c r="AGC32" s="56"/>
      <c r="AGD32" s="56"/>
      <c r="AGE32" s="56"/>
      <c r="AGF32" s="56"/>
      <c r="AGG32" s="56"/>
      <c r="AGH32" s="56"/>
      <c r="AGI32" s="56"/>
      <c r="AGJ32" s="56"/>
      <c r="AGK32" s="56"/>
      <c r="AGL32" s="56"/>
      <c r="AGM32" s="56"/>
      <c r="AGN32" s="56"/>
      <c r="AGO32" s="56"/>
      <c r="AGP32" s="56"/>
      <c r="AGQ32" s="56"/>
      <c r="AGR32" s="56"/>
      <c r="AGS32" s="56"/>
      <c r="AGT32" s="56"/>
      <c r="AGU32" s="56"/>
      <c r="AGV32" s="56"/>
      <c r="AGW32" s="56"/>
      <c r="AGX32" s="56"/>
      <c r="AGY32" s="56"/>
      <c r="AGZ32" s="56"/>
      <c r="AHA32" s="56"/>
      <c r="AHB32" s="56"/>
      <c r="AHC32" s="56"/>
      <c r="AHD32" s="56"/>
      <c r="AHE32" s="56"/>
      <c r="AHF32" s="56"/>
      <c r="AHG32" s="56"/>
      <c r="AHH32" s="56"/>
      <c r="AHI32" s="56"/>
      <c r="AHJ32" s="56"/>
      <c r="AHK32" s="56"/>
      <c r="AHL32" s="56"/>
      <c r="AHM32" s="56"/>
      <c r="AHN32" s="56"/>
      <c r="AHO32" s="56"/>
      <c r="AHP32" s="56"/>
      <c r="AHQ32" s="56"/>
      <c r="AHR32" s="56"/>
      <c r="AHS32" s="56"/>
      <c r="AHT32" s="56"/>
      <c r="AHU32" s="56"/>
      <c r="AHV32" s="56"/>
      <c r="AHW32" s="56"/>
      <c r="AHX32" s="56"/>
      <c r="AHY32" s="56"/>
      <c r="AHZ32" s="56"/>
      <c r="AIA32" s="56"/>
      <c r="AIB32" s="56"/>
      <c r="AIC32" s="56"/>
      <c r="AID32" s="56"/>
      <c r="AIE32" s="56"/>
      <c r="AIF32" s="56"/>
      <c r="AIG32" s="56"/>
      <c r="AIH32" s="56"/>
      <c r="AII32" s="56"/>
      <c r="AIJ32" s="56"/>
      <c r="AIK32" s="56"/>
      <c r="AIL32" s="56"/>
      <c r="AIM32" s="56"/>
      <c r="AIN32" s="56"/>
      <c r="AIO32" s="56"/>
      <c r="AIP32" s="56"/>
      <c r="AIQ32" s="56"/>
      <c r="AIR32" s="56"/>
      <c r="AIS32" s="56"/>
      <c r="AIT32" s="56"/>
      <c r="AIU32" s="56"/>
      <c r="AIV32" s="56"/>
      <c r="AIW32" s="56"/>
      <c r="AIX32" s="56"/>
      <c r="AIY32" s="56"/>
      <c r="AIZ32" s="56"/>
      <c r="AJA32" s="56"/>
      <c r="AJB32" s="56"/>
      <c r="AJC32" s="56"/>
      <c r="AJD32" s="56"/>
      <c r="AJE32" s="56"/>
      <c r="AJF32" s="56"/>
      <c r="AJG32" s="56"/>
      <c r="AJH32" s="56"/>
      <c r="AJI32" s="56"/>
      <c r="AJJ32" s="56"/>
      <c r="AJK32" s="56"/>
      <c r="AJL32" s="56"/>
      <c r="AJM32" s="56"/>
      <c r="AJN32" s="56"/>
      <c r="AJO32" s="56"/>
      <c r="AJP32" s="56"/>
      <c r="AJQ32" s="56"/>
      <c r="AJR32" s="56"/>
      <c r="AJS32" s="56"/>
      <c r="AJT32" s="56"/>
      <c r="AJU32" s="56"/>
      <c r="AJV32" s="56"/>
      <c r="AJW32" s="56"/>
      <c r="AJX32" s="56"/>
      <c r="AJY32" s="56"/>
      <c r="AJZ32" s="56"/>
      <c r="AKA32" s="56"/>
      <c r="AKB32" s="56"/>
      <c r="AKC32" s="56"/>
      <c r="AKD32" s="56"/>
      <c r="AKE32" s="56"/>
      <c r="AKF32" s="56"/>
      <c r="AKG32" s="56"/>
      <c r="AKH32" s="56"/>
      <c r="AKI32" s="56"/>
      <c r="AKJ32" s="56"/>
      <c r="AKK32" s="56"/>
      <c r="AKL32" s="56"/>
      <c r="AKM32" s="56"/>
      <c r="AKN32" s="56"/>
      <c r="AKO32" s="56"/>
      <c r="AKP32" s="56"/>
      <c r="AKQ32" s="56"/>
      <c r="AKR32" s="56"/>
      <c r="AKS32" s="56"/>
      <c r="AKT32" s="56"/>
      <c r="AKU32" s="56"/>
      <c r="AKV32" s="56"/>
      <c r="AKW32" s="56"/>
      <c r="AKX32" s="56"/>
      <c r="AKY32" s="56"/>
      <c r="AKZ32" s="56"/>
      <c r="ALA32" s="56"/>
      <c r="ALB32" s="56"/>
      <c r="ALC32" s="56"/>
      <c r="ALD32" s="56"/>
      <c r="ALE32" s="56"/>
      <c r="ALF32" s="56"/>
      <c r="ALG32" s="56"/>
      <c r="ALH32" s="56"/>
      <c r="ALI32" s="56"/>
      <c r="ALJ32" s="56"/>
      <c r="ALK32" s="56"/>
      <c r="ALL32" s="56"/>
      <c r="ALM32" s="56"/>
      <c r="ALN32" s="56"/>
      <c r="ALO32" s="56"/>
      <c r="ALP32" s="56"/>
      <c r="ALQ32" s="56"/>
      <c r="ALR32" s="56"/>
      <c r="ALS32" s="56"/>
      <c r="ALT32" s="56"/>
      <c r="ALU32" s="56"/>
      <c r="ALV32" s="56"/>
      <c r="ALW32" s="56"/>
      <c r="ALX32" s="56"/>
      <c r="ALY32" s="56"/>
      <c r="ALZ32" s="56"/>
      <c r="AMA32" s="56"/>
      <c r="AMB32" s="56"/>
      <c r="AMC32" s="56"/>
      <c r="AMD32" s="56"/>
      <c r="AME32" s="56"/>
      <c r="AMF32" s="56"/>
      <c r="AMG32" s="56"/>
      <c r="AMH32" s="56"/>
      <c r="AMI32" s="56"/>
    </row>
    <row r="33" spans="1:1025" s="58" customFormat="1" ht="54" customHeight="1">
      <c r="A33" s="79" t="s">
        <v>127</v>
      </c>
      <c r="B33" s="64" t="s">
        <v>134</v>
      </c>
      <c r="C33" s="65" t="s">
        <v>135</v>
      </c>
      <c r="D33" s="64" t="s">
        <v>75</v>
      </c>
      <c r="E33" s="64"/>
      <c r="F33" s="64"/>
      <c r="G33" s="64"/>
      <c r="H33" s="64" t="s">
        <v>77</v>
      </c>
      <c r="I33" s="81">
        <v>0.9</v>
      </c>
      <c r="J33" s="81">
        <v>0</v>
      </c>
      <c r="K33" s="81">
        <v>0</v>
      </c>
      <c r="L33" s="81">
        <v>0</v>
      </c>
      <c r="M33" s="66">
        <v>0</v>
      </c>
      <c r="N33" s="66">
        <v>0</v>
      </c>
      <c r="O33" s="66">
        <v>0</v>
      </c>
      <c r="P33" s="66">
        <v>0.05</v>
      </c>
      <c r="Q33" s="66">
        <v>0.05</v>
      </c>
      <c r="R33" s="67">
        <v>0.15</v>
      </c>
      <c r="S33" s="81">
        <v>0</v>
      </c>
      <c r="T33" s="81">
        <v>0</v>
      </c>
      <c r="U33" s="81">
        <v>0</v>
      </c>
      <c r="V33" s="82">
        <f t="shared" si="2"/>
        <v>0.25</v>
      </c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</row>
    <row r="34" spans="1:1025" s="58" customFormat="1" ht="101.25">
      <c r="A34" s="97" t="s">
        <v>136</v>
      </c>
      <c r="B34" s="98" t="s">
        <v>137</v>
      </c>
      <c r="C34" s="64" t="s">
        <v>138</v>
      </c>
      <c r="D34" s="64" t="s">
        <v>75</v>
      </c>
      <c r="E34" s="64" t="s">
        <v>89</v>
      </c>
      <c r="F34" s="64" t="s">
        <v>89</v>
      </c>
      <c r="G34" s="64"/>
      <c r="H34" s="64" t="s">
        <v>77</v>
      </c>
      <c r="I34" s="81">
        <v>1</v>
      </c>
      <c r="J34" s="81">
        <v>0</v>
      </c>
      <c r="K34" s="81">
        <v>0</v>
      </c>
      <c r="L34" s="81">
        <v>0</v>
      </c>
      <c r="M34" s="67">
        <v>0.15</v>
      </c>
      <c r="N34" s="67">
        <v>0.1</v>
      </c>
      <c r="O34" s="67">
        <v>0.1</v>
      </c>
      <c r="P34" s="67">
        <v>0.1</v>
      </c>
      <c r="Q34" s="67">
        <v>0.2</v>
      </c>
      <c r="R34" s="67">
        <v>0.25</v>
      </c>
      <c r="S34" s="81">
        <v>0</v>
      </c>
      <c r="T34" s="81">
        <v>0</v>
      </c>
      <c r="U34" s="81">
        <v>0</v>
      </c>
      <c r="V34" s="82">
        <f t="shared" si="2"/>
        <v>0.89999999999999991</v>
      </c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</row>
    <row r="35" spans="1:1025" s="58" customFormat="1" ht="45">
      <c r="A35" s="97" t="s">
        <v>136</v>
      </c>
      <c r="B35" s="98" t="s">
        <v>139</v>
      </c>
      <c r="C35" s="64" t="s">
        <v>140</v>
      </c>
      <c r="D35" s="64" t="s">
        <v>75</v>
      </c>
      <c r="E35" s="64" t="s">
        <v>89</v>
      </c>
      <c r="F35" s="64" t="s">
        <v>89</v>
      </c>
      <c r="G35" s="64"/>
      <c r="H35" s="64" t="s">
        <v>77</v>
      </c>
      <c r="I35" s="81">
        <v>1</v>
      </c>
      <c r="J35" s="81">
        <v>0</v>
      </c>
      <c r="K35" s="81">
        <v>0.08</v>
      </c>
      <c r="L35" s="81">
        <v>0.08</v>
      </c>
      <c r="M35" s="67">
        <v>0.08</v>
      </c>
      <c r="N35" s="67">
        <v>0.15</v>
      </c>
      <c r="O35" s="67">
        <v>0.08</v>
      </c>
      <c r="P35" s="67">
        <v>0.08</v>
      </c>
      <c r="Q35" s="67">
        <v>0.08</v>
      </c>
      <c r="R35" s="67">
        <v>0.08</v>
      </c>
      <c r="S35" s="81">
        <v>0</v>
      </c>
      <c r="T35" s="81">
        <v>0</v>
      </c>
      <c r="U35" s="81">
        <v>0</v>
      </c>
      <c r="V35" s="82">
        <f t="shared" si="2"/>
        <v>0.71</v>
      </c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</row>
    <row r="36" spans="1:1025" s="56" customFormat="1" ht="33.75" customHeight="1">
      <c r="A36" s="97" t="s">
        <v>136</v>
      </c>
      <c r="B36" s="98" t="s">
        <v>141</v>
      </c>
      <c r="C36" s="64" t="s">
        <v>142</v>
      </c>
      <c r="D36" s="64" t="s">
        <v>75</v>
      </c>
      <c r="E36" s="64" t="s">
        <v>89</v>
      </c>
      <c r="F36" s="64" t="s">
        <v>89</v>
      </c>
      <c r="G36" s="64"/>
      <c r="H36" s="64" t="s">
        <v>77</v>
      </c>
      <c r="I36" s="81">
        <v>1</v>
      </c>
      <c r="J36" s="81">
        <v>0.1</v>
      </c>
      <c r="K36" s="81">
        <v>0.1</v>
      </c>
      <c r="L36" s="81">
        <v>0.1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81">
        <v>0</v>
      </c>
      <c r="T36" s="81">
        <v>0</v>
      </c>
      <c r="U36" s="81">
        <v>0</v>
      </c>
      <c r="V36" s="82">
        <f t="shared" si="2"/>
        <v>0.30000000000000004</v>
      </c>
      <c r="AMJ36" s="58"/>
      <c r="AMK36" s="58"/>
    </row>
    <row r="37" spans="1:1025" s="56" customFormat="1" ht="67.5">
      <c r="A37" s="97" t="s">
        <v>136</v>
      </c>
      <c r="B37" s="98" t="s">
        <v>143</v>
      </c>
      <c r="C37" s="64" t="s">
        <v>144</v>
      </c>
      <c r="D37" s="64" t="s">
        <v>105</v>
      </c>
      <c r="E37" s="64"/>
      <c r="F37" s="64" t="s">
        <v>89</v>
      </c>
      <c r="G37" s="64"/>
      <c r="H37" s="64" t="s">
        <v>77</v>
      </c>
      <c r="I37" s="81">
        <v>1</v>
      </c>
      <c r="J37" s="81">
        <v>0.1</v>
      </c>
      <c r="K37" s="81">
        <v>0.15</v>
      </c>
      <c r="L37" s="81">
        <v>0</v>
      </c>
      <c r="M37" s="67">
        <v>0</v>
      </c>
      <c r="N37" s="67">
        <v>0</v>
      </c>
      <c r="O37" s="67">
        <v>0.1</v>
      </c>
      <c r="P37" s="67">
        <v>0</v>
      </c>
      <c r="Q37" s="67">
        <v>0</v>
      </c>
      <c r="R37" s="67">
        <v>0.2</v>
      </c>
      <c r="S37" s="81">
        <v>0</v>
      </c>
      <c r="T37" s="81">
        <v>0</v>
      </c>
      <c r="U37" s="81">
        <v>0</v>
      </c>
      <c r="V37" s="82">
        <f t="shared" si="2"/>
        <v>0.55000000000000004</v>
      </c>
      <c r="AMJ37" s="58"/>
      <c r="AMK37" s="58"/>
    </row>
    <row r="38" spans="1:1025" s="56" customFormat="1" ht="68.25" customHeight="1">
      <c r="A38" s="99" t="s">
        <v>136</v>
      </c>
      <c r="B38" s="100" t="s">
        <v>145</v>
      </c>
      <c r="C38" s="100" t="s">
        <v>146</v>
      </c>
      <c r="D38" s="101" t="s">
        <v>75</v>
      </c>
      <c r="E38" s="101" t="s">
        <v>89</v>
      </c>
      <c r="F38" s="101" t="s">
        <v>89</v>
      </c>
      <c r="G38" s="101"/>
      <c r="H38" s="101" t="s">
        <v>77</v>
      </c>
      <c r="I38" s="67">
        <v>1</v>
      </c>
      <c r="J38" s="67">
        <v>0</v>
      </c>
      <c r="K38" s="67">
        <v>0</v>
      </c>
      <c r="L38" s="67">
        <v>0</v>
      </c>
      <c r="M38" s="67">
        <v>0.11</v>
      </c>
      <c r="N38" s="67">
        <v>0.11</v>
      </c>
      <c r="O38" s="67">
        <v>0.11</v>
      </c>
      <c r="P38" s="67">
        <v>0.11</v>
      </c>
      <c r="Q38" s="67">
        <v>0.11</v>
      </c>
      <c r="R38" s="67">
        <v>0.11</v>
      </c>
      <c r="S38" s="81">
        <v>0</v>
      </c>
      <c r="T38" s="81">
        <v>0</v>
      </c>
      <c r="U38" s="81">
        <v>0</v>
      </c>
      <c r="V38" s="82">
        <f t="shared" si="2"/>
        <v>0.66</v>
      </c>
      <c r="AMJ38" s="58"/>
      <c r="AMK38" s="58"/>
    </row>
    <row r="39" spans="1:1025" s="56" customFormat="1" ht="43.15" customHeight="1">
      <c r="A39" s="63" t="s">
        <v>147</v>
      </c>
      <c r="B39" s="102" t="s">
        <v>148</v>
      </c>
      <c r="C39" s="103"/>
      <c r="D39" s="104" t="s">
        <v>75</v>
      </c>
      <c r="E39" s="65" t="s">
        <v>89</v>
      </c>
      <c r="F39" s="65" t="s">
        <v>76</v>
      </c>
      <c r="G39" s="65"/>
      <c r="H39" s="65" t="s">
        <v>77</v>
      </c>
      <c r="I39" s="66">
        <v>1</v>
      </c>
      <c r="J39" s="66">
        <v>1</v>
      </c>
      <c r="K39" s="66">
        <v>1</v>
      </c>
      <c r="L39" s="66">
        <v>1</v>
      </c>
      <c r="M39" s="66">
        <v>1</v>
      </c>
      <c r="N39" s="66">
        <v>1</v>
      </c>
      <c r="O39" s="66">
        <v>1</v>
      </c>
      <c r="P39" s="66">
        <v>1</v>
      </c>
      <c r="Q39" s="66">
        <v>1</v>
      </c>
      <c r="R39" s="67">
        <v>1</v>
      </c>
      <c r="S39" s="66">
        <v>0</v>
      </c>
      <c r="T39" s="66">
        <v>0</v>
      </c>
      <c r="U39" s="66">
        <v>0</v>
      </c>
      <c r="V39" s="68">
        <v>0.8</v>
      </c>
      <c r="AMJ39" s="58"/>
      <c r="AMK39" s="58"/>
    </row>
    <row r="40" spans="1:1025" s="56" customFormat="1" ht="55.7" customHeight="1">
      <c r="A40" s="63" t="s">
        <v>147</v>
      </c>
      <c r="B40" s="102" t="s">
        <v>149</v>
      </c>
      <c r="C40" s="103"/>
      <c r="D40" s="104" t="s">
        <v>75</v>
      </c>
      <c r="E40" s="65" t="s">
        <v>76</v>
      </c>
      <c r="F40" s="65" t="s">
        <v>76</v>
      </c>
      <c r="G40" s="65"/>
      <c r="H40" s="65" t="s">
        <v>77</v>
      </c>
      <c r="I40" s="66">
        <v>1</v>
      </c>
      <c r="J40" s="66">
        <v>1</v>
      </c>
      <c r="K40" s="66">
        <v>1</v>
      </c>
      <c r="L40" s="66">
        <v>1</v>
      </c>
      <c r="M40" s="66">
        <v>1</v>
      </c>
      <c r="N40" s="66">
        <v>1</v>
      </c>
      <c r="O40" s="66">
        <v>1</v>
      </c>
      <c r="P40" s="66">
        <v>1</v>
      </c>
      <c r="Q40" s="66">
        <v>1</v>
      </c>
      <c r="R40" s="67">
        <v>1</v>
      </c>
      <c r="S40" s="66">
        <v>0</v>
      </c>
      <c r="T40" s="66">
        <v>0</v>
      </c>
      <c r="U40" s="66">
        <v>0</v>
      </c>
      <c r="V40" s="68">
        <v>0.8</v>
      </c>
      <c r="AMJ40" s="58"/>
      <c r="AMK40" s="58"/>
    </row>
    <row r="41" spans="1:1025" s="56" customFormat="1" ht="36" customHeight="1">
      <c r="A41" s="63" t="s">
        <v>147</v>
      </c>
      <c r="B41" s="102" t="s">
        <v>150</v>
      </c>
      <c r="C41" s="103"/>
      <c r="D41" s="104" t="s">
        <v>75</v>
      </c>
      <c r="E41" s="65" t="s">
        <v>76</v>
      </c>
      <c r="F41" s="65" t="s">
        <v>76</v>
      </c>
      <c r="G41" s="65"/>
      <c r="H41" s="65" t="s">
        <v>77</v>
      </c>
      <c r="I41" s="66">
        <v>1</v>
      </c>
      <c r="J41" s="66">
        <v>1</v>
      </c>
      <c r="K41" s="66">
        <v>1</v>
      </c>
      <c r="L41" s="66">
        <v>1</v>
      </c>
      <c r="M41" s="66">
        <v>1</v>
      </c>
      <c r="N41" s="66">
        <v>1</v>
      </c>
      <c r="O41" s="66">
        <v>1</v>
      </c>
      <c r="P41" s="66">
        <v>1</v>
      </c>
      <c r="Q41" s="66">
        <v>1</v>
      </c>
      <c r="R41" s="67">
        <v>1</v>
      </c>
      <c r="S41" s="66">
        <v>0</v>
      </c>
      <c r="T41" s="66">
        <v>0</v>
      </c>
      <c r="U41" s="66">
        <v>0</v>
      </c>
      <c r="V41" s="68">
        <v>0.8</v>
      </c>
      <c r="AMJ41" s="58"/>
      <c r="AMK41" s="58"/>
    </row>
    <row r="42" spans="1:1025" s="56" customFormat="1" ht="43.5" customHeight="1">
      <c r="A42" s="63" t="s">
        <v>151</v>
      </c>
      <c r="B42" s="102" t="s">
        <v>152</v>
      </c>
      <c r="C42" s="103"/>
      <c r="D42" s="104" t="s">
        <v>75</v>
      </c>
      <c r="E42" s="65" t="s">
        <v>76</v>
      </c>
      <c r="F42" s="65"/>
      <c r="G42" s="65"/>
      <c r="H42" s="65" t="s">
        <v>77</v>
      </c>
      <c r="I42" s="66">
        <v>1</v>
      </c>
      <c r="J42" s="105">
        <v>8.3299999999999999E-2</v>
      </c>
      <c r="K42" s="105">
        <v>8.3299999999999999E-2</v>
      </c>
      <c r="L42" s="105">
        <v>8.3299999999999999E-2</v>
      </c>
      <c r="M42" s="105">
        <v>8.3299999999999999E-2</v>
      </c>
      <c r="N42" s="105">
        <v>8.3299999999999999E-2</v>
      </c>
      <c r="O42" s="105">
        <v>8.3299999999999999E-2</v>
      </c>
      <c r="P42" s="105">
        <v>8.3299999999999999E-2</v>
      </c>
      <c r="Q42" s="105">
        <v>8.3299999999999999E-2</v>
      </c>
      <c r="R42" s="77">
        <v>8.3299999999999999E-2</v>
      </c>
      <c r="S42" s="66">
        <v>0</v>
      </c>
      <c r="T42" s="66">
        <v>0</v>
      </c>
      <c r="U42" s="66">
        <v>0</v>
      </c>
      <c r="V42" s="68">
        <f>SUM(J42:U42)</f>
        <v>0.74970000000000003</v>
      </c>
      <c r="AMJ42" s="58"/>
      <c r="AMK42" s="58"/>
    </row>
    <row r="43" spans="1:1025" s="56" customFormat="1" ht="36" customHeight="1">
      <c r="A43" s="63" t="s">
        <v>151</v>
      </c>
      <c r="B43" s="102" t="s">
        <v>153</v>
      </c>
      <c r="C43" s="103"/>
      <c r="D43" s="104" t="s">
        <v>75</v>
      </c>
      <c r="E43" s="65" t="s">
        <v>76</v>
      </c>
      <c r="F43" s="65"/>
      <c r="G43" s="65"/>
      <c r="H43" s="65" t="s">
        <v>77</v>
      </c>
      <c r="I43" s="66">
        <v>1</v>
      </c>
      <c r="J43" s="105">
        <v>8.3299999999999999E-2</v>
      </c>
      <c r="K43" s="105">
        <v>8.3299999999999999E-2</v>
      </c>
      <c r="L43" s="105">
        <v>8.3299999999999999E-2</v>
      </c>
      <c r="M43" s="105">
        <v>8.3299999999999999E-2</v>
      </c>
      <c r="N43" s="105">
        <v>8.3299999999999999E-2</v>
      </c>
      <c r="O43" s="105">
        <v>8.3299999999999999E-2</v>
      </c>
      <c r="P43" s="105">
        <v>8.3299999999999999E-2</v>
      </c>
      <c r="Q43" s="105">
        <v>8.3299999999999999E-2</v>
      </c>
      <c r="R43" s="77">
        <v>8.3299999999999999E-2</v>
      </c>
      <c r="S43" s="66">
        <v>0</v>
      </c>
      <c r="T43" s="66">
        <v>0</v>
      </c>
      <c r="U43" s="66">
        <v>0</v>
      </c>
      <c r="V43" s="68">
        <f>SUM(J43:U43)</f>
        <v>0.74970000000000003</v>
      </c>
      <c r="AMJ43" s="58"/>
      <c r="AMK43" s="58"/>
    </row>
    <row r="44" spans="1:1025" s="56" customFormat="1" ht="60" customHeight="1">
      <c r="A44" s="63" t="s">
        <v>151</v>
      </c>
      <c r="B44" s="102" t="s">
        <v>154</v>
      </c>
      <c r="C44" s="103"/>
      <c r="D44" s="104" t="s">
        <v>75</v>
      </c>
      <c r="E44" s="65" t="s">
        <v>76</v>
      </c>
      <c r="F44" s="65" t="s">
        <v>76</v>
      </c>
      <c r="G44" s="65"/>
      <c r="H44" s="65" t="s">
        <v>77</v>
      </c>
      <c r="I44" s="66">
        <v>1</v>
      </c>
      <c r="J44" s="105">
        <v>8.3299999999999999E-2</v>
      </c>
      <c r="K44" s="105">
        <v>8.3299999999999999E-2</v>
      </c>
      <c r="L44" s="105">
        <v>8.3299999999999999E-2</v>
      </c>
      <c r="M44" s="105">
        <v>8.3299999999999999E-2</v>
      </c>
      <c r="N44" s="105">
        <v>8.3299999999999999E-2</v>
      </c>
      <c r="O44" s="105">
        <v>8.3299999999999999E-2</v>
      </c>
      <c r="P44" s="105">
        <v>8.3299999999999999E-2</v>
      </c>
      <c r="Q44" s="105">
        <v>8.3299999999999999E-2</v>
      </c>
      <c r="R44" s="77">
        <v>8.3299999999999999E-2</v>
      </c>
      <c r="S44" s="66">
        <v>0</v>
      </c>
      <c r="T44" s="66">
        <v>0</v>
      </c>
      <c r="U44" s="66">
        <v>0</v>
      </c>
      <c r="V44" s="68">
        <f>SUM(J44:U44)</f>
        <v>0.74970000000000003</v>
      </c>
      <c r="AMJ44" s="58"/>
      <c r="AMK44" s="58"/>
    </row>
    <row r="45" spans="1:1025" s="56" customFormat="1" ht="50.25" customHeight="1">
      <c r="A45" s="63" t="s">
        <v>151</v>
      </c>
      <c r="B45" s="102" t="s">
        <v>155</v>
      </c>
      <c r="C45" s="103"/>
      <c r="D45" s="104" t="s">
        <v>75</v>
      </c>
      <c r="E45" s="65"/>
      <c r="F45" s="65" t="s">
        <v>76</v>
      </c>
      <c r="G45" s="65"/>
      <c r="H45" s="65" t="s">
        <v>77</v>
      </c>
      <c r="I45" s="106" t="s">
        <v>156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AMJ45" s="58"/>
      <c r="AMK45" s="58"/>
    </row>
    <row r="46" spans="1:1025" s="56" customFormat="1" ht="47.45" customHeight="1">
      <c r="A46" s="63" t="s">
        <v>157</v>
      </c>
      <c r="B46" s="64" t="s">
        <v>158</v>
      </c>
      <c r="C46" s="103"/>
      <c r="D46" s="107" t="s">
        <v>105</v>
      </c>
      <c r="E46" s="65" t="s">
        <v>89</v>
      </c>
      <c r="F46" s="65"/>
      <c r="G46" s="65"/>
      <c r="H46" s="65" t="s">
        <v>77</v>
      </c>
      <c r="I46" s="66">
        <v>1</v>
      </c>
      <c r="J46" s="66">
        <v>0.1</v>
      </c>
      <c r="K46" s="66">
        <v>0.1</v>
      </c>
      <c r="L46" s="66">
        <v>0.1</v>
      </c>
      <c r="M46" s="66">
        <v>0</v>
      </c>
      <c r="N46" s="66">
        <v>0.1</v>
      </c>
      <c r="O46" s="66">
        <v>0.1</v>
      </c>
      <c r="P46" s="66">
        <v>0.1</v>
      </c>
      <c r="Q46" s="66">
        <v>0.1</v>
      </c>
      <c r="R46" s="67">
        <v>0.1</v>
      </c>
      <c r="S46" s="66">
        <v>0</v>
      </c>
      <c r="T46" s="66">
        <v>0</v>
      </c>
      <c r="U46" s="66">
        <v>0</v>
      </c>
      <c r="V46" s="68">
        <f t="shared" ref="V46:V54" si="3">SUM(J46:U46)</f>
        <v>0.79999999999999993</v>
      </c>
      <c r="AMJ46" s="58"/>
      <c r="AMK46" s="58"/>
    </row>
    <row r="47" spans="1:1025" s="56" customFormat="1" ht="36" customHeight="1">
      <c r="A47" s="63" t="s">
        <v>157</v>
      </c>
      <c r="B47" s="64" t="s">
        <v>159</v>
      </c>
      <c r="C47" s="103"/>
      <c r="D47" s="65" t="s">
        <v>105</v>
      </c>
      <c r="E47" s="65" t="s">
        <v>89</v>
      </c>
      <c r="F47" s="65"/>
      <c r="G47" s="65"/>
      <c r="H47" s="65" t="s">
        <v>77</v>
      </c>
      <c r="I47" s="66">
        <v>1</v>
      </c>
      <c r="J47" s="66">
        <v>0.1</v>
      </c>
      <c r="K47" s="66">
        <v>0.1</v>
      </c>
      <c r="L47" s="66">
        <v>0.1</v>
      </c>
      <c r="M47" s="66">
        <v>0</v>
      </c>
      <c r="N47" s="66">
        <v>0.1</v>
      </c>
      <c r="O47" s="66">
        <v>0</v>
      </c>
      <c r="P47" s="66">
        <v>0</v>
      </c>
      <c r="Q47" s="66">
        <v>0.4</v>
      </c>
      <c r="R47" s="67">
        <v>0</v>
      </c>
      <c r="S47" s="66">
        <v>0</v>
      </c>
      <c r="T47" s="66">
        <v>0</v>
      </c>
      <c r="U47" s="66">
        <v>0</v>
      </c>
      <c r="V47" s="68">
        <f t="shared" si="3"/>
        <v>0.8</v>
      </c>
      <c r="AMJ47" s="58"/>
      <c r="AMK47" s="58"/>
    </row>
    <row r="48" spans="1:1025" s="56" customFormat="1" ht="46.15" customHeight="1">
      <c r="A48" s="63" t="s">
        <v>157</v>
      </c>
      <c r="B48" s="64" t="s">
        <v>160</v>
      </c>
      <c r="C48" s="108"/>
      <c r="D48" s="65" t="s">
        <v>105</v>
      </c>
      <c r="E48" s="65" t="s">
        <v>89</v>
      </c>
      <c r="F48" s="65"/>
      <c r="G48" s="65"/>
      <c r="H48" s="65" t="s">
        <v>77</v>
      </c>
      <c r="I48" s="66">
        <v>1</v>
      </c>
      <c r="J48" s="66">
        <f>0/46390</f>
        <v>0</v>
      </c>
      <c r="K48" s="66">
        <f>0/46390</f>
        <v>0</v>
      </c>
      <c r="L48" s="66">
        <f>0/46390</f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7">
        <v>0</v>
      </c>
      <c r="S48" s="66">
        <v>0</v>
      </c>
      <c r="T48" s="66">
        <v>0</v>
      </c>
      <c r="U48" s="66">
        <v>0</v>
      </c>
      <c r="V48" s="90">
        <f t="shared" si="3"/>
        <v>0</v>
      </c>
      <c r="AMJ48" s="58"/>
      <c r="AMK48" s="58"/>
    </row>
    <row r="49" spans="1:1025" s="56" customFormat="1" ht="43.5" customHeight="1">
      <c r="A49" s="63" t="s">
        <v>157</v>
      </c>
      <c r="B49" s="64" t="s">
        <v>161</v>
      </c>
      <c r="C49" s="108"/>
      <c r="D49" s="65" t="s">
        <v>105</v>
      </c>
      <c r="E49" s="65" t="s">
        <v>89</v>
      </c>
      <c r="F49" s="65"/>
      <c r="G49" s="65"/>
      <c r="H49" s="65" t="s">
        <v>77</v>
      </c>
      <c r="I49" s="66">
        <v>1</v>
      </c>
      <c r="J49" s="66">
        <v>0</v>
      </c>
      <c r="K49" s="66">
        <f>0/46390</f>
        <v>0</v>
      </c>
      <c r="L49" s="66">
        <v>0.3</v>
      </c>
      <c r="M49" s="66">
        <v>0</v>
      </c>
      <c r="N49" s="66">
        <v>0</v>
      </c>
      <c r="O49" s="66">
        <v>0</v>
      </c>
      <c r="P49" s="66">
        <v>0.4</v>
      </c>
      <c r="Q49" s="66">
        <v>0.1</v>
      </c>
      <c r="R49" s="67">
        <v>0.1</v>
      </c>
      <c r="S49" s="66">
        <v>0</v>
      </c>
      <c r="T49" s="66">
        <v>0</v>
      </c>
      <c r="U49" s="66">
        <v>0</v>
      </c>
      <c r="V49" s="90">
        <f t="shared" si="3"/>
        <v>0.89999999999999991</v>
      </c>
      <c r="AMJ49" s="58"/>
      <c r="AMK49" s="58"/>
    </row>
    <row r="50" spans="1:1025" s="56" customFormat="1" ht="39.75" customHeight="1">
      <c r="A50" s="63" t="s">
        <v>157</v>
      </c>
      <c r="B50" s="64" t="s">
        <v>162</v>
      </c>
      <c r="C50" s="108"/>
      <c r="D50" s="65" t="s">
        <v>105</v>
      </c>
      <c r="E50" s="65" t="s">
        <v>89</v>
      </c>
      <c r="F50" s="65"/>
      <c r="G50" s="65"/>
      <c r="H50" s="65" t="s">
        <v>77</v>
      </c>
      <c r="I50" s="66">
        <v>1</v>
      </c>
      <c r="J50" s="66">
        <v>0.1</v>
      </c>
      <c r="K50" s="66">
        <v>0.1</v>
      </c>
      <c r="L50" s="66">
        <v>0.1</v>
      </c>
      <c r="M50" s="66">
        <v>0.1</v>
      </c>
      <c r="N50" s="66">
        <v>0.1</v>
      </c>
      <c r="O50" s="66">
        <v>0.1</v>
      </c>
      <c r="P50" s="66">
        <v>0.1</v>
      </c>
      <c r="Q50" s="66">
        <v>0.1</v>
      </c>
      <c r="R50" s="67">
        <v>0.1</v>
      </c>
      <c r="S50" s="66">
        <v>0</v>
      </c>
      <c r="T50" s="66">
        <v>0</v>
      </c>
      <c r="U50" s="66">
        <v>0</v>
      </c>
      <c r="V50" s="90">
        <f t="shared" si="3"/>
        <v>0.89999999999999991</v>
      </c>
      <c r="AMJ50" s="58"/>
      <c r="AMK50" s="58"/>
    </row>
    <row r="51" spans="1:1025" s="56" customFormat="1" ht="56.85" customHeight="1">
      <c r="A51" s="63" t="s">
        <v>163</v>
      </c>
      <c r="B51" s="109" t="s">
        <v>164</v>
      </c>
      <c r="C51" s="109" t="s">
        <v>165</v>
      </c>
      <c r="D51" s="109"/>
      <c r="E51" s="109"/>
      <c r="F51" s="109" t="s">
        <v>76</v>
      </c>
      <c r="G51" s="109"/>
      <c r="H51" s="109" t="s">
        <v>77</v>
      </c>
      <c r="I51" s="109" t="s">
        <v>166</v>
      </c>
      <c r="J51" s="110" t="s">
        <v>167</v>
      </c>
      <c r="K51" s="111">
        <v>0.05</v>
      </c>
      <c r="L51" s="111">
        <v>0.1</v>
      </c>
      <c r="M51" s="111">
        <v>0.1</v>
      </c>
      <c r="N51" s="105">
        <v>0.4</v>
      </c>
      <c r="O51" s="105">
        <v>0.05</v>
      </c>
      <c r="P51" s="105">
        <v>0.05</v>
      </c>
      <c r="Q51" s="105">
        <v>0.05</v>
      </c>
      <c r="R51" s="67">
        <v>0.05</v>
      </c>
      <c r="S51" s="105">
        <v>0</v>
      </c>
      <c r="T51" s="105">
        <v>0</v>
      </c>
      <c r="U51" s="105">
        <v>0</v>
      </c>
      <c r="V51" s="90">
        <f t="shared" si="3"/>
        <v>0.8500000000000002</v>
      </c>
      <c r="AMJ51" s="58"/>
      <c r="AMK51" s="58"/>
    </row>
    <row r="52" spans="1:1025" s="56" customFormat="1" ht="39.4" customHeight="1">
      <c r="A52" s="63" t="s">
        <v>163</v>
      </c>
      <c r="B52" s="109" t="s">
        <v>168</v>
      </c>
      <c r="C52" s="109"/>
      <c r="D52" s="109"/>
      <c r="E52" s="109"/>
      <c r="F52" s="109" t="s">
        <v>76</v>
      </c>
      <c r="G52" s="109"/>
      <c r="H52" s="109" t="s">
        <v>77</v>
      </c>
      <c r="I52" s="66">
        <v>1</v>
      </c>
      <c r="J52" s="112">
        <v>8.3299999999999999E-2</v>
      </c>
      <c r="K52" s="105">
        <v>8.3299999999999999E-2</v>
      </c>
      <c r="L52" s="105">
        <v>8.3299999999999999E-2</v>
      </c>
      <c r="M52" s="105">
        <v>8.3299999999999999E-2</v>
      </c>
      <c r="N52" s="105">
        <v>8.3299999999999999E-2</v>
      </c>
      <c r="O52" s="105">
        <v>8.3299999999999999E-2</v>
      </c>
      <c r="P52" s="105">
        <v>8.3299999999999999E-2</v>
      </c>
      <c r="Q52" s="105">
        <v>8.3299999999999999E-2</v>
      </c>
      <c r="R52" s="77">
        <v>8.3299999999999999E-2</v>
      </c>
      <c r="S52" s="66">
        <v>0</v>
      </c>
      <c r="T52" s="66">
        <v>0</v>
      </c>
      <c r="U52" s="66">
        <v>0</v>
      </c>
      <c r="V52" s="90">
        <f t="shared" si="3"/>
        <v>0.74970000000000003</v>
      </c>
      <c r="AMJ52" s="58"/>
      <c r="AMK52" s="58"/>
    </row>
    <row r="53" spans="1:1025" s="56" customFormat="1" ht="36.950000000000003" customHeight="1">
      <c r="A53" s="63" t="s">
        <v>163</v>
      </c>
      <c r="B53" s="109" t="s">
        <v>169</v>
      </c>
      <c r="C53" s="109"/>
      <c r="D53" s="109"/>
      <c r="E53" s="109"/>
      <c r="F53" s="109" t="s">
        <v>76</v>
      </c>
      <c r="G53" s="109"/>
      <c r="H53" s="109" t="s">
        <v>122</v>
      </c>
      <c r="I53" s="109" t="s">
        <v>166</v>
      </c>
      <c r="J53" s="112">
        <v>8.3299999999999999E-2</v>
      </c>
      <c r="K53" s="105">
        <v>8.3299999999999999E-2</v>
      </c>
      <c r="L53" s="105">
        <v>8.3299999999999999E-2</v>
      </c>
      <c r="M53" s="105">
        <v>8.3299999999999999E-2</v>
      </c>
      <c r="N53" s="105">
        <v>8.3299999999999999E-2</v>
      </c>
      <c r="O53" s="105">
        <v>8.3299999999999999E-2</v>
      </c>
      <c r="P53" s="105">
        <v>8.3299999999999999E-2</v>
      </c>
      <c r="Q53" s="105">
        <v>8.3299999999999999E-2</v>
      </c>
      <c r="R53" s="77">
        <v>8.3299999999999999E-2</v>
      </c>
      <c r="S53" s="66">
        <v>0</v>
      </c>
      <c r="T53" s="66">
        <v>0</v>
      </c>
      <c r="U53" s="66">
        <v>0</v>
      </c>
      <c r="V53" s="90">
        <f t="shared" si="3"/>
        <v>0.74970000000000003</v>
      </c>
      <c r="AMJ53" s="58"/>
      <c r="AMK53" s="58"/>
    </row>
    <row r="54" spans="1:1025" s="56" customFormat="1" ht="47.45" customHeight="1">
      <c r="A54" s="63" t="s">
        <v>163</v>
      </c>
      <c r="B54" s="109" t="s">
        <v>170</v>
      </c>
      <c r="C54" s="109" t="s">
        <v>122</v>
      </c>
      <c r="D54" s="109"/>
      <c r="E54" s="109"/>
      <c r="F54" s="109" t="s">
        <v>89</v>
      </c>
      <c r="G54" s="109"/>
      <c r="H54" s="109" t="s">
        <v>122</v>
      </c>
      <c r="I54" s="109" t="s">
        <v>166</v>
      </c>
      <c r="J54" s="112">
        <v>8.3299999999999999E-2</v>
      </c>
      <c r="K54" s="105">
        <v>8.3299999999999999E-2</v>
      </c>
      <c r="L54" s="105">
        <v>8.3299999999999999E-2</v>
      </c>
      <c r="M54" s="105">
        <v>8.3299999999999999E-2</v>
      </c>
      <c r="N54" s="105">
        <v>8.3299999999999999E-2</v>
      </c>
      <c r="O54" s="105">
        <v>8.3299999999999999E-2</v>
      </c>
      <c r="P54" s="105">
        <v>8.3299999999999999E-2</v>
      </c>
      <c r="Q54" s="105">
        <v>8.3299999999999999E-2</v>
      </c>
      <c r="R54" s="77">
        <v>8.3299999999999999E-2</v>
      </c>
      <c r="S54" s="66">
        <v>0</v>
      </c>
      <c r="T54" s="66">
        <v>0</v>
      </c>
      <c r="U54" s="66">
        <f>0/46390*100%</f>
        <v>0</v>
      </c>
      <c r="V54" s="90">
        <f t="shared" si="3"/>
        <v>0.74970000000000003</v>
      </c>
      <c r="AMJ54" s="58"/>
      <c r="AMK54" s="58"/>
    </row>
  </sheetData>
  <mergeCells count="10">
    <mergeCell ref="I45:V45"/>
    <mergeCell ref="A1:V1"/>
    <mergeCell ref="A2:V2"/>
    <mergeCell ref="A3:V3"/>
    <mergeCell ref="C4:V4"/>
    <mergeCell ref="A5:C5"/>
    <mergeCell ref="D5:D6"/>
    <mergeCell ref="E5:G5"/>
    <mergeCell ref="H5:H6"/>
    <mergeCell ref="I5:V5"/>
  </mergeCells>
  <dataValidations count="1">
    <dataValidation allowBlank="1" showInputMessage="1" promptTitle="Qué es proceso, qué es proyecto?" prompt="Proceso: Actividad general y rutinaria, que se hace todos los años p.e. Admon. de recursos humanos, Mantenimiento, Financiamiento a Partidos, etc_x000a_Proyecto: Actividad específica, agotable dentro del año p.e. Estadística electoral. Incubadoras, Debates..." sqref="B38 B51:B54">
      <formula1>0</formula1>
      <formula2>0</formula2>
    </dataValidation>
  </dataValidations>
  <printOptions horizontalCentered="1" verticalCentered="1"/>
  <pageMargins left="0.39370078740157483" right="0.39370078740157483" top="0.74803149606299213" bottom="0.74803149606299213" header="0.39370078740157483" footer="0.51181102362204722"/>
  <pageSetup scale="57" firstPageNumber="0" fitToHeight="0" orientation="landscape" horizontalDpi="300" verticalDpi="300" r:id="rId1"/>
  <headerFooter>
    <oddFooter>&amp;C&amp;P de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"/>
  <sheetViews>
    <sheetView showGridLines="0" zoomScale="60" zoomScaleNormal="60" workbookViewId="0">
      <selection activeCell="L12" sqref="L12"/>
    </sheetView>
  </sheetViews>
  <sheetFormatPr baseColWidth="10" defaultRowHeight="15"/>
  <sheetData/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80838"/>
  <sheetViews>
    <sheetView zoomScaleNormal="100" workbookViewId="0">
      <pane ySplit="7" topLeftCell="A8" activePane="bottomLeft" state="frozen"/>
      <selection activeCell="L12" sqref="L12"/>
      <selection pane="bottomLeft" activeCell="L12" sqref="L12"/>
    </sheetView>
  </sheetViews>
  <sheetFormatPr baseColWidth="10" defaultColWidth="0" defaultRowHeight="15" customHeight="1" zeroHeight="1"/>
  <cols>
    <col min="1" max="1" width="5.42578125" style="114" customWidth="1"/>
    <col min="2" max="2" width="21" style="114" bestFit="1" customWidth="1"/>
    <col min="3" max="3" width="89.140625" style="114" customWidth="1"/>
    <col min="4" max="4" width="18.7109375" style="114" customWidth="1"/>
    <col min="5" max="5" width="1.85546875" style="114" customWidth="1"/>
    <col min="6" max="16384" width="2.85546875" style="114" hidden="1"/>
  </cols>
  <sheetData>
    <row r="1" spans="1:5" ht="15" customHeight="1"/>
    <row r="2" spans="1:5">
      <c r="A2" s="115" t="s">
        <v>1</v>
      </c>
      <c r="B2" s="115"/>
      <c r="C2" s="115"/>
      <c r="D2" s="115"/>
      <c r="E2" s="115"/>
    </row>
    <row r="3" spans="1:5">
      <c r="A3" s="116" t="s">
        <v>171</v>
      </c>
      <c r="B3" s="116"/>
      <c r="C3" s="116"/>
      <c r="D3" s="116"/>
      <c r="E3" s="116"/>
    </row>
    <row r="4" spans="1:5">
      <c r="A4" s="116" t="s">
        <v>0</v>
      </c>
      <c r="B4" s="116"/>
      <c r="C4" s="116"/>
      <c r="D4" s="116"/>
      <c r="E4" s="116"/>
    </row>
    <row r="5" spans="1:5" s="121" customFormat="1">
      <c r="A5" s="117"/>
      <c r="B5" s="118"/>
      <c r="C5" s="119"/>
      <c r="D5" s="119"/>
      <c r="E5" s="120"/>
    </row>
    <row r="6" spans="1:5" s="121" customFormat="1">
      <c r="A6" s="122"/>
      <c r="B6" s="123"/>
      <c r="C6" s="122"/>
      <c r="D6" s="122"/>
      <c r="E6" s="123"/>
    </row>
    <row r="7" spans="1:5" ht="15" customHeight="1">
      <c r="A7" s="124" t="s">
        <v>172</v>
      </c>
      <c r="B7" s="125"/>
      <c r="C7" s="126" t="s">
        <v>173</v>
      </c>
      <c r="D7" s="126" t="s">
        <v>174</v>
      </c>
      <c r="E7" s="127"/>
    </row>
    <row r="8" spans="1:5" s="132" customFormat="1" ht="3" customHeight="1">
      <c r="A8" s="128"/>
      <c r="B8" s="129"/>
      <c r="C8" s="130"/>
      <c r="D8" s="130"/>
      <c r="E8" s="131"/>
    </row>
    <row r="9" spans="1:5">
      <c r="A9" s="133"/>
      <c r="B9" s="134"/>
      <c r="C9" s="135" t="s">
        <v>175</v>
      </c>
      <c r="D9" s="136">
        <v>118283537.2</v>
      </c>
      <c r="E9" s="137"/>
    </row>
    <row r="10" spans="1:5">
      <c r="A10" s="133"/>
      <c r="B10" s="134"/>
      <c r="C10" s="135" t="s">
        <v>176</v>
      </c>
      <c r="D10" s="136">
        <v>429081.35</v>
      </c>
      <c r="E10" s="137"/>
    </row>
    <row r="11" spans="1:5">
      <c r="A11" s="133"/>
      <c r="B11" s="134"/>
      <c r="C11" s="135" t="s">
        <v>177</v>
      </c>
      <c r="D11" s="136">
        <v>410659.88</v>
      </c>
      <c r="E11" s="137"/>
    </row>
    <row r="12" spans="1:5">
      <c r="A12" s="133"/>
      <c r="B12" s="134"/>
      <c r="C12" s="135" t="s">
        <v>178</v>
      </c>
      <c r="D12" s="136">
        <v>304619.15000000002</v>
      </c>
      <c r="E12" s="137"/>
    </row>
    <row r="13" spans="1:5">
      <c r="A13" s="133"/>
      <c r="B13" s="134"/>
      <c r="C13" s="135" t="s">
        <v>179</v>
      </c>
      <c r="D13" s="136">
        <v>903471.54</v>
      </c>
      <c r="E13" s="137"/>
    </row>
    <row r="14" spans="1:5">
      <c r="A14" s="133"/>
      <c r="B14" s="134"/>
      <c r="C14" s="135"/>
      <c r="D14" s="136"/>
      <c r="E14" s="137"/>
    </row>
    <row r="15" spans="1:5">
      <c r="A15" s="133"/>
      <c r="B15" s="134"/>
      <c r="C15" s="135"/>
      <c r="D15" s="136"/>
      <c r="E15" s="137"/>
    </row>
    <row r="16" spans="1:5">
      <c r="A16" s="133"/>
      <c r="B16" s="134"/>
      <c r="C16" s="135"/>
      <c r="D16" s="136"/>
      <c r="E16" s="137"/>
    </row>
    <row r="17" spans="1:5">
      <c r="A17" s="133"/>
      <c r="B17" s="134"/>
      <c r="C17" s="135"/>
      <c r="D17" s="136"/>
      <c r="E17" s="137"/>
    </row>
    <row r="18" spans="1:5">
      <c r="A18" s="133"/>
      <c r="B18" s="134"/>
      <c r="C18" s="135"/>
      <c r="D18" s="136"/>
      <c r="E18" s="137"/>
    </row>
    <row r="19" spans="1:5">
      <c r="A19" s="133"/>
      <c r="B19" s="134"/>
      <c r="C19" s="135"/>
      <c r="D19" s="136"/>
      <c r="E19" s="137"/>
    </row>
    <row r="20" spans="1:5">
      <c r="A20" s="133"/>
      <c r="B20" s="134"/>
      <c r="C20" s="135"/>
      <c r="D20" s="136"/>
      <c r="E20" s="137"/>
    </row>
    <row r="21" spans="1:5">
      <c r="A21" s="133"/>
      <c r="B21" s="134"/>
      <c r="C21" s="135"/>
      <c r="D21" s="136"/>
      <c r="E21" s="137"/>
    </row>
    <row r="22" spans="1:5">
      <c r="A22" s="133"/>
      <c r="B22" s="134"/>
      <c r="C22" s="135"/>
      <c r="D22" s="136"/>
      <c r="E22" s="137"/>
    </row>
    <row r="23" spans="1:5">
      <c r="A23" s="133"/>
      <c r="B23" s="134"/>
      <c r="C23" s="135"/>
      <c r="D23" s="136"/>
      <c r="E23" s="137"/>
    </row>
    <row r="24" spans="1:5">
      <c r="A24" s="133"/>
      <c r="B24" s="134"/>
      <c r="C24" s="135"/>
      <c r="D24" s="136"/>
      <c r="E24" s="137"/>
    </row>
    <row r="25" spans="1:5">
      <c r="A25" s="133"/>
      <c r="B25" s="134"/>
      <c r="C25" s="135"/>
      <c r="D25" s="136"/>
      <c r="E25" s="137"/>
    </row>
    <row r="26" spans="1:5">
      <c r="A26" s="133"/>
      <c r="B26" s="134"/>
      <c r="C26" s="135"/>
      <c r="D26" s="136"/>
      <c r="E26" s="137"/>
    </row>
    <row r="27" spans="1:5">
      <c r="A27" s="133"/>
      <c r="B27" s="134"/>
      <c r="C27" s="135"/>
      <c r="D27" s="136"/>
      <c r="E27" s="137"/>
    </row>
    <row r="28" spans="1:5">
      <c r="A28" s="133"/>
      <c r="B28" s="134"/>
      <c r="C28" s="135"/>
      <c r="D28" s="136"/>
      <c r="E28" s="137"/>
    </row>
    <row r="29" spans="1:5">
      <c r="A29" s="133"/>
      <c r="B29" s="134"/>
      <c r="C29" s="135"/>
      <c r="D29" s="136"/>
      <c r="E29" s="137"/>
    </row>
    <row r="30" spans="1:5">
      <c r="A30" s="133"/>
      <c r="B30" s="134"/>
      <c r="C30" s="135"/>
      <c r="D30" s="136"/>
      <c r="E30" s="137"/>
    </row>
    <row r="31" spans="1:5">
      <c r="A31" s="133"/>
      <c r="B31" s="134"/>
      <c r="C31" s="135"/>
      <c r="D31" s="136"/>
      <c r="E31" s="137"/>
    </row>
    <row r="32" spans="1:5">
      <c r="A32" s="133"/>
      <c r="B32" s="134"/>
      <c r="C32" s="135"/>
      <c r="D32" s="136"/>
      <c r="E32" s="137"/>
    </row>
    <row r="33" spans="1:5">
      <c r="A33" s="133"/>
      <c r="B33" s="134"/>
      <c r="C33" s="135"/>
      <c r="D33" s="136"/>
      <c r="E33" s="137"/>
    </row>
    <row r="34" spans="1:5">
      <c r="A34" s="133"/>
      <c r="B34" s="134"/>
      <c r="C34" s="135"/>
      <c r="D34" s="136"/>
      <c r="E34" s="137"/>
    </row>
    <row r="35" spans="1:5">
      <c r="A35" s="133"/>
      <c r="B35" s="134"/>
      <c r="C35" s="135"/>
      <c r="D35" s="136"/>
      <c r="E35" s="137"/>
    </row>
    <row r="36" spans="1:5">
      <c r="A36" s="133"/>
      <c r="B36" s="134"/>
      <c r="C36" s="135"/>
      <c r="D36" s="136"/>
      <c r="E36" s="137"/>
    </row>
    <row r="37" spans="1:5">
      <c r="A37" s="133"/>
      <c r="B37" s="134"/>
      <c r="C37" s="135"/>
      <c r="D37" s="136"/>
      <c r="E37" s="137"/>
    </row>
    <row r="38" spans="1:5">
      <c r="A38" s="133"/>
      <c r="B38" s="134"/>
      <c r="C38" s="135"/>
      <c r="D38" s="136"/>
      <c r="E38" s="137"/>
    </row>
    <row r="39" spans="1:5">
      <c r="A39" s="133"/>
      <c r="B39" s="134"/>
      <c r="C39" s="135"/>
      <c r="D39" s="136"/>
      <c r="E39" s="137"/>
    </row>
    <row r="40" spans="1:5">
      <c r="A40" s="133"/>
      <c r="B40" s="134"/>
      <c r="C40" s="135"/>
      <c r="D40" s="136"/>
      <c r="E40" s="137"/>
    </row>
    <row r="41" spans="1:5">
      <c r="A41" s="133"/>
      <c r="B41" s="134"/>
      <c r="C41" s="135"/>
      <c r="D41" s="136"/>
      <c r="E41" s="137"/>
    </row>
    <row r="42" spans="1:5">
      <c r="A42" s="133"/>
      <c r="B42" s="134"/>
      <c r="C42" s="135"/>
      <c r="D42" s="136"/>
      <c r="E42" s="137"/>
    </row>
    <row r="43" spans="1:5">
      <c r="A43" s="133"/>
      <c r="B43" s="134"/>
      <c r="C43" s="135"/>
      <c r="D43" s="136"/>
      <c r="E43" s="137"/>
    </row>
    <row r="44" spans="1:5">
      <c r="A44" s="133"/>
      <c r="B44" s="134"/>
      <c r="C44" s="135"/>
      <c r="D44" s="136"/>
      <c r="E44" s="137"/>
    </row>
    <row r="45" spans="1:5">
      <c r="A45" s="133"/>
      <c r="B45" s="134"/>
      <c r="C45" s="135"/>
      <c r="D45" s="136"/>
      <c r="E45" s="137"/>
    </row>
    <row r="46" spans="1:5">
      <c r="A46" s="133"/>
      <c r="B46" s="134"/>
      <c r="C46" s="135"/>
      <c r="D46" s="136"/>
      <c r="E46" s="137"/>
    </row>
    <row r="47" spans="1:5">
      <c r="A47" s="133"/>
      <c r="B47" s="134"/>
      <c r="C47" s="135"/>
      <c r="D47" s="136"/>
      <c r="E47" s="137"/>
    </row>
    <row r="48" spans="1:5">
      <c r="A48" s="133"/>
      <c r="B48" s="134"/>
      <c r="C48" s="135"/>
      <c r="D48" s="136"/>
      <c r="E48" s="137"/>
    </row>
    <row r="49" spans="1:5">
      <c r="A49" s="133"/>
      <c r="B49" s="134"/>
      <c r="C49" s="135"/>
      <c r="D49" s="136"/>
      <c r="E49" s="137"/>
    </row>
    <row r="50" spans="1:5">
      <c r="A50" s="133"/>
      <c r="B50" s="134"/>
      <c r="C50" s="135"/>
      <c r="D50" s="136"/>
      <c r="E50" s="137"/>
    </row>
    <row r="51" spans="1:5">
      <c r="A51" s="133"/>
      <c r="B51" s="134"/>
      <c r="C51" s="135"/>
      <c r="D51" s="136"/>
      <c r="E51" s="137"/>
    </row>
    <row r="52" spans="1:5">
      <c r="A52" s="133"/>
      <c r="B52" s="134"/>
      <c r="C52" s="135"/>
      <c r="D52" s="136"/>
      <c r="E52" s="137"/>
    </row>
    <row r="53" spans="1:5">
      <c r="A53" s="133"/>
      <c r="B53" s="134"/>
      <c r="C53" s="135"/>
      <c r="D53" s="136"/>
      <c r="E53" s="137"/>
    </row>
    <row r="54" spans="1:5">
      <c r="A54" s="133"/>
      <c r="B54" s="134"/>
      <c r="C54" s="135"/>
      <c r="D54" s="136"/>
      <c r="E54" s="137"/>
    </row>
    <row r="55" spans="1:5">
      <c r="A55" s="133"/>
      <c r="B55" s="134"/>
      <c r="C55" s="135"/>
      <c r="D55" s="136"/>
      <c r="E55" s="137"/>
    </row>
    <row r="56" spans="1:5">
      <c r="A56" s="133"/>
      <c r="B56" s="134"/>
      <c r="C56" s="135"/>
      <c r="D56" s="136"/>
      <c r="E56" s="137"/>
    </row>
    <row r="57" spans="1:5">
      <c r="A57" s="133"/>
      <c r="B57" s="134"/>
      <c r="C57" s="135"/>
      <c r="D57" s="136"/>
      <c r="E57" s="137"/>
    </row>
    <row r="58" spans="1:5">
      <c r="A58" s="133"/>
      <c r="B58" s="134"/>
      <c r="C58" s="135"/>
      <c r="D58" s="136"/>
      <c r="E58" s="137"/>
    </row>
    <row r="59" spans="1:5">
      <c r="A59" s="133"/>
      <c r="B59" s="134"/>
      <c r="C59" s="135"/>
      <c r="D59" s="136"/>
      <c r="E59" s="137"/>
    </row>
    <row r="60" spans="1:5" ht="15" customHeight="1"/>
    <row r="61" spans="1:5" ht="15" customHeight="1"/>
    <row r="62" spans="1:5" ht="15" customHeight="1"/>
    <row r="63" spans="1:5" ht="15" customHeight="1"/>
    <row r="64" spans="1: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</sheetData>
  <autoFilter ref="A7:E59"/>
  <mergeCells count="4">
    <mergeCell ref="A2:E2"/>
    <mergeCell ref="A3:E3"/>
    <mergeCell ref="A4:E4"/>
    <mergeCell ref="A7:B7"/>
  </mergeCells>
  <pageMargins left="0.70866141732283472" right="0.70866141732283472" top="0.74803149606299213" bottom="0.74803149606299213" header="0.31496062992125984" footer="0.31496062992125984"/>
  <pageSetup scale="60" orientation="portrait" horizontalDpi="300" verticalDpi="300" r:id="rId1"/>
  <headerFooter>
    <oddFooter>&amp;R&amp;8Página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H22824"/>
  <sheetViews>
    <sheetView showGridLines="0" topLeftCell="B1" zoomScale="90" zoomScaleNormal="90" zoomScalePageLayoutView="70" workbookViewId="0">
      <selection activeCell="L12" sqref="L12"/>
    </sheetView>
  </sheetViews>
  <sheetFormatPr baseColWidth="10" defaultColWidth="0" defaultRowHeight="0" customHeight="1" zeroHeight="1"/>
  <cols>
    <col min="1" max="1" width="2.85546875" style="138" hidden="1" customWidth="1"/>
    <col min="2" max="2" width="14.7109375" style="138" customWidth="1"/>
    <col min="3" max="3" width="11.42578125" style="138" customWidth="1"/>
    <col min="4" max="4" width="89.140625" style="138" customWidth="1"/>
    <col min="5" max="5" width="30.5703125" style="138" customWidth="1"/>
    <col min="6" max="8" width="0" style="138" hidden="1" customWidth="1"/>
    <col min="9" max="16384" width="2.85546875" style="138" hidden="1"/>
  </cols>
  <sheetData>
    <row r="1" spans="2:5" ht="15" customHeight="1"/>
    <row r="2" spans="2:5" ht="15">
      <c r="B2" s="139" t="s">
        <v>1</v>
      </c>
      <c r="C2" s="139"/>
      <c r="D2" s="139"/>
      <c r="E2" s="139"/>
    </row>
    <row r="3" spans="2:5" ht="15">
      <c r="B3" s="116" t="s">
        <v>180</v>
      </c>
      <c r="C3" s="116"/>
      <c r="D3" s="116"/>
      <c r="E3" s="116"/>
    </row>
    <row r="4" spans="2:5" ht="15">
      <c r="B4" s="116" t="s">
        <v>0</v>
      </c>
      <c r="C4" s="116"/>
      <c r="D4" s="116"/>
      <c r="E4" s="116"/>
    </row>
    <row r="5" spans="2:5" s="140" customFormat="1" ht="15"/>
    <row r="6" spans="2:5" s="141" customFormat="1" ht="15">
      <c r="B6" s="124" t="s">
        <v>172</v>
      </c>
      <c r="C6" s="125"/>
      <c r="D6" s="126" t="s">
        <v>173</v>
      </c>
      <c r="E6" s="126" t="s">
        <v>174</v>
      </c>
    </row>
    <row r="7" spans="2:5" s="143" customFormat="1" ht="3" customHeight="1">
      <c r="B7" s="142"/>
      <c r="C7" s="142"/>
      <c r="D7" s="142"/>
      <c r="E7" s="142"/>
    </row>
    <row r="8" spans="2:5" ht="24" customHeight="1">
      <c r="B8" s="144"/>
      <c r="C8" s="145"/>
      <c r="D8" s="146"/>
      <c r="E8" s="147"/>
    </row>
    <row r="9" spans="2:5" ht="24" customHeight="1">
      <c r="B9" s="148"/>
      <c r="C9" s="149"/>
      <c r="D9" s="150"/>
      <c r="E9" s="151"/>
    </row>
    <row r="10" spans="2:5" ht="24" customHeight="1">
      <c r="B10" s="148"/>
      <c r="C10" s="149"/>
      <c r="D10" s="150"/>
      <c r="E10" s="151"/>
    </row>
    <row r="11" spans="2:5" ht="24" customHeight="1">
      <c r="B11" s="148"/>
      <c r="C11" s="149"/>
      <c r="D11" s="150"/>
      <c r="E11" s="151"/>
    </row>
    <row r="12" spans="2:5" ht="30">
      <c r="B12" s="148"/>
      <c r="C12" s="149"/>
      <c r="D12" s="152" t="s">
        <v>181</v>
      </c>
      <c r="E12" s="151"/>
    </row>
    <row r="13" spans="2:5" ht="24" customHeight="1">
      <c r="B13" s="148"/>
      <c r="C13" s="149"/>
      <c r="D13" s="150"/>
      <c r="E13" s="151"/>
    </row>
    <row r="14" spans="2:5" ht="24" customHeight="1">
      <c r="B14" s="148"/>
      <c r="C14" s="149"/>
      <c r="D14" s="150"/>
      <c r="E14" s="151"/>
    </row>
    <row r="15" spans="2:5" ht="24" customHeight="1">
      <c r="B15" s="148"/>
      <c r="C15" s="149"/>
      <c r="D15" s="150"/>
      <c r="E15" s="151"/>
    </row>
    <row r="16" spans="2:5" ht="24" customHeight="1">
      <c r="B16" s="148"/>
      <c r="C16" s="149"/>
      <c r="D16" s="150"/>
      <c r="E16" s="151"/>
    </row>
    <row r="17" spans="2:5" ht="24" customHeight="1">
      <c r="B17" s="148"/>
      <c r="C17" s="149"/>
      <c r="D17" s="150"/>
      <c r="E17" s="151"/>
    </row>
    <row r="18" spans="2:5" ht="24" customHeight="1">
      <c r="B18" s="148"/>
      <c r="C18" s="149"/>
      <c r="D18" s="150"/>
      <c r="E18" s="151"/>
    </row>
    <row r="19" spans="2:5" ht="24" customHeight="1">
      <c r="B19" s="148"/>
      <c r="C19" s="149"/>
      <c r="D19" s="150"/>
      <c r="E19" s="151"/>
    </row>
    <row r="20" spans="2:5" ht="24" customHeight="1">
      <c r="B20" s="148"/>
      <c r="C20" s="149"/>
      <c r="D20" s="150"/>
      <c r="E20" s="151"/>
    </row>
    <row r="21" spans="2:5" ht="24" customHeight="1">
      <c r="B21" s="148"/>
      <c r="C21" s="149"/>
      <c r="D21" s="150"/>
      <c r="E21" s="151"/>
    </row>
    <row r="22" spans="2:5" ht="24" customHeight="1">
      <c r="B22" s="148"/>
      <c r="C22" s="149"/>
      <c r="D22" s="150"/>
      <c r="E22" s="151"/>
    </row>
    <row r="23" spans="2:5" ht="24" customHeight="1">
      <c r="B23" s="148"/>
      <c r="C23" s="149"/>
      <c r="D23" s="150"/>
      <c r="E23" s="151"/>
    </row>
    <row r="24" spans="2:5" ht="24" customHeight="1">
      <c r="B24" s="148"/>
      <c r="C24" s="149"/>
      <c r="D24" s="150"/>
      <c r="E24" s="151"/>
    </row>
    <row r="25" spans="2:5" ht="24" customHeight="1">
      <c r="B25" s="148"/>
      <c r="C25" s="149"/>
      <c r="D25" s="150"/>
      <c r="E25" s="151"/>
    </row>
    <row r="26" spans="2:5" ht="24" customHeight="1">
      <c r="B26" s="148"/>
      <c r="C26" s="149"/>
      <c r="D26" s="150"/>
      <c r="E26" s="151"/>
    </row>
    <row r="27" spans="2:5" ht="24" customHeight="1">
      <c r="B27" s="148"/>
      <c r="C27" s="149"/>
      <c r="D27" s="150"/>
      <c r="E27" s="151"/>
    </row>
    <row r="28" spans="2:5" ht="24" customHeight="1">
      <c r="B28" s="148"/>
      <c r="C28" s="149"/>
      <c r="D28" s="150"/>
      <c r="E28" s="151"/>
    </row>
    <row r="29" spans="2:5" ht="24" customHeight="1">
      <c r="B29" s="148"/>
      <c r="C29" s="149"/>
      <c r="D29" s="150"/>
      <c r="E29" s="151"/>
    </row>
    <row r="30" spans="2:5" ht="24" customHeight="1">
      <c r="B30" s="148"/>
      <c r="C30" s="149"/>
      <c r="D30" s="150"/>
      <c r="E30" s="151"/>
    </row>
    <row r="31" spans="2:5" ht="24" customHeight="1">
      <c r="B31" s="148"/>
      <c r="C31" s="149"/>
      <c r="D31" s="150"/>
      <c r="E31" s="151"/>
    </row>
    <row r="32" spans="2:5" ht="24" customHeight="1">
      <c r="B32" s="148"/>
      <c r="C32" s="149"/>
      <c r="D32" s="150"/>
      <c r="E32" s="151"/>
    </row>
    <row r="33" spans="2:5" ht="24" customHeight="1">
      <c r="B33" s="148"/>
      <c r="C33" s="149"/>
      <c r="D33" s="150"/>
      <c r="E33" s="151"/>
    </row>
    <row r="34" spans="2:5" ht="24" customHeight="1">
      <c r="B34" s="148"/>
      <c r="C34" s="149"/>
      <c r="D34" s="150"/>
      <c r="E34" s="151"/>
    </row>
    <row r="35" spans="2:5" ht="24" customHeight="1">
      <c r="B35" s="148"/>
      <c r="C35" s="149"/>
      <c r="D35" s="150"/>
      <c r="E35" s="151"/>
    </row>
    <row r="36" spans="2:5" ht="24" customHeight="1">
      <c r="B36" s="148"/>
      <c r="C36" s="149"/>
      <c r="D36" s="150"/>
      <c r="E36" s="151"/>
    </row>
    <row r="37" spans="2:5" ht="24" customHeight="1">
      <c r="B37" s="148"/>
      <c r="C37" s="149"/>
      <c r="D37" s="150"/>
      <c r="E37" s="151"/>
    </row>
    <row r="38" spans="2:5" ht="24" customHeight="1">
      <c r="B38" s="148"/>
      <c r="C38" s="149"/>
      <c r="D38" s="150"/>
      <c r="E38" s="151"/>
    </row>
    <row r="39" spans="2:5" ht="24" customHeight="1">
      <c r="B39" s="148"/>
      <c r="C39" s="149"/>
      <c r="D39" s="150"/>
      <c r="E39" s="151"/>
    </row>
    <row r="40" spans="2:5" ht="24" customHeight="1">
      <c r="B40" s="148"/>
      <c r="C40" s="149"/>
      <c r="D40" s="150"/>
      <c r="E40" s="151"/>
    </row>
    <row r="41" spans="2:5" ht="24" customHeight="1">
      <c r="B41" s="148"/>
      <c r="C41" s="149"/>
      <c r="D41" s="150"/>
      <c r="E41" s="151"/>
    </row>
    <row r="42" spans="2:5" ht="24" customHeight="1">
      <c r="B42" s="148"/>
      <c r="C42" s="149"/>
      <c r="D42" s="150"/>
      <c r="E42" s="151"/>
    </row>
    <row r="43" spans="2:5" ht="24" customHeight="1">
      <c r="B43" s="148"/>
      <c r="C43" s="149"/>
      <c r="D43" s="150"/>
      <c r="E43" s="151"/>
    </row>
    <row r="44" spans="2:5" ht="24" customHeight="1">
      <c r="B44" s="148"/>
      <c r="C44" s="149"/>
      <c r="D44" s="150"/>
      <c r="E44" s="151"/>
    </row>
    <row r="45" spans="2:5" ht="24" customHeight="1">
      <c r="B45" s="148"/>
      <c r="C45" s="149"/>
      <c r="D45" s="150"/>
      <c r="E45" s="151"/>
    </row>
    <row r="46" spans="2:5" ht="24" customHeight="1">
      <c r="B46" s="148"/>
      <c r="C46" s="149"/>
      <c r="D46" s="150"/>
      <c r="E46" s="151"/>
    </row>
    <row r="47" spans="2:5" ht="24" customHeight="1">
      <c r="B47" s="148"/>
      <c r="C47" s="149"/>
      <c r="D47" s="150"/>
      <c r="E47" s="151"/>
    </row>
    <row r="48" spans="2:5" ht="24" customHeight="1">
      <c r="B48" s="148"/>
      <c r="C48" s="149"/>
      <c r="D48" s="150"/>
      <c r="E48" s="151"/>
    </row>
    <row r="49" spans="2:5" ht="24" customHeight="1">
      <c r="B49" s="148"/>
      <c r="C49" s="149"/>
      <c r="D49" s="150"/>
      <c r="E49" s="151"/>
    </row>
    <row r="50" spans="2:5" ht="24" customHeight="1">
      <c r="B50" s="148"/>
      <c r="C50" s="149"/>
      <c r="D50" s="150"/>
      <c r="E50" s="151"/>
    </row>
    <row r="51" spans="2:5" ht="24" customHeight="1">
      <c r="B51" s="148"/>
      <c r="C51" s="149"/>
      <c r="D51" s="150"/>
      <c r="E51" s="151"/>
    </row>
    <row r="52" spans="2:5" ht="24" customHeight="1">
      <c r="B52" s="148"/>
      <c r="C52" s="149"/>
      <c r="D52" s="150"/>
      <c r="E52" s="151"/>
    </row>
    <row r="53" spans="2:5" ht="24" customHeight="1">
      <c r="B53" s="148"/>
      <c r="C53" s="149"/>
      <c r="D53" s="150"/>
      <c r="E53" s="151"/>
    </row>
    <row r="54" spans="2:5" ht="24" customHeight="1">
      <c r="B54" s="148"/>
      <c r="C54" s="149"/>
      <c r="D54" s="150"/>
      <c r="E54" s="151"/>
    </row>
    <row r="55" spans="2:5" ht="24" customHeight="1">
      <c r="B55" s="148"/>
      <c r="C55" s="149"/>
      <c r="D55" s="150"/>
      <c r="E55" s="151"/>
    </row>
    <row r="56" spans="2:5" ht="24" customHeight="1">
      <c r="B56" s="148"/>
      <c r="C56" s="149"/>
      <c r="D56" s="150"/>
      <c r="E56" s="151"/>
    </row>
    <row r="57" spans="2:5" ht="24" customHeight="1">
      <c r="B57" s="148"/>
      <c r="C57" s="149"/>
      <c r="D57" s="150"/>
      <c r="E57" s="151"/>
    </row>
    <row r="58" spans="2:5" ht="24" customHeight="1">
      <c r="B58" s="148"/>
      <c r="C58" s="149"/>
      <c r="D58" s="150"/>
      <c r="E58" s="151"/>
    </row>
    <row r="59" spans="2:5" ht="24" customHeight="1">
      <c r="B59" s="148"/>
      <c r="C59" s="149"/>
      <c r="D59" s="150"/>
      <c r="E59" s="151"/>
    </row>
    <row r="60" spans="2:5" ht="24" customHeight="1">
      <c r="B60" s="148"/>
      <c r="C60" s="149"/>
      <c r="D60" s="150"/>
      <c r="E60" s="151"/>
    </row>
    <row r="61" spans="2:5" ht="24" customHeight="1">
      <c r="B61" s="148"/>
      <c r="C61" s="149"/>
      <c r="D61" s="150"/>
      <c r="E61" s="151"/>
    </row>
    <row r="62" spans="2:5" ht="24" customHeight="1">
      <c r="B62" s="148"/>
      <c r="C62" s="149"/>
      <c r="D62" s="150"/>
      <c r="E62" s="151"/>
    </row>
    <row r="63" spans="2:5" ht="24" customHeight="1">
      <c r="B63" s="148"/>
      <c r="C63" s="149"/>
      <c r="D63" s="150"/>
      <c r="E63" s="151"/>
    </row>
    <row r="64" spans="2:5" ht="24" customHeight="1">
      <c r="B64" s="148"/>
      <c r="C64" s="149"/>
      <c r="D64" s="150"/>
      <c r="E64" s="151"/>
    </row>
    <row r="65" spans="2:5" ht="24" customHeight="1">
      <c r="B65" s="148"/>
      <c r="C65" s="149"/>
      <c r="D65" s="150"/>
      <c r="E65" s="151"/>
    </row>
    <row r="66" spans="2:5" ht="24" customHeight="1">
      <c r="B66" s="148"/>
      <c r="C66" s="149"/>
      <c r="D66" s="150"/>
      <c r="E66" s="151"/>
    </row>
    <row r="67" spans="2:5" ht="24" customHeight="1">
      <c r="B67" s="148"/>
      <c r="C67" s="149"/>
      <c r="D67" s="150"/>
      <c r="E67" s="151"/>
    </row>
    <row r="68" spans="2:5" ht="24" customHeight="1">
      <c r="B68" s="148"/>
      <c r="C68" s="149"/>
      <c r="D68" s="150"/>
      <c r="E68" s="151"/>
    </row>
    <row r="69" spans="2:5" ht="24" customHeight="1">
      <c r="B69" s="148"/>
      <c r="C69" s="149"/>
      <c r="D69" s="150"/>
      <c r="E69" s="151"/>
    </row>
    <row r="70" spans="2:5" ht="24" customHeight="1">
      <c r="B70" s="148"/>
      <c r="C70" s="149"/>
      <c r="D70" s="150"/>
      <c r="E70" s="151"/>
    </row>
    <row r="71" spans="2:5" ht="24" customHeight="1">
      <c r="B71" s="148"/>
      <c r="C71" s="149"/>
      <c r="D71" s="150"/>
      <c r="E71" s="151"/>
    </row>
    <row r="72" spans="2:5" ht="24" customHeight="1">
      <c r="B72" s="148"/>
      <c r="C72" s="149"/>
      <c r="D72" s="150"/>
      <c r="E72" s="151"/>
    </row>
    <row r="73" spans="2:5" ht="24" customHeight="1">
      <c r="B73" s="148"/>
      <c r="C73" s="149"/>
      <c r="D73" s="150"/>
      <c r="E73" s="151"/>
    </row>
    <row r="74" spans="2:5" ht="24" customHeight="1">
      <c r="B74" s="148"/>
      <c r="C74" s="149"/>
      <c r="D74" s="150"/>
      <c r="E74" s="151"/>
    </row>
    <row r="75" spans="2:5" ht="24" customHeight="1">
      <c r="B75" s="148"/>
      <c r="C75" s="149"/>
      <c r="D75" s="150"/>
      <c r="E75" s="151"/>
    </row>
    <row r="76" spans="2:5" ht="24" customHeight="1">
      <c r="B76" s="148"/>
      <c r="C76" s="149"/>
      <c r="D76" s="150"/>
      <c r="E76" s="151"/>
    </row>
    <row r="77" spans="2:5" ht="24" customHeight="1">
      <c r="B77" s="148"/>
      <c r="C77" s="149"/>
      <c r="D77" s="150"/>
      <c r="E77" s="151"/>
    </row>
    <row r="78" spans="2:5" ht="24" customHeight="1">
      <c r="B78" s="148"/>
      <c r="C78" s="149"/>
      <c r="D78" s="150"/>
      <c r="E78" s="151"/>
    </row>
    <row r="79" spans="2:5" ht="24" customHeight="1">
      <c r="B79" s="148"/>
      <c r="C79" s="149"/>
      <c r="D79" s="150"/>
      <c r="E79" s="151"/>
    </row>
    <row r="80" spans="2:5" ht="24" customHeight="1">
      <c r="B80" s="148"/>
      <c r="C80" s="149"/>
      <c r="D80" s="150"/>
      <c r="E80" s="151"/>
    </row>
    <row r="81" spans="2:5" ht="24" customHeight="1">
      <c r="B81" s="148"/>
      <c r="C81" s="149"/>
      <c r="D81" s="150"/>
      <c r="E81" s="151"/>
    </row>
    <row r="82" spans="2:5" ht="24" customHeight="1">
      <c r="B82" s="148"/>
      <c r="C82" s="149"/>
      <c r="D82" s="150"/>
      <c r="E82" s="151"/>
    </row>
    <row r="83" spans="2:5" ht="24" customHeight="1">
      <c r="B83" s="148"/>
      <c r="C83" s="149"/>
      <c r="D83" s="150"/>
      <c r="E83" s="151"/>
    </row>
    <row r="84" spans="2:5" ht="24" customHeight="1">
      <c r="B84" s="148"/>
      <c r="C84" s="149"/>
      <c r="D84" s="150"/>
      <c r="E84" s="151"/>
    </row>
    <row r="85" spans="2:5" ht="24" customHeight="1">
      <c r="B85" s="148"/>
      <c r="C85" s="149"/>
      <c r="D85" s="150"/>
      <c r="E85" s="151"/>
    </row>
    <row r="86" spans="2:5" ht="24" customHeight="1">
      <c r="B86" s="148"/>
      <c r="C86" s="149"/>
      <c r="D86" s="150"/>
      <c r="E86" s="151"/>
    </row>
    <row r="87" spans="2:5" ht="24" customHeight="1">
      <c r="B87" s="148"/>
      <c r="C87" s="149"/>
      <c r="D87" s="150"/>
      <c r="E87" s="151"/>
    </row>
    <row r="88" spans="2:5" ht="24" customHeight="1">
      <c r="B88" s="148"/>
      <c r="C88" s="149"/>
      <c r="D88" s="150"/>
      <c r="E88" s="151"/>
    </row>
    <row r="89" spans="2:5" ht="24" customHeight="1">
      <c r="B89" s="148"/>
      <c r="C89" s="149"/>
      <c r="D89" s="150"/>
      <c r="E89" s="151"/>
    </row>
    <row r="90" spans="2:5" ht="24" customHeight="1">
      <c r="B90" s="148"/>
      <c r="C90" s="149"/>
      <c r="D90" s="150"/>
      <c r="E90" s="151"/>
    </row>
    <row r="91" spans="2:5" ht="24" customHeight="1">
      <c r="B91" s="148"/>
      <c r="C91" s="149"/>
      <c r="D91" s="150"/>
      <c r="E91" s="151"/>
    </row>
    <row r="92" spans="2:5" ht="24" customHeight="1">
      <c r="B92" s="148"/>
      <c r="C92" s="149"/>
      <c r="D92" s="150"/>
      <c r="E92" s="151"/>
    </row>
    <row r="93" spans="2:5" ht="24" customHeight="1">
      <c r="B93" s="148"/>
      <c r="C93" s="149"/>
      <c r="D93" s="150"/>
      <c r="E93" s="151"/>
    </row>
    <row r="94" spans="2:5" ht="24" customHeight="1">
      <c r="B94" s="148"/>
      <c r="C94" s="149"/>
      <c r="D94" s="150"/>
      <c r="E94" s="151"/>
    </row>
    <row r="95" spans="2:5" ht="24" customHeight="1">
      <c r="B95" s="148"/>
      <c r="C95" s="149"/>
      <c r="D95" s="150"/>
      <c r="E95" s="151"/>
    </row>
    <row r="96" spans="2:5" ht="24" customHeight="1">
      <c r="B96" s="148"/>
      <c r="C96" s="149"/>
      <c r="D96" s="150"/>
      <c r="E96" s="151"/>
    </row>
    <row r="97" spans="2:5" ht="24" customHeight="1">
      <c r="B97" s="148"/>
      <c r="C97" s="149"/>
      <c r="D97" s="150"/>
      <c r="E97" s="151"/>
    </row>
    <row r="98" spans="2:5" ht="24" customHeight="1">
      <c r="B98" s="148"/>
      <c r="C98" s="149"/>
      <c r="D98" s="150"/>
      <c r="E98" s="151"/>
    </row>
    <row r="99" spans="2:5" ht="24" customHeight="1">
      <c r="B99" s="148"/>
      <c r="C99" s="149"/>
      <c r="D99" s="150"/>
      <c r="E99" s="151"/>
    </row>
    <row r="100" spans="2:5" ht="24" customHeight="1">
      <c r="B100" s="148"/>
      <c r="C100" s="149"/>
      <c r="D100" s="150"/>
      <c r="E100" s="151"/>
    </row>
    <row r="101" spans="2:5" ht="24" customHeight="1">
      <c r="B101" s="148"/>
      <c r="C101" s="149"/>
      <c r="D101" s="150"/>
      <c r="E101" s="151"/>
    </row>
    <row r="102" spans="2:5" ht="24" customHeight="1">
      <c r="B102" s="148"/>
      <c r="C102" s="149"/>
      <c r="D102" s="150"/>
      <c r="E102" s="151"/>
    </row>
    <row r="103" spans="2:5" ht="24" customHeight="1">
      <c r="B103" s="148"/>
      <c r="C103" s="149"/>
      <c r="D103" s="150"/>
      <c r="E103" s="151"/>
    </row>
    <row r="104" spans="2:5" ht="24" customHeight="1">
      <c r="B104" s="148"/>
      <c r="C104" s="149"/>
      <c r="D104" s="150"/>
      <c r="E104" s="151"/>
    </row>
    <row r="105" spans="2:5" ht="24" customHeight="1">
      <c r="B105" s="148"/>
      <c r="C105" s="149"/>
      <c r="D105" s="150"/>
      <c r="E105" s="151"/>
    </row>
    <row r="106" spans="2:5" ht="24" customHeight="1">
      <c r="B106" s="148"/>
      <c r="C106" s="149"/>
      <c r="D106" s="150"/>
      <c r="E106" s="151"/>
    </row>
    <row r="107" spans="2:5" ht="24" customHeight="1">
      <c r="B107" s="148"/>
      <c r="C107" s="149"/>
      <c r="D107" s="150"/>
      <c r="E107" s="151"/>
    </row>
    <row r="108" spans="2:5" ht="24" customHeight="1">
      <c r="B108" s="148"/>
      <c r="C108" s="149"/>
      <c r="D108" s="150"/>
      <c r="E108" s="151"/>
    </row>
    <row r="109" spans="2:5" ht="24" customHeight="1">
      <c r="B109" s="148"/>
      <c r="C109" s="149"/>
      <c r="D109" s="150"/>
      <c r="E109" s="151"/>
    </row>
    <row r="110" spans="2:5" ht="24" customHeight="1">
      <c r="B110" s="148"/>
      <c r="C110" s="149"/>
      <c r="D110" s="150"/>
      <c r="E110" s="151"/>
    </row>
    <row r="111" spans="2:5" ht="24" customHeight="1">
      <c r="B111" s="148"/>
      <c r="C111" s="149"/>
      <c r="D111" s="150"/>
      <c r="E111" s="151"/>
    </row>
    <row r="112" spans="2:5" ht="24" customHeight="1">
      <c r="B112" s="148"/>
      <c r="C112" s="149"/>
      <c r="D112" s="150"/>
      <c r="E112" s="151"/>
    </row>
    <row r="113" spans="2:5" ht="24" customHeight="1">
      <c r="B113" s="148"/>
      <c r="C113" s="149"/>
      <c r="D113" s="150"/>
      <c r="E113" s="151"/>
    </row>
    <row r="114" spans="2:5" ht="24" customHeight="1">
      <c r="B114" s="148"/>
      <c r="C114" s="149"/>
      <c r="D114" s="150"/>
      <c r="E114" s="151"/>
    </row>
    <row r="115" spans="2:5" ht="24" customHeight="1">
      <c r="B115" s="148"/>
      <c r="C115" s="149"/>
      <c r="D115" s="150"/>
      <c r="E115" s="151"/>
    </row>
    <row r="116" spans="2:5" ht="24" customHeight="1">
      <c r="B116" s="148"/>
      <c r="C116" s="149"/>
      <c r="D116" s="150"/>
      <c r="E116" s="151"/>
    </row>
    <row r="117" spans="2:5" ht="24" customHeight="1">
      <c r="B117" s="148"/>
      <c r="C117" s="149"/>
      <c r="D117" s="150"/>
      <c r="E117" s="151"/>
    </row>
    <row r="118" spans="2:5" ht="24" customHeight="1">
      <c r="B118" s="148"/>
      <c r="C118" s="149"/>
      <c r="D118" s="150"/>
      <c r="E118" s="151"/>
    </row>
    <row r="119" spans="2:5" ht="24" customHeight="1">
      <c r="B119" s="148"/>
      <c r="C119" s="149"/>
      <c r="D119" s="150"/>
      <c r="E119" s="151"/>
    </row>
    <row r="120" spans="2:5" ht="24" customHeight="1">
      <c r="B120" s="148"/>
      <c r="C120" s="149"/>
      <c r="D120" s="150"/>
      <c r="E120" s="151"/>
    </row>
    <row r="121" spans="2:5" ht="24" customHeight="1">
      <c r="B121" s="148"/>
      <c r="C121" s="149"/>
      <c r="D121" s="150"/>
      <c r="E121" s="151"/>
    </row>
    <row r="122" spans="2:5" ht="24" customHeight="1">
      <c r="B122" s="148"/>
      <c r="C122" s="149"/>
      <c r="D122" s="150"/>
      <c r="E122" s="151"/>
    </row>
    <row r="123" spans="2:5" ht="24" customHeight="1">
      <c r="B123" s="148"/>
      <c r="C123" s="149"/>
      <c r="D123" s="150"/>
      <c r="E123" s="151"/>
    </row>
    <row r="124" spans="2:5" ht="24" customHeight="1">
      <c r="B124" s="148"/>
      <c r="C124" s="149"/>
      <c r="D124" s="150"/>
      <c r="E124" s="151"/>
    </row>
    <row r="125" spans="2:5" ht="24" customHeight="1">
      <c r="B125" s="148"/>
      <c r="C125" s="149"/>
      <c r="D125" s="150"/>
      <c r="E125" s="151"/>
    </row>
    <row r="126" spans="2:5" ht="24" customHeight="1">
      <c r="B126" s="148"/>
      <c r="C126" s="149"/>
      <c r="D126" s="150"/>
      <c r="E126" s="151"/>
    </row>
    <row r="127" spans="2:5" ht="24" customHeight="1">
      <c r="B127" s="148"/>
      <c r="C127" s="149"/>
      <c r="D127" s="150"/>
      <c r="E127" s="151"/>
    </row>
    <row r="128" spans="2:5" ht="24" customHeight="1">
      <c r="B128" s="148"/>
      <c r="C128" s="149"/>
      <c r="D128" s="150"/>
      <c r="E128" s="151"/>
    </row>
    <row r="129" spans="2:5" ht="24" customHeight="1">
      <c r="B129" s="148"/>
      <c r="C129" s="149"/>
      <c r="D129" s="150"/>
      <c r="E129" s="151"/>
    </row>
    <row r="130" spans="2:5" ht="24" customHeight="1">
      <c r="B130" s="148"/>
      <c r="C130" s="149"/>
      <c r="D130" s="150"/>
      <c r="E130" s="151"/>
    </row>
    <row r="131" spans="2:5" ht="24" customHeight="1">
      <c r="B131" s="148"/>
      <c r="C131" s="149"/>
      <c r="D131" s="150"/>
      <c r="E131" s="151"/>
    </row>
    <row r="132" spans="2:5" ht="24" customHeight="1">
      <c r="B132" s="148"/>
      <c r="C132" s="149"/>
      <c r="D132" s="150"/>
      <c r="E132" s="151"/>
    </row>
    <row r="133" spans="2:5" ht="24" customHeight="1">
      <c r="B133" s="148"/>
      <c r="C133" s="149"/>
      <c r="D133" s="150"/>
      <c r="E133" s="151"/>
    </row>
    <row r="134" spans="2:5" ht="24" customHeight="1">
      <c r="B134" s="148"/>
      <c r="C134" s="149"/>
      <c r="D134" s="150"/>
      <c r="E134" s="151"/>
    </row>
    <row r="135" spans="2:5" ht="24" customHeight="1">
      <c r="B135" s="148"/>
      <c r="C135" s="149"/>
      <c r="D135" s="150"/>
      <c r="E135" s="151"/>
    </row>
    <row r="136" spans="2:5" ht="24" customHeight="1">
      <c r="B136" s="148"/>
      <c r="C136" s="149"/>
      <c r="D136" s="150"/>
      <c r="E136" s="151"/>
    </row>
    <row r="137" spans="2:5" ht="24" customHeight="1">
      <c r="B137" s="148"/>
      <c r="C137" s="149"/>
      <c r="D137" s="150"/>
      <c r="E137" s="151"/>
    </row>
    <row r="138" spans="2:5" ht="24" customHeight="1">
      <c r="B138" s="148"/>
      <c r="C138" s="149"/>
      <c r="D138" s="150"/>
      <c r="E138" s="151"/>
    </row>
    <row r="139" spans="2:5" ht="24" customHeight="1">
      <c r="B139" s="148"/>
      <c r="C139" s="149"/>
      <c r="D139" s="150"/>
      <c r="E139" s="151"/>
    </row>
    <row r="140" spans="2:5" ht="24" customHeight="1">
      <c r="B140" s="148"/>
      <c r="C140" s="149"/>
      <c r="D140" s="150"/>
      <c r="E140" s="151"/>
    </row>
    <row r="141" spans="2:5" ht="24" customHeight="1">
      <c r="B141" s="148"/>
      <c r="C141" s="149"/>
      <c r="D141" s="150"/>
      <c r="E141" s="151"/>
    </row>
    <row r="142" spans="2:5" ht="24" customHeight="1">
      <c r="B142" s="148"/>
      <c r="C142" s="149"/>
      <c r="D142" s="150"/>
      <c r="E142" s="151"/>
    </row>
    <row r="143" spans="2:5" ht="24" customHeight="1">
      <c r="B143" s="148"/>
      <c r="C143" s="149"/>
      <c r="D143" s="150"/>
      <c r="E143" s="151"/>
    </row>
    <row r="144" spans="2:5" ht="24" customHeight="1">
      <c r="B144" s="148"/>
      <c r="C144" s="149"/>
      <c r="D144" s="150"/>
      <c r="E144" s="151"/>
    </row>
    <row r="145" spans="2:5" ht="24" customHeight="1">
      <c r="B145" s="148"/>
      <c r="C145" s="149"/>
      <c r="D145" s="150"/>
      <c r="E145" s="151"/>
    </row>
    <row r="146" spans="2:5" ht="24" customHeight="1">
      <c r="B146" s="148"/>
      <c r="C146" s="149"/>
      <c r="D146" s="150"/>
      <c r="E146" s="151"/>
    </row>
    <row r="147" spans="2:5" ht="24" customHeight="1">
      <c r="B147" s="148"/>
      <c r="C147" s="149"/>
      <c r="D147" s="150"/>
      <c r="E147" s="151"/>
    </row>
    <row r="148" spans="2:5" ht="24" customHeight="1">
      <c r="B148" s="148"/>
      <c r="C148" s="149"/>
      <c r="D148" s="150"/>
      <c r="E148" s="151"/>
    </row>
    <row r="149" spans="2:5" ht="24" customHeight="1">
      <c r="B149" s="148"/>
      <c r="C149" s="149"/>
      <c r="D149" s="150"/>
      <c r="E149" s="151"/>
    </row>
    <row r="150" spans="2:5" ht="24" customHeight="1">
      <c r="B150" s="148"/>
      <c r="C150" s="149"/>
      <c r="D150" s="150"/>
      <c r="E150" s="151"/>
    </row>
    <row r="151" spans="2:5" ht="24" customHeight="1">
      <c r="B151" s="148"/>
      <c r="C151" s="149"/>
      <c r="D151" s="150"/>
      <c r="E151" s="151"/>
    </row>
    <row r="152" spans="2:5" ht="24" customHeight="1">
      <c r="B152" s="148"/>
      <c r="C152" s="149"/>
      <c r="D152" s="150"/>
      <c r="E152" s="151"/>
    </row>
    <row r="153" spans="2:5" ht="24" customHeight="1">
      <c r="B153" s="148"/>
      <c r="C153" s="149"/>
      <c r="D153" s="150"/>
      <c r="E153" s="151"/>
    </row>
    <row r="154" spans="2:5" ht="24" customHeight="1">
      <c r="B154" s="148"/>
      <c r="C154" s="149"/>
      <c r="D154" s="150"/>
      <c r="E154" s="151"/>
    </row>
    <row r="155" spans="2:5" ht="24" customHeight="1">
      <c r="B155" s="148"/>
      <c r="C155" s="149"/>
      <c r="D155" s="150"/>
      <c r="E155" s="151"/>
    </row>
    <row r="156" spans="2:5" ht="24" customHeight="1">
      <c r="B156" s="148"/>
      <c r="C156" s="149"/>
      <c r="D156" s="150"/>
      <c r="E156" s="151"/>
    </row>
    <row r="157" spans="2:5" ht="24" customHeight="1">
      <c r="B157" s="148"/>
      <c r="C157" s="149"/>
      <c r="D157" s="150"/>
      <c r="E157" s="151"/>
    </row>
    <row r="158" spans="2:5" ht="24" customHeight="1">
      <c r="B158" s="148"/>
      <c r="C158" s="149"/>
      <c r="D158" s="150"/>
      <c r="E158" s="151"/>
    </row>
    <row r="159" spans="2:5" ht="24" customHeight="1">
      <c r="B159" s="148"/>
      <c r="C159" s="149"/>
      <c r="D159" s="150"/>
      <c r="E159" s="151"/>
    </row>
    <row r="160" spans="2:5" ht="24" customHeight="1">
      <c r="B160" s="148"/>
      <c r="C160" s="149"/>
      <c r="D160" s="150"/>
      <c r="E160" s="151"/>
    </row>
    <row r="161" spans="2:5" ht="24" customHeight="1">
      <c r="B161" s="148"/>
      <c r="C161" s="149"/>
      <c r="D161" s="150"/>
      <c r="E161" s="151"/>
    </row>
    <row r="162" spans="2:5" ht="24" customHeight="1">
      <c r="B162" s="148"/>
      <c r="C162" s="149"/>
      <c r="D162" s="150"/>
      <c r="E162" s="151"/>
    </row>
    <row r="163" spans="2:5" ht="24" customHeight="1">
      <c r="B163" s="148"/>
      <c r="C163" s="149"/>
      <c r="D163" s="150"/>
      <c r="E163" s="151"/>
    </row>
    <row r="164" spans="2:5" ht="24" customHeight="1">
      <c r="B164" s="148"/>
      <c r="C164" s="149"/>
      <c r="D164" s="150"/>
      <c r="E164" s="151"/>
    </row>
    <row r="165" spans="2:5" ht="24" customHeight="1">
      <c r="B165" s="148"/>
      <c r="C165" s="149"/>
      <c r="D165" s="150"/>
      <c r="E165" s="151"/>
    </row>
    <row r="166" spans="2:5" ht="24" customHeight="1">
      <c r="B166" s="148"/>
      <c r="C166" s="149"/>
      <c r="D166" s="150"/>
      <c r="E166" s="151"/>
    </row>
    <row r="167" spans="2:5" ht="24" customHeight="1">
      <c r="B167" s="148"/>
      <c r="C167" s="149"/>
      <c r="D167" s="150"/>
      <c r="E167" s="151"/>
    </row>
    <row r="168" spans="2:5" ht="24" customHeight="1">
      <c r="B168" s="148"/>
      <c r="C168" s="149"/>
      <c r="D168" s="150"/>
      <c r="E168" s="151"/>
    </row>
    <row r="169" spans="2:5" ht="24" customHeight="1">
      <c r="B169" s="148"/>
      <c r="C169" s="149"/>
      <c r="D169" s="150"/>
      <c r="E169" s="151"/>
    </row>
    <row r="170" spans="2:5" ht="24" customHeight="1">
      <c r="B170" s="148"/>
      <c r="C170" s="149"/>
      <c r="D170" s="150"/>
      <c r="E170" s="151"/>
    </row>
    <row r="171" spans="2:5" ht="24" customHeight="1">
      <c r="B171" s="148"/>
      <c r="C171" s="149"/>
      <c r="D171" s="150"/>
      <c r="E171" s="151"/>
    </row>
    <row r="172" spans="2:5" ht="24" customHeight="1">
      <c r="B172" s="148"/>
      <c r="C172" s="149"/>
      <c r="D172" s="150"/>
      <c r="E172" s="151"/>
    </row>
    <row r="173" spans="2:5" ht="24" customHeight="1">
      <c r="B173" s="148"/>
      <c r="C173" s="149"/>
      <c r="D173" s="150"/>
      <c r="E173" s="151"/>
    </row>
    <row r="174" spans="2:5" ht="24" customHeight="1">
      <c r="B174" s="148"/>
      <c r="C174" s="149"/>
      <c r="D174" s="150"/>
      <c r="E174" s="151"/>
    </row>
    <row r="175" spans="2:5" ht="24" customHeight="1">
      <c r="B175" s="148"/>
      <c r="C175" s="149"/>
      <c r="D175" s="150"/>
      <c r="E175" s="151"/>
    </row>
    <row r="176" spans="2:5" ht="24" customHeight="1">
      <c r="B176" s="148"/>
      <c r="C176" s="149"/>
      <c r="D176" s="150"/>
      <c r="E176" s="151"/>
    </row>
    <row r="177" spans="2:5" ht="24" customHeight="1">
      <c r="B177" s="148"/>
      <c r="C177" s="149"/>
      <c r="D177" s="150"/>
      <c r="E177" s="151"/>
    </row>
    <row r="178" spans="2:5" ht="24" customHeight="1">
      <c r="B178" s="148"/>
      <c r="C178" s="149"/>
      <c r="D178" s="150"/>
      <c r="E178" s="151"/>
    </row>
    <row r="179" spans="2:5" ht="24" customHeight="1">
      <c r="B179" s="148"/>
      <c r="C179" s="149"/>
      <c r="D179" s="150"/>
      <c r="E179" s="151"/>
    </row>
    <row r="180" spans="2:5" ht="24" customHeight="1">
      <c r="B180" s="148"/>
      <c r="C180" s="149"/>
      <c r="D180" s="150"/>
      <c r="E180" s="151"/>
    </row>
    <row r="181" spans="2:5" ht="24" customHeight="1">
      <c r="B181" s="148"/>
      <c r="C181" s="149"/>
      <c r="D181" s="150"/>
      <c r="E181" s="151"/>
    </row>
    <row r="182" spans="2:5" ht="24" customHeight="1">
      <c r="B182" s="148"/>
      <c r="C182" s="149"/>
      <c r="D182" s="150"/>
      <c r="E182" s="151"/>
    </row>
    <row r="183" spans="2:5" ht="24" customHeight="1">
      <c r="B183" s="148"/>
      <c r="C183" s="149"/>
      <c r="D183" s="150"/>
      <c r="E183" s="151"/>
    </row>
    <row r="184" spans="2:5" ht="24" customHeight="1">
      <c r="B184" s="148"/>
      <c r="C184" s="149"/>
      <c r="D184" s="150"/>
      <c r="E184" s="151"/>
    </row>
    <row r="185" spans="2:5" ht="24" customHeight="1">
      <c r="B185" s="148"/>
      <c r="C185" s="149"/>
      <c r="D185" s="150"/>
      <c r="E185" s="151"/>
    </row>
    <row r="186" spans="2:5" ht="24" customHeight="1">
      <c r="B186" s="148"/>
      <c r="C186" s="149"/>
      <c r="D186" s="150"/>
      <c r="E186" s="151"/>
    </row>
    <row r="187" spans="2:5" ht="24" customHeight="1">
      <c r="B187" s="148"/>
      <c r="C187" s="149"/>
      <c r="D187" s="150"/>
      <c r="E187" s="151"/>
    </row>
    <row r="188" spans="2:5" ht="24" customHeight="1">
      <c r="B188" s="148"/>
      <c r="C188" s="149"/>
      <c r="D188" s="150"/>
      <c r="E188" s="151"/>
    </row>
    <row r="189" spans="2:5" ht="24" customHeight="1">
      <c r="B189" s="148"/>
      <c r="C189" s="149"/>
      <c r="D189" s="150"/>
      <c r="E189" s="151"/>
    </row>
    <row r="190" spans="2:5" ht="24" customHeight="1">
      <c r="B190" s="148"/>
      <c r="C190" s="149"/>
      <c r="D190" s="150"/>
      <c r="E190" s="151"/>
    </row>
    <row r="191" spans="2:5" ht="24" customHeight="1">
      <c r="B191" s="148"/>
      <c r="C191" s="149"/>
      <c r="D191" s="150"/>
      <c r="E191" s="151"/>
    </row>
    <row r="192" spans="2:5" ht="24" customHeight="1">
      <c r="B192" s="148"/>
      <c r="C192" s="149"/>
      <c r="D192" s="150"/>
      <c r="E192" s="151"/>
    </row>
    <row r="193" spans="2:5" ht="24" customHeight="1">
      <c r="B193" s="148"/>
      <c r="C193" s="149"/>
      <c r="D193" s="150"/>
      <c r="E193" s="151"/>
    </row>
    <row r="194" spans="2:5" ht="24" customHeight="1">
      <c r="B194" s="148"/>
      <c r="C194" s="149"/>
      <c r="D194" s="150"/>
      <c r="E194" s="151"/>
    </row>
    <row r="195" spans="2:5" ht="24" customHeight="1">
      <c r="B195" s="148"/>
      <c r="C195" s="149"/>
      <c r="D195" s="150"/>
      <c r="E195" s="151"/>
    </row>
    <row r="196" spans="2:5" ht="24" customHeight="1">
      <c r="B196" s="148"/>
      <c r="C196" s="149"/>
      <c r="D196" s="150"/>
      <c r="E196" s="151"/>
    </row>
    <row r="197" spans="2:5" ht="24" customHeight="1">
      <c r="B197" s="148"/>
      <c r="C197" s="149"/>
      <c r="D197" s="150"/>
      <c r="E197" s="151"/>
    </row>
    <row r="198" spans="2:5" ht="24" customHeight="1">
      <c r="B198" s="148"/>
      <c r="C198" s="149"/>
      <c r="D198" s="150"/>
      <c r="E198" s="151"/>
    </row>
    <row r="199" spans="2:5" ht="24" customHeight="1">
      <c r="B199" s="148"/>
      <c r="C199" s="149"/>
      <c r="D199" s="150"/>
      <c r="E199" s="151"/>
    </row>
    <row r="200" spans="2:5" ht="24" customHeight="1">
      <c r="B200" s="148"/>
      <c r="C200" s="149"/>
      <c r="D200" s="150"/>
      <c r="E200" s="151"/>
    </row>
    <row r="201" spans="2:5" ht="24" customHeight="1">
      <c r="B201" s="148"/>
      <c r="C201" s="149"/>
      <c r="D201" s="150"/>
      <c r="E201" s="151"/>
    </row>
    <row r="202" spans="2:5" ht="24" customHeight="1">
      <c r="B202" s="148"/>
      <c r="C202" s="149"/>
      <c r="D202" s="150"/>
      <c r="E202" s="151"/>
    </row>
    <row r="203" spans="2:5" ht="24" customHeight="1">
      <c r="B203" s="148"/>
      <c r="C203" s="149"/>
      <c r="D203" s="150"/>
      <c r="E203" s="151"/>
    </row>
    <row r="204" spans="2:5" ht="24" customHeight="1">
      <c r="B204" s="148"/>
      <c r="C204" s="149"/>
      <c r="D204" s="150"/>
      <c r="E204" s="151"/>
    </row>
    <row r="205" spans="2:5" ht="24" customHeight="1">
      <c r="B205" s="148"/>
      <c r="C205" s="149"/>
      <c r="D205" s="150"/>
      <c r="E205" s="151"/>
    </row>
    <row r="206" spans="2:5" ht="24" customHeight="1">
      <c r="B206" s="148"/>
      <c r="C206" s="149"/>
      <c r="D206" s="150"/>
      <c r="E206" s="151"/>
    </row>
    <row r="207" spans="2:5" ht="24" customHeight="1">
      <c r="B207" s="148"/>
      <c r="C207" s="149"/>
      <c r="D207" s="150"/>
      <c r="E207" s="151"/>
    </row>
    <row r="208" spans="2:5" ht="24" customHeight="1">
      <c r="B208" s="148"/>
      <c r="C208" s="149"/>
      <c r="D208" s="150"/>
      <c r="E208" s="151"/>
    </row>
    <row r="209" spans="2:5" ht="24" customHeight="1">
      <c r="B209" s="148"/>
      <c r="C209" s="149"/>
      <c r="D209" s="150"/>
      <c r="E209" s="151"/>
    </row>
    <row r="210" spans="2:5" ht="24" customHeight="1">
      <c r="B210" s="148"/>
      <c r="C210" s="149"/>
      <c r="D210" s="150"/>
      <c r="E210" s="151"/>
    </row>
    <row r="211" spans="2:5" ht="24" customHeight="1">
      <c r="B211" s="148"/>
      <c r="C211" s="149"/>
      <c r="D211" s="150"/>
      <c r="E211" s="151"/>
    </row>
    <row r="212" spans="2:5" ht="24" customHeight="1">
      <c r="B212" s="148"/>
      <c r="C212" s="149"/>
      <c r="D212" s="150"/>
      <c r="E212" s="151"/>
    </row>
    <row r="213" spans="2:5" ht="24" customHeight="1">
      <c r="B213" s="148"/>
      <c r="C213" s="149"/>
      <c r="D213" s="150"/>
      <c r="E213" s="151"/>
    </row>
    <row r="214" spans="2:5" ht="24" customHeight="1">
      <c r="B214" s="148"/>
      <c r="C214" s="149"/>
      <c r="D214" s="150"/>
      <c r="E214" s="151"/>
    </row>
    <row r="215" spans="2:5" ht="24" customHeight="1">
      <c r="B215" s="148"/>
      <c r="C215" s="149"/>
      <c r="D215" s="150"/>
      <c r="E215" s="151"/>
    </row>
    <row r="216" spans="2:5" ht="24" customHeight="1">
      <c r="B216" s="148"/>
      <c r="C216" s="149"/>
      <c r="D216" s="150"/>
      <c r="E216" s="151"/>
    </row>
    <row r="217" spans="2:5" ht="24" customHeight="1">
      <c r="B217" s="148"/>
      <c r="C217" s="149"/>
      <c r="D217" s="150"/>
      <c r="E217" s="151"/>
    </row>
    <row r="218" spans="2:5" ht="24" customHeight="1">
      <c r="B218" s="148"/>
      <c r="C218" s="149"/>
      <c r="D218" s="150"/>
      <c r="E218" s="151"/>
    </row>
    <row r="219" spans="2:5" ht="24" customHeight="1">
      <c r="B219" s="148"/>
      <c r="C219" s="149"/>
      <c r="D219" s="150"/>
      <c r="E219" s="151"/>
    </row>
    <row r="220" spans="2:5" ht="24" customHeight="1">
      <c r="B220" s="148"/>
      <c r="C220" s="149"/>
      <c r="D220" s="150"/>
      <c r="E220" s="151"/>
    </row>
    <row r="221" spans="2:5" ht="24" customHeight="1">
      <c r="B221" s="148"/>
      <c r="C221" s="149"/>
      <c r="D221" s="150"/>
      <c r="E221" s="151"/>
    </row>
    <row r="222" spans="2:5" ht="24" customHeight="1">
      <c r="B222" s="148"/>
      <c r="C222" s="149"/>
      <c r="D222" s="150"/>
      <c r="E222" s="151"/>
    </row>
    <row r="223" spans="2:5" ht="24" customHeight="1">
      <c r="B223" s="148"/>
      <c r="C223" s="149"/>
      <c r="D223" s="150"/>
      <c r="E223" s="151"/>
    </row>
    <row r="224" spans="2:5" ht="24" customHeight="1">
      <c r="B224" s="148"/>
      <c r="C224" s="149"/>
      <c r="D224" s="150"/>
      <c r="E224" s="151"/>
    </row>
    <row r="225" spans="2:5" ht="24" customHeight="1">
      <c r="B225" s="148"/>
      <c r="C225" s="149"/>
      <c r="D225" s="150"/>
      <c r="E225" s="151"/>
    </row>
    <row r="226" spans="2:5" ht="24" customHeight="1">
      <c r="B226" s="148"/>
      <c r="C226" s="149"/>
      <c r="D226" s="150"/>
      <c r="E226" s="151"/>
    </row>
    <row r="227" spans="2:5" ht="24" customHeight="1">
      <c r="B227" s="148"/>
      <c r="C227" s="149"/>
      <c r="D227" s="150"/>
      <c r="E227" s="151"/>
    </row>
    <row r="228" spans="2:5" ht="24" customHeight="1">
      <c r="B228" s="148"/>
      <c r="C228" s="149"/>
      <c r="D228" s="150"/>
      <c r="E228" s="151"/>
    </row>
    <row r="229" spans="2:5" ht="24" customHeight="1">
      <c r="B229" s="148"/>
      <c r="C229" s="149"/>
      <c r="D229" s="150"/>
      <c r="E229" s="151"/>
    </row>
    <row r="230" spans="2:5" ht="24" customHeight="1">
      <c r="B230" s="148"/>
      <c r="C230" s="149"/>
      <c r="D230" s="150"/>
      <c r="E230" s="151"/>
    </row>
    <row r="231" spans="2:5" ht="24" customHeight="1">
      <c r="B231" s="148"/>
      <c r="C231" s="149"/>
      <c r="D231" s="150"/>
      <c r="E231" s="151"/>
    </row>
    <row r="232" spans="2:5" ht="24" customHeight="1">
      <c r="B232" s="148"/>
      <c r="C232" s="149"/>
      <c r="D232" s="150"/>
      <c r="E232" s="151"/>
    </row>
    <row r="233" spans="2:5" ht="24" customHeight="1">
      <c r="B233" s="148"/>
      <c r="C233" s="149"/>
      <c r="D233" s="150"/>
      <c r="E233" s="151"/>
    </row>
    <row r="234" spans="2:5" ht="24" customHeight="1">
      <c r="B234" s="148"/>
      <c r="C234" s="149"/>
      <c r="D234" s="150"/>
      <c r="E234" s="151"/>
    </row>
    <row r="235" spans="2:5" ht="24" customHeight="1">
      <c r="B235" s="148"/>
      <c r="C235" s="149"/>
      <c r="D235" s="150"/>
      <c r="E235" s="151"/>
    </row>
    <row r="236" spans="2:5" ht="24" customHeight="1">
      <c r="B236" s="148"/>
      <c r="C236" s="149"/>
      <c r="D236" s="150"/>
      <c r="E236" s="151"/>
    </row>
    <row r="237" spans="2:5" ht="24" customHeight="1">
      <c r="B237" s="148"/>
      <c r="C237" s="149"/>
      <c r="D237" s="150"/>
      <c r="E237" s="151"/>
    </row>
    <row r="238" spans="2:5" ht="24" customHeight="1">
      <c r="B238" s="148"/>
      <c r="C238" s="149"/>
      <c r="D238" s="150"/>
      <c r="E238" s="151"/>
    </row>
    <row r="239" spans="2:5" ht="24" customHeight="1">
      <c r="B239" s="148"/>
      <c r="C239" s="149"/>
      <c r="D239" s="150"/>
      <c r="E239" s="151"/>
    </row>
    <row r="240" spans="2:5" ht="24" customHeight="1">
      <c r="B240" s="148"/>
      <c r="C240" s="149"/>
      <c r="D240" s="150"/>
      <c r="E240" s="151"/>
    </row>
    <row r="241" spans="2:5" ht="24" customHeight="1">
      <c r="B241" s="148"/>
      <c r="C241" s="149"/>
      <c r="D241" s="150"/>
      <c r="E241" s="151"/>
    </row>
    <row r="242" spans="2:5" ht="24" customHeight="1">
      <c r="B242" s="148"/>
      <c r="C242" s="149"/>
      <c r="D242" s="150"/>
      <c r="E242" s="151"/>
    </row>
    <row r="243" spans="2:5" ht="24" customHeight="1">
      <c r="B243" s="148"/>
      <c r="C243" s="149"/>
      <c r="D243" s="150"/>
      <c r="E243" s="151"/>
    </row>
    <row r="244" spans="2:5" ht="24" customHeight="1">
      <c r="B244" s="148"/>
      <c r="C244" s="149"/>
      <c r="D244" s="150"/>
      <c r="E244" s="151"/>
    </row>
    <row r="245" spans="2:5" ht="24" customHeight="1">
      <c r="B245" s="148"/>
      <c r="C245" s="149"/>
      <c r="D245" s="150"/>
      <c r="E245" s="151"/>
    </row>
    <row r="246" spans="2:5" ht="24" customHeight="1">
      <c r="B246" s="148"/>
      <c r="C246" s="149"/>
      <c r="D246" s="150"/>
      <c r="E246" s="151"/>
    </row>
    <row r="247" spans="2:5" ht="24" customHeight="1">
      <c r="B247" s="148"/>
      <c r="C247" s="149"/>
      <c r="D247" s="150"/>
      <c r="E247" s="151"/>
    </row>
    <row r="248" spans="2:5" ht="24" customHeight="1">
      <c r="B248" s="148"/>
      <c r="C248" s="149"/>
      <c r="D248" s="150"/>
      <c r="E248" s="151"/>
    </row>
    <row r="249" spans="2:5" ht="24" customHeight="1">
      <c r="B249" s="148"/>
      <c r="C249" s="149"/>
      <c r="D249" s="150"/>
      <c r="E249" s="151"/>
    </row>
    <row r="250" spans="2:5" ht="24" customHeight="1">
      <c r="B250" s="148"/>
      <c r="C250" s="149"/>
      <c r="D250" s="150"/>
      <c r="E250" s="151"/>
    </row>
    <row r="251" spans="2:5" ht="24" customHeight="1">
      <c r="B251" s="148"/>
      <c r="C251" s="149"/>
      <c r="D251" s="150"/>
      <c r="E251" s="151"/>
    </row>
    <row r="252" spans="2:5" ht="24" customHeight="1">
      <c r="B252" s="148"/>
      <c r="C252" s="149"/>
      <c r="D252" s="150"/>
      <c r="E252" s="151"/>
    </row>
    <row r="253" spans="2:5" ht="24" customHeight="1">
      <c r="B253" s="148"/>
      <c r="C253" s="149"/>
      <c r="D253" s="150"/>
      <c r="E253" s="151"/>
    </row>
    <row r="254" spans="2:5" ht="24" customHeight="1">
      <c r="B254" s="148"/>
      <c r="C254" s="149"/>
      <c r="D254" s="150"/>
      <c r="E254" s="151"/>
    </row>
    <row r="255" spans="2:5" ht="24" customHeight="1">
      <c r="B255" s="148"/>
      <c r="C255" s="149"/>
      <c r="D255" s="150"/>
      <c r="E255" s="151"/>
    </row>
    <row r="256" spans="2:5" ht="24" customHeight="1">
      <c r="B256" s="148"/>
      <c r="C256" s="149"/>
      <c r="D256" s="150"/>
      <c r="E256" s="151"/>
    </row>
    <row r="257" spans="2:5" ht="24" customHeight="1">
      <c r="B257" s="148"/>
      <c r="C257" s="149"/>
      <c r="D257" s="150"/>
      <c r="E257" s="151"/>
    </row>
    <row r="258" spans="2:5" ht="24" customHeight="1">
      <c r="B258" s="148"/>
      <c r="C258" s="149"/>
      <c r="D258" s="150"/>
      <c r="E258" s="151"/>
    </row>
    <row r="259" spans="2:5" ht="24" customHeight="1">
      <c r="B259" s="148"/>
      <c r="C259" s="149"/>
      <c r="D259" s="150"/>
      <c r="E259" s="151"/>
    </row>
    <row r="260" spans="2:5" ht="24" customHeight="1">
      <c r="B260" s="148"/>
      <c r="C260" s="149"/>
      <c r="D260" s="150"/>
      <c r="E260" s="151"/>
    </row>
    <row r="261" spans="2:5" ht="24" customHeight="1">
      <c r="B261" s="148"/>
      <c r="C261" s="149"/>
      <c r="D261" s="150"/>
      <c r="E261" s="151"/>
    </row>
    <row r="262" spans="2:5" ht="24" customHeight="1">
      <c r="B262" s="148"/>
      <c r="C262" s="149"/>
      <c r="D262" s="150"/>
      <c r="E262" s="151"/>
    </row>
    <row r="263" spans="2:5" ht="24" customHeight="1">
      <c r="B263" s="148"/>
      <c r="C263" s="149"/>
      <c r="D263" s="150"/>
      <c r="E263" s="151"/>
    </row>
    <row r="264" spans="2:5" ht="24" customHeight="1">
      <c r="B264" s="148"/>
      <c r="C264" s="149"/>
      <c r="D264" s="150"/>
      <c r="E264" s="151"/>
    </row>
    <row r="265" spans="2:5" ht="24" customHeight="1">
      <c r="B265" s="148"/>
      <c r="C265" s="149"/>
      <c r="D265" s="150"/>
      <c r="E265" s="151"/>
    </row>
    <row r="266" spans="2:5" ht="24" customHeight="1">
      <c r="B266" s="148"/>
      <c r="C266" s="149"/>
      <c r="D266" s="150"/>
      <c r="E266" s="151"/>
    </row>
    <row r="267" spans="2:5" ht="24" customHeight="1">
      <c r="B267" s="148"/>
      <c r="C267" s="149"/>
      <c r="D267" s="150"/>
      <c r="E267" s="151"/>
    </row>
    <row r="268" spans="2:5" ht="24" customHeight="1">
      <c r="B268" s="148"/>
      <c r="C268" s="149"/>
      <c r="D268" s="150"/>
      <c r="E268" s="151"/>
    </row>
    <row r="269" spans="2:5" ht="24" customHeight="1">
      <c r="B269" s="148"/>
      <c r="C269" s="149"/>
      <c r="D269" s="150"/>
      <c r="E269" s="151"/>
    </row>
    <row r="270" spans="2:5" ht="24" customHeight="1">
      <c r="B270" s="148"/>
      <c r="C270" s="149"/>
      <c r="D270" s="150"/>
      <c r="E270" s="151"/>
    </row>
    <row r="271" spans="2:5" ht="24" customHeight="1">
      <c r="B271" s="148"/>
      <c r="C271" s="149"/>
      <c r="D271" s="150"/>
      <c r="E271" s="151"/>
    </row>
    <row r="272" spans="2:5" ht="24" customHeight="1">
      <c r="B272" s="148"/>
      <c r="C272" s="149"/>
      <c r="D272" s="150"/>
      <c r="E272" s="151"/>
    </row>
    <row r="273" spans="2:5" ht="24" customHeight="1">
      <c r="B273" s="148"/>
      <c r="C273" s="149"/>
      <c r="D273" s="150"/>
      <c r="E273" s="151"/>
    </row>
    <row r="274" spans="2:5" ht="24" customHeight="1">
      <c r="B274" s="148"/>
      <c r="C274" s="149"/>
      <c r="D274" s="150"/>
      <c r="E274" s="151"/>
    </row>
    <row r="275" spans="2:5" ht="24" customHeight="1">
      <c r="B275" s="148"/>
      <c r="C275" s="149"/>
      <c r="D275" s="150"/>
      <c r="E275" s="151"/>
    </row>
    <row r="276" spans="2:5" ht="24" customHeight="1">
      <c r="B276" s="148"/>
      <c r="C276" s="149"/>
      <c r="D276" s="150"/>
      <c r="E276" s="151"/>
    </row>
    <row r="277" spans="2:5" ht="24" customHeight="1">
      <c r="B277" s="148"/>
      <c r="C277" s="149"/>
      <c r="D277" s="150"/>
      <c r="E277" s="151"/>
    </row>
    <row r="278" spans="2:5" ht="24" customHeight="1">
      <c r="B278" s="148"/>
      <c r="C278" s="149"/>
      <c r="D278" s="150"/>
      <c r="E278" s="151"/>
    </row>
    <row r="279" spans="2:5" ht="24" customHeight="1">
      <c r="B279" s="148"/>
      <c r="C279" s="149"/>
      <c r="D279" s="150"/>
      <c r="E279" s="151"/>
    </row>
    <row r="280" spans="2:5" ht="24" customHeight="1">
      <c r="B280" s="148"/>
      <c r="C280" s="149"/>
      <c r="D280" s="150"/>
      <c r="E280" s="151"/>
    </row>
    <row r="281" spans="2:5" ht="24" customHeight="1">
      <c r="B281" s="148"/>
      <c r="C281" s="149"/>
      <c r="D281" s="150"/>
      <c r="E281" s="151"/>
    </row>
    <row r="282" spans="2:5" ht="24" customHeight="1">
      <c r="B282" s="148"/>
      <c r="C282" s="149"/>
      <c r="D282" s="150"/>
      <c r="E282" s="151"/>
    </row>
    <row r="283" spans="2:5" ht="24" customHeight="1">
      <c r="B283" s="148"/>
      <c r="C283" s="149"/>
      <c r="D283" s="150"/>
      <c r="E283" s="151"/>
    </row>
    <row r="284" spans="2:5" ht="24" customHeight="1">
      <c r="B284" s="148"/>
      <c r="C284" s="149"/>
      <c r="D284" s="150"/>
      <c r="E284" s="151"/>
    </row>
    <row r="285" spans="2:5" ht="24" customHeight="1">
      <c r="B285" s="148"/>
      <c r="C285" s="149"/>
      <c r="D285" s="150"/>
      <c r="E285" s="151"/>
    </row>
    <row r="286" spans="2:5" ht="24" customHeight="1">
      <c r="B286" s="148"/>
      <c r="C286" s="149"/>
      <c r="D286" s="150"/>
      <c r="E286" s="151"/>
    </row>
    <row r="287" spans="2:5" ht="24" customHeight="1">
      <c r="B287" s="148"/>
      <c r="C287" s="149"/>
      <c r="D287" s="150"/>
      <c r="E287" s="151"/>
    </row>
    <row r="288" spans="2:5" ht="24" customHeight="1">
      <c r="B288" s="148"/>
      <c r="C288" s="149"/>
      <c r="D288" s="150"/>
      <c r="E288" s="151"/>
    </row>
    <row r="289" spans="2:5" ht="24" customHeight="1">
      <c r="B289" s="148"/>
      <c r="C289" s="149"/>
      <c r="D289" s="150"/>
      <c r="E289" s="151"/>
    </row>
    <row r="290" spans="2:5" ht="24" customHeight="1">
      <c r="B290" s="148"/>
      <c r="C290" s="149"/>
      <c r="D290" s="150"/>
      <c r="E290" s="151"/>
    </row>
    <row r="291" spans="2:5" ht="24" customHeight="1">
      <c r="B291" s="148"/>
      <c r="C291" s="149"/>
      <c r="D291" s="150"/>
      <c r="E291" s="151"/>
    </row>
    <row r="292" spans="2:5" ht="24" customHeight="1">
      <c r="B292" s="148"/>
      <c r="C292" s="149"/>
      <c r="D292" s="150"/>
      <c r="E292" s="151"/>
    </row>
    <row r="293" spans="2:5" ht="24" customHeight="1">
      <c r="B293" s="148"/>
      <c r="C293" s="149"/>
      <c r="D293" s="150"/>
      <c r="E293" s="151"/>
    </row>
    <row r="294" spans="2:5" ht="24" customHeight="1">
      <c r="B294" s="148"/>
      <c r="C294" s="149"/>
      <c r="D294" s="150"/>
      <c r="E294" s="151"/>
    </row>
    <row r="295" spans="2:5" ht="24" customHeight="1">
      <c r="B295" s="148"/>
      <c r="C295" s="149"/>
      <c r="D295" s="150"/>
      <c r="E295" s="151"/>
    </row>
    <row r="296" spans="2:5" ht="24" customHeight="1">
      <c r="B296" s="148"/>
      <c r="C296" s="149"/>
      <c r="D296" s="150"/>
      <c r="E296" s="151"/>
    </row>
    <row r="297" spans="2:5" ht="24" customHeight="1">
      <c r="B297" s="148"/>
      <c r="C297" s="149"/>
      <c r="D297" s="150"/>
      <c r="E297" s="151"/>
    </row>
    <row r="298" spans="2:5" ht="24" customHeight="1">
      <c r="B298" s="148"/>
      <c r="C298" s="149"/>
      <c r="D298" s="150"/>
      <c r="E298" s="151"/>
    </row>
    <row r="299" spans="2:5" ht="24" customHeight="1">
      <c r="B299" s="148"/>
      <c r="C299" s="149"/>
      <c r="D299" s="150"/>
      <c r="E299" s="151"/>
    </row>
    <row r="300" spans="2:5" ht="24" customHeight="1">
      <c r="B300" s="148"/>
      <c r="C300" s="149"/>
      <c r="D300" s="150"/>
      <c r="E300" s="151"/>
    </row>
    <row r="301" spans="2:5" ht="24" customHeight="1">
      <c r="B301" s="148"/>
      <c r="C301" s="149"/>
      <c r="D301" s="150"/>
      <c r="E301" s="151"/>
    </row>
    <row r="302" spans="2:5" ht="24" customHeight="1">
      <c r="B302" s="148"/>
      <c r="C302" s="149"/>
      <c r="D302" s="150"/>
      <c r="E302" s="151"/>
    </row>
    <row r="303" spans="2:5" ht="24" customHeight="1">
      <c r="B303" s="148"/>
      <c r="C303" s="149"/>
      <c r="D303" s="150"/>
      <c r="E303" s="151"/>
    </row>
    <row r="304" spans="2:5" ht="24" customHeight="1">
      <c r="B304" s="148"/>
      <c r="C304" s="149"/>
      <c r="D304" s="150"/>
      <c r="E304" s="151"/>
    </row>
    <row r="305" spans="2:5" ht="24" customHeight="1">
      <c r="B305" s="148"/>
      <c r="C305" s="149"/>
      <c r="D305" s="150"/>
      <c r="E305" s="151"/>
    </row>
    <row r="306" spans="2:5" ht="24" customHeight="1">
      <c r="B306" s="148"/>
      <c r="C306" s="149"/>
      <c r="D306" s="150"/>
      <c r="E306" s="151"/>
    </row>
    <row r="307" spans="2:5" ht="24" customHeight="1">
      <c r="B307" s="148"/>
      <c r="C307" s="149"/>
      <c r="D307" s="150"/>
      <c r="E307" s="151"/>
    </row>
    <row r="308" spans="2:5" ht="24" customHeight="1">
      <c r="B308" s="148"/>
      <c r="C308" s="149"/>
      <c r="D308" s="150"/>
      <c r="E308" s="151"/>
    </row>
    <row r="309" spans="2:5" ht="24" customHeight="1">
      <c r="B309" s="148"/>
      <c r="C309" s="149"/>
      <c r="D309" s="150"/>
      <c r="E309" s="151"/>
    </row>
    <row r="310" spans="2:5" ht="24" customHeight="1">
      <c r="B310" s="148"/>
      <c r="C310" s="149"/>
      <c r="D310" s="150"/>
      <c r="E310" s="151"/>
    </row>
    <row r="311" spans="2:5" ht="24" customHeight="1">
      <c r="B311" s="148"/>
      <c r="C311" s="149"/>
      <c r="D311" s="150"/>
      <c r="E311" s="151"/>
    </row>
    <row r="312" spans="2:5" ht="24" customHeight="1">
      <c r="B312" s="148"/>
      <c r="C312" s="149"/>
      <c r="D312" s="150"/>
      <c r="E312" s="151"/>
    </row>
    <row r="313" spans="2:5" ht="24" customHeight="1">
      <c r="B313" s="148"/>
      <c r="C313" s="149"/>
      <c r="D313" s="150"/>
      <c r="E313" s="151"/>
    </row>
    <row r="314" spans="2:5" ht="24" customHeight="1">
      <c r="B314" s="148"/>
      <c r="C314" s="149"/>
      <c r="D314" s="150"/>
      <c r="E314" s="151"/>
    </row>
    <row r="315" spans="2:5" ht="24" customHeight="1">
      <c r="B315" s="148"/>
      <c r="C315" s="149"/>
      <c r="D315" s="150"/>
      <c r="E315" s="151"/>
    </row>
    <row r="316" spans="2:5" ht="24" customHeight="1">
      <c r="B316" s="148"/>
      <c r="C316" s="149"/>
      <c r="D316" s="150"/>
      <c r="E316" s="151"/>
    </row>
    <row r="317" spans="2:5" ht="24" customHeight="1">
      <c r="B317" s="148"/>
      <c r="C317" s="149"/>
      <c r="D317" s="150"/>
      <c r="E317" s="151"/>
    </row>
    <row r="318" spans="2:5" ht="24" customHeight="1">
      <c r="B318" s="148"/>
      <c r="C318" s="149"/>
      <c r="D318" s="150"/>
      <c r="E318" s="151"/>
    </row>
    <row r="319" spans="2:5" ht="24" customHeight="1">
      <c r="B319" s="148"/>
      <c r="C319" s="149"/>
      <c r="D319" s="150"/>
      <c r="E319" s="151"/>
    </row>
    <row r="320" spans="2:5" ht="24" customHeight="1">
      <c r="B320" s="148"/>
      <c r="C320" s="149"/>
      <c r="D320" s="150"/>
      <c r="E320" s="151"/>
    </row>
    <row r="321" spans="2:5" ht="24" customHeight="1">
      <c r="B321" s="148"/>
      <c r="C321" s="149"/>
      <c r="D321" s="150"/>
      <c r="E321" s="151"/>
    </row>
    <row r="322" spans="2:5" ht="24" customHeight="1">
      <c r="B322" s="148"/>
      <c r="C322" s="149"/>
      <c r="D322" s="150"/>
      <c r="E322" s="151"/>
    </row>
    <row r="323" spans="2:5" ht="24" customHeight="1">
      <c r="B323" s="148"/>
      <c r="C323" s="149"/>
      <c r="D323" s="150"/>
      <c r="E323" s="151"/>
    </row>
    <row r="324" spans="2:5" ht="24" customHeight="1">
      <c r="B324" s="148"/>
      <c r="C324" s="149"/>
      <c r="D324" s="150"/>
      <c r="E324" s="151"/>
    </row>
    <row r="325" spans="2:5" ht="24" customHeight="1">
      <c r="B325" s="148"/>
      <c r="C325" s="149"/>
      <c r="D325" s="150"/>
      <c r="E325" s="151"/>
    </row>
    <row r="326" spans="2:5" ht="24" customHeight="1">
      <c r="B326" s="148"/>
      <c r="C326" s="149"/>
      <c r="D326" s="150"/>
      <c r="E326" s="151"/>
    </row>
    <row r="327" spans="2:5" ht="24" customHeight="1">
      <c r="B327" s="148"/>
      <c r="C327" s="149"/>
      <c r="D327" s="150"/>
      <c r="E327" s="151"/>
    </row>
    <row r="328" spans="2:5" ht="24" customHeight="1">
      <c r="B328" s="148"/>
      <c r="C328" s="149"/>
      <c r="D328" s="150"/>
      <c r="E328" s="151"/>
    </row>
    <row r="329" spans="2:5" ht="24" customHeight="1">
      <c r="B329" s="148"/>
      <c r="C329" s="149"/>
      <c r="D329" s="150"/>
      <c r="E329" s="151"/>
    </row>
    <row r="330" spans="2:5" ht="24" customHeight="1">
      <c r="B330" s="148"/>
      <c r="C330" s="149"/>
      <c r="D330" s="150"/>
      <c r="E330" s="151"/>
    </row>
    <row r="331" spans="2:5" ht="24" customHeight="1">
      <c r="B331" s="148"/>
      <c r="C331" s="149"/>
      <c r="D331" s="150"/>
      <c r="E331" s="151"/>
    </row>
    <row r="332" spans="2:5" ht="24" customHeight="1">
      <c r="B332" s="148"/>
      <c r="C332" s="149"/>
      <c r="D332" s="150"/>
      <c r="E332" s="151"/>
    </row>
    <row r="333" spans="2:5" ht="24" customHeight="1">
      <c r="B333" s="148"/>
      <c r="C333" s="149"/>
      <c r="D333" s="150"/>
      <c r="E333" s="151"/>
    </row>
    <row r="334" spans="2:5" ht="24" customHeight="1">
      <c r="B334" s="148"/>
      <c r="C334" s="149"/>
      <c r="D334" s="150"/>
      <c r="E334" s="151"/>
    </row>
    <row r="335" spans="2:5" ht="24" customHeight="1">
      <c r="B335" s="148"/>
      <c r="C335" s="149"/>
      <c r="D335" s="150"/>
      <c r="E335" s="151"/>
    </row>
    <row r="336" spans="2:5" ht="24" customHeight="1">
      <c r="B336" s="148"/>
      <c r="C336" s="149"/>
      <c r="D336" s="150"/>
      <c r="E336" s="151"/>
    </row>
    <row r="337" spans="2:5" ht="24" customHeight="1">
      <c r="B337" s="148"/>
      <c r="C337" s="149"/>
      <c r="D337" s="150"/>
      <c r="E337" s="151"/>
    </row>
    <row r="338" spans="2:5" ht="24" customHeight="1">
      <c r="B338" s="148"/>
      <c r="C338" s="149"/>
      <c r="D338" s="150"/>
      <c r="E338" s="151"/>
    </row>
    <row r="339" spans="2:5" ht="24" customHeight="1">
      <c r="B339" s="148"/>
      <c r="C339" s="149"/>
      <c r="D339" s="150"/>
      <c r="E339" s="151"/>
    </row>
    <row r="340" spans="2:5" ht="24" customHeight="1">
      <c r="B340" s="148"/>
      <c r="C340" s="149"/>
      <c r="D340" s="150"/>
      <c r="E340" s="151"/>
    </row>
    <row r="341" spans="2:5" ht="24" customHeight="1">
      <c r="B341" s="148"/>
      <c r="C341" s="149"/>
      <c r="D341" s="150"/>
      <c r="E341" s="151"/>
    </row>
    <row r="342" spans="2:5" ht="24" customHeight="1">
      <c r="B342" s="148"/>
      <c r="C342" s="149"/>
      <c r="D342" s="150"/>
      <c r="E342" s="151"/>
    </row>
    <row r="343" spans="2:5" ht="24" customHeight="1">
      <c r="B343" s="148"/>
      <c r="C343" s="149"/>
      <c r="D343" s="150"/>
      <c r="E343" s="151"/>
    </row>
    <row r="344" spans="2:5" ht="24" customHeight="1">
      <c r="B344" s="148"/>
      <c r="C344" s="149"/>
      <c r="D344" s="150"/>
      <c r="E344" s="151"/>
    </row>
    <row r="345" spans="2:5" ht="24" customHeight="1">
      <c r="B345" s="148"/>
      <c r="C345" s="149"/>
      <c r="D345" s="150"/>
      <c r="E345" s="151"/>
    </row>
    <row r="346" spans="2:5" ht="24" customHeight="1">
      <c r="B346" s="148"/>
      <c r="C346" s="149"/>
      <c r="D346" s="150"/>
      <c r="E346" s="151"/>
    </row>
    <row r="347" spans="2:5" ht="24" customHeight="1">
      <c r="B347" s="148"/>
      <c r="C347" s="149"/>
      <c r="D347" s="150"/>
      <c r="E347" s="151"/>
    </row>
    <row r="348" spans="2:5" ht="24" customHeight="1">
      <c r="B348" s="148"/>
      <c r="C348" s="149"/>
      <c r="D348" s="150"/>
      <c r="E348" s="151"/>
    </row>
    <row r="349" spans="2:5" ht="24" customHeight="1">
      <c r="B349" s="148"/>
      <c r="C349" s="149"/>
      <c r="D349" s="150"/>
      <c r="E349" s="151"/>
    </row>
    <row r="350" spans="2:5" ht="24" customHeight="1">
      <c r="B350" s="148"/>
      <c r="C350" s="149"/>
      <c r="D350" s="150"/>
      <c r="E350" s="151"/>
    </row>
    <row r="351" spans="2:5" ht="24" customHeight="1">
      <c r="B351" s="148"/>
      <c r="C351" s="149"/>
      <c r="D351" s="150"/>
      <c r="E351" s="151"/>
    </row>
    <row r="352" spans="2:5" ht="24" customHeight="1">
      <c r="B352" s="148"/>
      <c r="C352" s="149"/>
      <c r="D352" s="150"/>
      <c r="E352" s="151"/>
    </row>
    <row r="353" spans="2:5" ht="24" customHeight="1">
      <c r="B353" s="148"/>
      <c r="C353" s="149"/>
      <c r="D353" s="150"/>
      <c r="E353" s="151"/>
    </row>
    <row r="354" spans="2:5" ht="24" customHeight="1">
      <c r="B354" s="148"/>
      <c r="C354" s="149"/>
      <c r="D354" s="150"/>
      <c r="E354" s="151"/>
    </row>
    <row r="355" spans="2:5" ht="24" customHeight="1">
      <c r="B355" s="148"/>
      <c r="C355" s="149"/>
      <c r="D355" s="150"/>
      <c r="E355" s="151"/>
    </row>
    <row r="356" spans="2:5" ht="24" customHeight="1">
      <c r="B356" s="148"/>
      <c r="C356" s="149"/>
      <c r="D356" s="150"/>
      <c r="E356" s="151"/>
    </row>
    <row r="357" spans="2:5" ht="24" customHeight="1">
      <c r="B357" s="148"/>
      <c r="C357" s="149"/>
      <c r="D357" s="150"/>
      <c r="E357" s="151"/>
    </row>
    <row r="358" spans="2:5" ht="24" customHeight="1">
      <c r="B358" s="148"/>
      <c r="C358" s="149"/>
      <c r="D358" s="150"/>
      <c r="E358" s="151"/>
    </row>
    <row r="359" spans="2:5" ht="24" customHeight="1">
      <c r="B359" s="148"/>
      <c r="C359" s="149"/>
      <c r="D359" s="150"/>
      <c r="E359" s="151"/>
    </row>
    <row r="360" spans="2:5" ht="24" customHeight="1">
      <c r="B360" s="148"/>
      <c r="C360" s="149"/>
      <c r="D360" s="150"/>
      <c r="E360" s="151"/>
    </row>
    <row r="361" spans="2:5" ht="24" customHeight="1">
      <c r="B361" s="148"/>
      <c r="C361" s="149"/>
      <c r="D361" s="150"/>
      <c r="E361" s="151"/>
    </row>
    <row r="362" spans="2:5" ht="24" customHeight="1">
      <c r="B362" s="148"/>
      <c r="C362" s="149"/>
      <c r="D362" s="150"/>
      <c r="E362" s="151"/>
    </row>
    <row r="363" spans="2:5" ht="24" customHeight="1">
      <c r="B363" s="148"/>
      <c r="C363" s="149"/>
      <c r="D363" s="150"/>
      <c r="E363" s="151"/>
    </row>
    <row r="364" spans="2:5" ht="24" customHeight="1">
      <c r="B364" s="148"/>
      <c r="C364" s="149"/>
      <c r="D364" s="150"/>
      <c r="E364" s="151"/>
    </row>
    <row r="365" spans="2:5" ht="24" customHeight="1">
      <c r="B365" s="148"/>
      <c r="C365" s="149"/>
      <c r="D365" s="150"/>
      <c r="E365" s="151"/>
    </row>
    <row r="366" spans="2:5" ht="24" customHeight="1">
      <c r="B366" s="148"/>
      <c r="C366" s="149"/>
      <c r="D366" s="150"/>
      <c r="E366" s="151"/>
    </row>
    <row r="367" spans="2:5" ht="24" customHeight="1">
      <c r="B367" s="148"/>
      <c r="C367" s="149"/>
      <c r="D367" s="150"/>
      <c r="E367" s="151"/>
    </row>
    <row r="368" spans="2:5" ht="24" customHeight="1">
      <c r="B368" s="148"/>
      <c r="C368" s="149"/>
      <c r="D368" s="150"/>
      <c r="E368" s="151"/>
    </row>
    <row r="369" spans="2:5" ht="24" customHeight="1">
      <c r="B369" s="148"/>
      <c r="C369" s="149"/>
      <c r="D369" s="150"/>
      <c r="E369" s="151"/>
    </row>
    <row r="370" spans="2:5" ht="24" customHeight="1">
      <c r="B370" s="148"/>
      <c r="C370" s="149"/>
      <c r="D370" s="150"/>
      <c r="E370" s="151"/>
    </row>
    <row r="371" spans="2:5" ht="24" customHeight="1">
      <c r="B371" s="148"/>
      <c r="C371" s="149"/>
      <c r="D371" s="150"/>
      <c r="E371" s="151"/>
    </row>
    <row r="372" spans="2:5" ht="24" customHeight="1">
      <c r="B372" s="148"/>
      <c r="C372" s="149"/>
      <c r="D372" s="150"/>
      <c r="E372" s="151"/>
    </row>
    <row r="373" spans="2:5" ht="24" customHeight="1">
      <c r="B373" s="148"/>
      <c r="C373" s="149"/>
      <c r="D373" s="150"/>
      <c r="E373" s="151"/>
    </row>
    <row r="374" spans="2:5" ht="24" customHeight="1">
      <c r="B374" s="148"/>
      <c r="C374" s="149"/>
      <c r="D374" s="150"/>
      <c r="E374" s="151"/>
    </row>
    <row r="375" spans="2:5" ht="24" customHeight="1">
      <c r="B375" s="148"/>
      <c r="C375" s="149"/>
      <c r="D375" s="150"/>
      <c r="E375" s="151"/>
    </row>
    <row r="376" spans="2:5" ht="24" customHeight="1">
      <c r="B376" s="148"/>
      <c r="C376" s="149"/>
      <c r="D376" s="150"/>
      <c r="E376" s="151"/>
    </row>
    <row r="377" spans="2:5" ht="24" customHeight="1">
      <c r="B377" s="148"/>
      <c r="C377" s="149"/>
      <c r="D377" s="150"/>
      <c r="E377" s="151"/>
    </row>
    <row r="378" spans="2:5" ht="24" customHeight="1">
      <c r="B378" s="148"/>
      <c r="C378" s="149"/>
      <c r="D378" s="150"/>
      <c r="E378" s="151"/>
    </row>
    <row r="379" spans="2:5" ht="24" customHeight="1">
      <c r="B379" s="148"/>
      <c r="C379" s="149"/>
      <c r="D379" s="150"/>
      <c r="E379" s="151"/>
    </row>
    <row r="380" spans="2:5" ht="24" customHeight="1">
      <c r="B380" s="148"/>
      <c r="C380" s="149"/>
      <c r="D380" s="150"/>
      <c r="E380" s="151"/>
    </row>
    <row r="381" spans="2:5" ht="24" customHeight="1">
      <c r="B381" s="148"/>
      <c r="C381" s="149"/>
      <c r="D381" s="150"/>
      <c r="E381" s="151"/>
    </row>
    <row r="382" spans="2:5" ht="24" customHeight="1">
      <c r="B382" s="148"/>
      <c r="C382" s="149"/>
      <c r="D382" s="150"/>
      <c r="E382" s="151"/>
    </row>
    <row r="383" spans="2:5" ht="24" customHeight="1">
      <c r="B383" s="148"/>
      <c r="C383" s="149"/>
      <c r="D383" s="150"/>
      <c r="E383" s="151"/>
    </row>
    <row r="384" spans="2:5" ht="24" customHeight="1">
      <c r="B384" s="148"/>
      <c r="C384" s="149"/>
      <c r="D384" s="150"/>
      <c r="E384" s="151"/>
    </row>
    <row r="385" spans="2:5" ht="24" customHeight="1">
      <c r="B385" s="148"/>
      <c r="C385" s="149"/>
      <c r="D385" s="150"/>
      <c r="E385" s="151"/>
    </row>
    <row r="386" spans="2:5" ht="24" customHeight="1">
      <c r="B386" s="148"/>
      <c r="C386" s="149"/>
      <c r="D386" s="150"/>
      <c r="E386" s="151"/>
    </row>
    <row r="387" spans="2:5" ht="24" customHeight="1">
      <c r="B387" s="148"/>
      <c r="C387" s="149"/>
      <c r="D387" s="150"/>
      <c r="E387" s="151"/>
    </row>
    <row r="388" spans="2:5" ht="24" customHeight="1">
      <c r="B388" s="148"/>
      <c r="C388" s="149"/>
      <c r="D388" s="150"/>
      <c r="E388" s="151"/>
    </row>
    <row r="389" spans="2:5" ht="24" customHeight="1">
      <c r="B389" s="148"/>
      <c r="C389" s="149"/>
      <c r="D389" s="150"/>
      <c r="E389" s="151"/>
    </row>
    <row r="390" spans="2:5" ht="24" customHeight="1">
      <c r="B390" s="148"/>
      <c r="C390" s="149"/>
      <c r="D390" s="150"/>
      <c r="E390" s="151"/>
    </row>
    <row r="391" spans="2:5" ht="24" customHeight="1">
      <c r="B391" s="148"/>
      <c r="C391" s="149"/>
      <c r="D391" s="150"/>
      <c r="E391" s="151"/>
    </row>
    <row r="392" spans="2:5" ht="24" customHeight="1">
      <c r="B392" s="148"/>
      <c r="C392" s="149"/>
      <c r="D392" s="150"/>
      <c r="E392" s="151"/>
    </row>
    <row r="393" spans="2:5" ht="24" customHeight="1">
      <c r="B393" s="148"/>
      <c r="C393" s="149"/>
      <c r="D393" s="150"/>
      <c r="E393" s="151"/>
    </row>
    <row r="394" spans="2:5" ht="24" customHeight="1">
      <c r="B394" s="148"/>
      <c r="C394" s="149"/>
      <c r="D394" s="150"/>
      <c r="E394" s="151"/>
    </row>
    <row r="395" spans="2:5" ht="24" customHeight="1">
      <c r="B395" s="148"/>
      <c r="C395" s="149"/>
      <c r="D395" s="150"/>
      <c r="E395" s="151"/>
    </row>
    <row r="396" spans="2:5" ht="24" customHeight="1">
      <c r="B396" s="148"/>
      <c r="C396" s="149"/>
      <c r="D396" s="150"/>
      <c r="E396" s="151"/>
    </row>
    <row r="397" spans="2:5" ht="24" customHeight="1">
      <c r="B397" s="148"/>
      <c r="C397" s="149"/>
      <c r="D397" s="150"/>
      <c r="E397" s="151"/>
    </row>
    <row r="398" spans="2:5" ht="24" customHeight="1">
      <c r="B398" s="148"/>
      <c r="C398" s="149"/>
      <c r="D398" s="150"/>
      <c r="E398" s="151"/>
    </row>
    <row r="399" spans="2:5" ht="24" customHeight="1">
      <c r="B399" s="148"/>
      <c r="C399" s="149"/>
      <c r="D399" s="150"/>
      <c r="E399" s="151"/>
    </row>
    <row r="400" spans="2:5" ht="24" customHeight="1">
      <c r="B400" s="148"/>
      <c r="C400" s="149"/>
      <c r="D400" s="150"/>
      <c r="E400" s="151"/>
    </row>
    <row r="401" spans="2:5" ht="24" customHeight="1">
      <c r="B401" s="148"/>
      <c r="C401" s="149"/>
      <c r="D401" s="150"/>
      <c r="E401" s="151"/>
    </row>
    <row r="402" spans="2:5" ht="24" customHeight="1">
      <c r="B402" s="148"/>
      <c r="C402" s="149"/>
      <c r="D402" s="150"/>
      <c r="E402" s="151"/>
    </row>
    <row r="403" spans="2:5" ht="24" customHeight="1">
      <c r="B403" s="148"/>
      <c r="C403" s="149"/>
      <c r="D403" s="150"/>
      <c r="E403" s="151"/>
    </row>
    <row r="404" spans="2:5" ht="24" customHeight="1">
      <c r="B404" s="148"/>
      <c r="C404" s="149"/>
      <c r="D404" s="150"/>
      <c r="E404" s="151"/>
    </row>
    <row r="405" spans="2:5" ht="24" customHeight="1">
      <c r="B405" s="148"/>
      <c r="C405" s="149"/>
      <c r="D405" s="150"/>
      <c r="E405" s="151"/>
    </row>
    <row r="406" spans="2:5" ht="24" customHeight="1">
      <c r="B406" s="148"/>
      <c r="C406" s="149"/>
      <c r="D406" s="150"/>
      <c r="E406" s="151"/>
    </row>
    <row r="407" spans="2:5" ht="24" customHeight="1">
      <c r="B407" s="148"/>
      <c r="C407" s="149"/>
      <c r="D407" s="150"/>
      <c r="E407" s="151"/>
    </row>
    <row r="408" spans="2:5" ht="24" customHeight="1">
      <c r="B408" s="148"/>
      <c r="C408" s="149"/>
      <c r="D408" s="150"/>
      <c r="E408" s="151"/>
    </row>
    <row r="409" spans="2:5" ht="24" customHeight="1">
      <c r="B409" s="148"/>
      <c r="C409" s="149"/>
      <c r="D409" s="150"/>
      <c r="E409" s="151"/>
    </row>
    <row r="410" spans="2:5" ht="24" customHeight="1">
      <c r="B410" s="148"/>
      <c r="C410" s="149"/>
      <c r="D410" s="150"/>
      <c r="E410" s="151"/>
    </row>
    <row r="411" spans="2:5" ht="24" customHeight="1">
      <c r="B411" s="148"/>
      <c r="C411" s="149"/>
      <c r="D411" s="150"/>
      <c r="E411" s="151"/>
    </row>
    <row r="412" spans="2:5" ht="24" customHeight="1">
      <c r="B412" s="148"/>
      <c r="C412" s="149"/>
      <c r="D412" s="150"/>
      <c r="E412" s="151"/>
    </row>
    <row r="413" spans="2:5" ht="24" customHeight="1">
      <c r="B413" s="148"/>
      <c r="C413" s="149"/>
      <c r="D413" s="150"/>
      <c r="E413" s="151"/>
    </row>
    <row r="414" spans="2:5" ht="24" customHeight="1">
      <c r="B414" s="148"/>
      <c r="C414" s="149"/>
      <c r="D414" s="150"/>
      <c r="E414" s="151"/>
    </row>
    <row r="415" spans="2:5" ht="24" customHeight="1">
      <c r="B415" s="148"/>
      <c r="C415" s="149"/>
      <c r="D415" s="150"/>
      <c r="E415" s="151"/>
    </row>
    <row r="416" spans="2:5" ht="24" customHeight="1">
      <c r="B416" s="148"/>
      <c r="C416" s="149"/>
      <c r="D416" s="150"/>
      <c r="E416" s="151"/>
    </row>
    <row r="417" spans="2:5" ht="24" customHeight="1">
      <c r="B417" s="148"/>
      <c r="C417" s="149"/>
      <c r="D417" s="150"/>
      <c r="E417" s="151"/>
    </row>
    <row r="418" spans="2:5" ht="24" customHeight="1">
      <c r="B418" s="148"/>
      <c r="C418" s="149"/>
      <c r="D418" s="150"/>
      <c r="E418" s="151"/>
    </row>
    <row r="419" spans="2:5" ht="24" customHeight="1">
      <c r="B419" s="148"/>
      <c r="C419" s="149"/>
      <c r="D419" s="150"/>
      <c r="E419" s="151"/>
    </row>
    <row r="420" spans="2:5" ht="24" customHeight="1">
      <c r="B420" s="148"/>
      <c r="C420" s="149"/>
      <c r="D420" s="150"/>
      <c r="E420" s="151"/>
    </row>
    <row r="421" spans="2:5" ht="24" customHeight="1">
      <c r="B421" s="148"/>
      <c r="C421" s="149"/>
      <c r="D421" s="150"/>
      <c r="E421" s="151"/>
    </row>
    <row r="422" spans="2:5" ht="24" customHeight="1">
      <c r="B422" s="148"/>
      <c r="C422" s="149"/>
      <c r="D422" s="150"/>
      <c r="E422" s="151"/>
    </row>
    <row r="423" spans="2:5" ht="24" customHeight="1">
      <c r="B423" s="148"/>
      <c r="C423" s="149"/>
      <c r="D423" s="150"/>
      <c r="E423" s="151"/>
    </row>
    <row r="424" spans="2:5" ht="24" customHeight="1">
      <c r="B424" s="148"/>
      <c r="C424" s="149"/>
      <c r="D424" s="150"/>
      <c r="E424" s="151"/>
    </row>
    <row r="425" spans="2:5" ht="24" customHeight="1">
      <c r="B425" s="148"/>
      <c r="C425" s="149"/>
      <c r="D425" s="150"/>
      <c r="E425" s="151"/>
    </row>
    <row r="426" spans="2:5" ht="24" customHeight="1">
      <c r="B426" s="148"/>
      <c r="C426" s="149"/>
      <c r="D426" s="150"/>
      <c r="E426" s="151"/>
    </row>
    <row r="427" spans="2:5" ht="24" customHeight="1">
      <c r="B427" s="148"/>
      <c r="C427" s="149"/>
      <c r="D427" s="150"/>
      <c r="E427" s="151"/>
    </row>
    <row r="428" spans="2:5" ht="24" customHeight="1">
      <c r="B428" s="148"/>
      <c r="C428" s="149"/>
      <c r="D428" s="150"/>
      <c r="E428" s="151"/>
    </row>
    <row r="429" spans="2:5" ht="24" customHeight="1">
      <c r="B429" s="148"/>
      <c r="C429" s="149"/>
      <c r="D429" s="150"/>
      <c r="E429" s="151"/>
    </row>
    <row r="430" spans="2:5" ht="24" customHeight="1">
      <c r="B430" s="148"/>
      <c r="C430" s="149"/>
      <c r="D430" s="150"/>
      <c r="E430" s="151"/>
    </row>
    <row r="431" spans="2:5" ht="24" customHeight="1">
      <c r="B431" s="148"/>
      <c r="C431" s="149"/>
      <c r="D431" s="150"/>
      <c r="E431" s="151"/>
    </row>
    <row r="432" spans="2:5" ht="24" customHeight="1">
      <c r="B432" s="148"/>
      <c r="C432" s="149"/>
      <c r="D432" s="150"/>
      <c r="E432" s="151"/>
    </row>
    <row r="433" spans="2:5" ht="24" customHeight="1">
      <c r="B433" s="148"/>
      <c r="C433" s="149"/>
      <c r="D433" s="150"/>
      <c r="E433" s="151"/>
    </row>
    <row r="434" spans="2:5" ht="24" customHeight="1">
      <c r="B434" s="148"/>
      <c r="C434" s="149"/>
      <c r="D434" s="150"/>
      <c r="E434" s="151"/>
    </row>
    <row r="435" spans="2:5" ht="24" customHeight="1">
      <c r="B435" s="148"/>
      <c r="C435" s="149"/>
      <c r="D435" s="150"/>
      <c r="E435" s="151"/>
    </row>
    <row r="436" spans="2:5" ht="24" customHeight="1">
      <c r="B436" s="148"/>
      <c r="C436" s="149"/>
      <c r="D436" s="150"/>
      <c r="E436" s="151"/>
    </row>
    <row r="437" spans="2:5" ht="24" customHeight="1">
      <c r="B437" s="148"/>
      <c r="C437" s="149"/>
      <c r="D437" s="150"/>
      <c r="E437" s="151"/>
    </row>
    <row r="438" spans="2:5" ht="24" customHeight="1">
      <c r="B438" s="148"/>
      <c r="C438" s="149"/>
      <c r="D438" s="150"/>
      <c r="E438" s="151"/>
    </row>
    <row r="439" spans="2:5" ht="24" customHeight="1">
      <c r="B439" s="148"/>
      <c r="C439" s="149"/>
      <c r="D439" s="150"/>
      <c r="E439" s="151"/>
    </row>
    <row r="440" spans="2:5" ht="24" customHeight="1">
      <c r="B440" s="148"/>
      <c r="C440" s="149"/>
      <c r="D440" s="150"/>
      <c r="E440" s="151"/>
    </row>
    <row r="441" spans="2:5" ht="24" customHeight="1">
      <c r="B441" s="148"/>
      <c r="C441" s="149"/>
      <c r="D441" s="150"/>
      <c r="E441" s="151"/>
    </row>
    <row r="442" spans="2:5" ht="24" customHeight="1">
      <c r="B442" s="148"/>
      <c r="C442" s="149"/>
      <c r="D442" s="150"/>
      <c r="E442" s="151"/>
    </row>
    <row r="443" spans="2:5" ht="24" customHeight="1">
      <c r="B443" s="148"/>
      <c r="C443" s="149"/>
      <c r="D443" s="150"/>
      <c r="E443" s="151"/>
    </row>
    <row r="444" spans="2:5" ht="24" customHeight="1">
      <c r="B444" s="148"/>
      <c r="C444" s="149"/>
      <c r="D444" s="150"/>
      <c r="E444" s="151"/>
    </row>
    <row r="445" spans="2:5" ht="24" customHeight="1">
      <c r="B445" s="148"/>
      <c r="C445" s="149"/>
      <c r="D445" s="150"/>
      <c r="E445" s="151"/>
    </row>
    <row r="446" spans="2:5" ht="24" customHeight="1">
      <c r="B446" s="148"/>
      <c r="C446" s="149"/>
      <c r="D446" s="150"/>
      <c r="E446" s="151"/>
    </row>
    <row r="447" spans="2:5" ht="24" customHeight="1">
      <c r="B447" s="148"/>
      <c r="C447" s="149"/>
      <c r="D447" s="150"/>
      <c r="E447" s="151"/>
    </row>
    <row r="448" spans="2:5" ht="24" customHeight="1">
      <c r="B448" s="148"/>
      <c r="C448" s="149"/>
      <c r="D448" s="150"/>
      <c r="E448" s="151"/>
    </row>
    <row r="449" spans="2:5" ht="24" customHeight="1">
      <c r="B449" s="148"/>
      <c r="C449" s="149"/>
      <c r="D449" s="150"/>
      <c r="E449" s="151"/>
    </row>
    <row r="450" spans="2:5" ht="24" customHeight="1">
      <c r="B450" s="148"/>
      <c r="C450" s="149"/>
      <c r="D450" s="150"/>
      <c r="E450" s="151"/>
    </row>
    <row r="451" spans="2:5" ht="24" customHeight="1">
      <c r="B451" s="148"/>
      <c r="C451" s="149"/>
      <c r="D451" s="150"/>
      <c r="E451" s="151"/>
    </row>
    <row r="452" spans="2:5" ht="24" customHeight="1">
      <c r="B452" s="148"/>
      <c r="C452" s="149"/>
      <c r="D452" s="150"/>
      <c r="E452" s="151"/>
    </row>
    <row r="453" spans="2:5" ht="24" customHeight="1">
      <c r="B453" s="148"/>
      <c r="C453" s="149"/>
      <c r="D453" s="150"/>
      <c r="E453" s="151"/>
    </row>
    <row r="454" spans="2:5" ht="24" customHeight="1">
      <c r="B454" s="148"/>
      <c r="C454" s="149"/>
      <c r="D454" s="150"/>
      <c r="E454" s="151"/>
    </row>
    <row r="455" spans="2:5" ht="24" customHeight="1">
      <c r="B455" s="148"/>
      <c r="C455" s="149"/>
      <c r="D455" s="150"/>
      <c r="E455" s="151"/>
    </row>
    <row r="456" spans="2:5" ht="24" customHeight="1">
      <c r="B456" s="148"/>
      <c r="C456" s="149"/>
      <c r="D456" s="150"/>
      <c r="E456" s="151"/>
    </row>
    <row r="457" spans="2:5" ht="24" customHeight="1">
      <c r="B457" s="148"/>
      <c r="C457" s="149"/>
      <c r="D457" s="150"/>
      <c r="E457" s="151"/>
    </row>
    <row r="458" spans="2:5" ht="24" customHeight="1">
      <c r="B458" s="148"/>
      <c r="C458" s="149"/>
      <c r="D458" s="150"/>
      <c r="E458" s="151"/>
    </row>
    <row r="459" spans="2:5" ht="24" customHeight="1">
      <c r="B459" s="148"/>
      <c r="C459" s="149"/>
      <c r="D459" s="150"/>
      <c r="E459" s="151"/>
    </row>
    <row r="460" spans="2:5" ht="24" customHeight="1">
      <c r="B460" s="148"/>
      <c r="C460" s="149"/>
      <c r="D460" s="150"/>
      <c r="E460" s="151"/>
    </row>
    <row r="461" spans="2:5" ht="24" customHeight="1">
      <c r="B461" s="148"/>
      <c r="C461" s="149"/>
      <c r="D461" s="150"/>
      <c r="E461" s="151"/>
    </row>
    <row r="462" spans="2:5" ht="24" customHeight="1">
      <c r="B462" s="148"/>
      <c r="C462" s="149"/>
      <c r="D462" s="150"/>
      <c r="E462" s="151"/>
    </row>
    <row r="463" spans="2:5" ht="24" customHeight="1">
      <c r="B463" s="148"/>
      <c r="C463" s="149"/>
      <c r="D463" s="150"/>
      <c r="E463" s="151"/>
    </row>
    <row r="464" spans="2:5" ht="24" customHeight="1">
      <c r="B464" s="148"/>
      <c r="C464" s="149"/>
      <c r="D464" s="150"/>
      <c r="E464" s="151"/>
    </row>
    <row r="465" spans="2:5" ht="24" customHeight="1">
      <c r="B465" s="148"/>
      <c r="C465" s="149"/>
      <c r="D465" s="150"/>
      <c r="E465" s="151"/>
    </row>
    <row r="466" spans="2:5" ht="24" customHeight="1">
      <c r="B466" s="148"/>
      <c r="C466" s="149"/>
      <c r="D466" s="150"/>
      <c r="E466" s="151"/>
    </row>
    <row r="467" spans="2:5" ht="24" customHeight="1">
      <c r="B467" s="148"/>
      <c r="C467" s="149"/>
      <c r="D467" s="150"/>
      <c r="E467" s="151"/>
    </row>
    <row r="468" spans="2:5" ht="24" customHeight="1">
      <c r="B468" s="148"/>
      <c r="C468" s="149"/>
      <c r="D468" s="150"/>
      <c r="E468" s="151"/>
    </row>
    <row r="469" spans="2:5" ht="24" customHeight="1">
      <c r="B469" s="148"/>
      <c r="C469" s="149"/>
      <c r="D469" s="150"/>
      <c r="E469" s="151"/>
    </row>
    <row r="470" spans="2:5" ht="24" customHeight="1">
      <c r="B470" s="148"/>
      <c r="C470" s="149"/>
      <c r="D470" s="150"/>
      <c r="E470" s="151"/>
    </row>
    <row r="471" spans="2:5" ht="24" customHeight="1">
      <c r="B471" s="148"/>
      <c r="C471" s="149"/>
      <c r="D471" s="150"/>
      <c r="E471" s="151"/>
    </row>
    <row r="472" spans="2:5" ht="24" customHeight="1">
      <c r="B472" s="148"/>
      <c r="C472" s="149"/>
      <c r="D472" s="150"/>
      <c r="E472" s="151"/>
    </row>
    <row r="473" spans="2:5" ht="24" customHeight="1">
      <c r="B473" s="148"/>
      <c r="C473" s="149"/>
      <c r="D473" s="150"/>
      <c r="E473" s="151"/>
    </row>
    <row r="474" spans="2:5" ht="24" customHeight="1">
      <c r="B474" s="148"/>
      <c r="C474" s="149"/>
      <c r="D474" s="150"/>
      <c r="E474" s="151"/>
    </row>
    <row r="475" spans="2:5" ht="24" customHeight="1">
      <c r="B475" s="148"/>
      <c r="C475" s="149"/>
      <c r="D475" s="150"/>
      <c r="E475" s="151"/>
    </row>
    <row r="476" spans="2:5" ht="24" customHeight="1">
      <c r="B476" s="148"/>
      <c r="C476" s="149"/>
      <c r="D476" s="150"/>
      <c r="E476" s="151"/>
    </row>
    <row r="477" spans="2:5" ht="24" customHeight="1">
      <c r="B477" s="148"/>
      <c r="C477" s="149"/>
      <c r="D477" s="150"/>
      <c r="E477" s="151"/>
    </row>
    <row r="478" spans="2:5" ht="24" customHeight="1">
      <c r="B478" s="148"/>
      <c r="C478" s="149"/>
      <c r="D478" s="150"/>
      <c r="E478" s="151"/>
    </row>
    <row r="479" spans="2:5" ht="24" customHeight="1">
      <c r="B479" s="148"/>
      <c r="C479" s="149"/>
      <c r="D479" s="150"/>
      <c r="E479" s="151"/>
    </row>
    <row r="480" spans="2:5" ht="24" customHeight="1">
      <c r="B480" s="148"/>
      <c r="C480" s="149"/>
      <c r="D480" s="150"/>
      <c r="E480" s="151"/>
    </row>
    <row r="481" spans="2:5" ht="24" customHeight="1">
      <c r="B481" s="148"/>
      <c r="C481" s="149"/>
      <c r="D481" s="150"/>
      <c r="E481" s="151"/>
    </row>
    <row r="482" spans="2:5" ht="24" customHeight="1">
      <c r="B482" s="148"/>
      <c r="C482" s="149"/>
      <c r="D482" s="150"/>
      <c r="E482" s="151"/>
    </row>
    <row r="483" spans="2:5" ht="24" customHeight="1">
      <c r="B483" s="148"/>
      <c r="C483" s="149"/>
      <c r="D483" s="150"/>
      <c r="E483" s="151"/>
    </row>
    <row r="484" spans="2:5" ht="24" customHeight="1">
      <c r="B484" s="148"/>
      <c r="C484" s="149"/>
      <c r="D484" s="150"/>
      <c r="E484" s="151"/>
    </row>
    <row r="485" spans="2:5" ht="24" customHeight="1">
      <c r="B485" s="148"/>
      <c r="C485" s="149"/>
      <c r="D485" s="150"/>
      <c r="E485" s="151"/>
    </row>
    <row r="486" spans="2:5" ht="24" customHeight="1">
      <c r="B486" s="148"/>
      <c r="C486" s="149"/>
      <c r="D486" s="150"/>
      <c r="E486" s="151"/>
    </row>
    <row r="487" spans="2:5" ht="24" customHeight="1">
      <c r="B487" s="148"/>
      <c r="C487" s="149"/>
      <c r="D487" s="150"/>
      <c r="E487" s="151"/>
    </row>
    <row r="488" spans="2:5" ht="24" customHeight="1">
      <c r="B488" s="148"/>
      <c r="C488" s="149"/>
      <c r="D488" s="150"/>
      <c r="E488" s="151"/>
    </row>
    <row r="489" spans="2:5" ht="24" customHeight="1">
      <c r="B489" s="148"/>
      <c r="C489" s="149"/>
      <c r="D489" s="150"/>
      <c r="E489" s="151"/>
    </row>
    <row r="490" spans="2:5" ht="24" customHeight="1">
      <c r="B490" s="148"/>
      <c r="C490" s="149"/>
      <c r="D490" s="150"/>
      <c r="E490" s="151"/>
    </row>
    <row r="491" spans="2:5" ht="24" customHeight="1">
      <c r="B491" s="148"/>
      <c r="C491" s="149"/>
      <c r="D491" s="150"/>
      <c r="E491" s="151"/>
    </row>
    <row r="492" spans="2:5" ht="24" customHeight="1">
      <c r="B492" s="148"/>
      <c r="C492" s="149"/>
      <c r="D492" s="150"/>
      <c r="E492" s="151"/>
    </row>
    <row r="493" spans="2:5" ht="24" customHeight="1">
      <c r="B493" s="148"/>
      <c r="C493" s="149"/>
      <c r="D493" s="150"/>
      <c r="E493" s="151"/>
    </row>
    <row r="494" spans="2:5" ht="24" customHeight="1">
      <c r="B494" s="148"/>
      <c r="C494" s="149"/>
      <c r="D494" s="150"/>
      <c r="E494" s="151"/>
    </row>
    <row r="495" spans="2:5" ht="24" customHeight="1">
      <c r="B495" s="148"/>
      <c r="C495" s="149"/>
      <c r="D495" s="150"/>
      <c r="E495" s="151"/>
    </row>
    <row r="496" spans="2:5" ht="24" customHeight="1">
      <c r="B496" s="148"/>
      <c r="C496" s="149"/>
      <c r="D496" s="150"/>
      <c r="E496" s="151"/>
    </row>
    <row r="497" spans="2:5" ht="24" customHeight="1">
      <c r="B497" s="148"/>
      <c r="C497" s="149"/>
      <c r="D497" s="150"/>
      <c r="E497" s="151"/>
    </row>
    <row r="498" spans="2:5" ht="24" customHeight="1">
      <c r="B498" s="148"/>
      <c r="C498" s="149"/>
      <c r="D498" s="150"/>
      <c r="E498" s="151"/>
    </row>
    <row r="499" spans="2:5" ht="24" customHeight="1">
      <c r="B499" s="148"/>
      <c r="C499" s="149"/>
      <c r="D499" s="150"/>
      <c r="E499" s="151"/>
    </row>
    <row r="500" spans="2:5" ht="24" customHeight="1">
      <c r="B500" s="148"/>
      <c r="C500" s="149"/>
      <c r="D500" s="150"/>
      <c r="E500" s="151"/>
    </row>
    <row r="501" spans="2:5" ht="24" customHeight="1">
      <c r="B501" s="148"/>
      <c r="C501" s="149"/>
      <c r="D501" s="150"/>
      <c r="E501" s="151"/>
    </row>
    <row r="502" spans="2:5" ht="24" customHeight="1">
      <c r="B502" s="148"/>
      <c r="C502" s="149"/>
      <c r="D502" s="150"/>
      <c r="E502" s="151"/>
    </row>
    <row r="503" spans="2:5" ht="24" customHeight="1">
      <c r="B503" s="148"/>
      <c r="C503" s="149"/>
      <c r="D503" s="150"/>
      <c r="E503" s="151"/>
    </row>
    <row r="504" spans="2:5" ht="24" customHeight="1">
      <c r="B504" s="148"/>
      <c r="C504" s="149"/>
      <c r="D504" s="150"/>
      <c r="E504" s="151"/>
    </row>
    <row r="505" spans="2:5" ht="24" customHeight="1">
      <c r="B505" s="148"/>
      <c r="C505" s="149"/>
      <c r="D505" s="150"/>
      <c r="E505" s="151"/>
    </row>
    <row r="506" spans="2:5" ht="24" customHeight="1">
      <c r="B506" s="148"/>
      <c r="C506" s="149"/>
      <c r="D506" s="150"/>
      <c r="E506" s="151"/>
    </row>
    <row r="507" spans="2:5" ht="24" customHeight="1">
      <c r="B507" s="148"/>
      <c r="C507" s="149"/>
      <c r="D507" s="150"/>
      <c r="E507" s="151"/>
    </row>
    <row r="508" spans="2:5" ht="24" customHeight="1">
      <c r="B508" s="148"/>
      <c r="C508" s="149"/>
      <c r="D508" s="150"/>
      <c r="E508" s="151"/>
    </row>
    <row r="509" spans="2:5" ht="24" customHeight="1">
      <c r="B509" s="148"/>
      <c r="C509" s="149"/>
      <c r="D509" s="150"/>
      <c r="E509" s="151"/>
    </row>
    <row r="510" spans="2:5" ht="24" customHeight="1">
      <c r="B510" s="148"/>
      <c r="C510" s="149"/>
      <c r="D510" s="150"/>
      <c r="E510" s="151"/>
    </row>
    <row r="511" spans="2:5" ht="24" customHeight="1">
      <c r="B511" s="148"/>
      <c r="C511" s="149"/>
      <c r="D511" s="150"/>
      <c r="E511" s="151"/>
    </row>
    <row r="512" spans="2:5" ht="24" customHeight="1">
      <c r="B512" s="148"/>
      <c r="C512" s="149"/>
      <c r="D512" s="150"/>
      <c r="E512" s="151"/>
    </row>
    <row r="513" spans="2:5" ht="24" customHeight="1">
      <c r="B513" s="148"/>
      <c r="C513" s="149"/>
      <c r="D513" s="150"/>
      <c r="E513" s="151"/>
    </row>
    <row r="514" spans="2:5" ht="24" customHeight="1">
      <c r="B514" s="148"/>
      <c r="C514" s="149"/>
      <c r="D514" s="150"/>
      <c r="E514" s="151"/>
    </row>
    <row r="515" spans="2:5" ht="24" customHeight="1">
      <c r="B515" s="148"/>
      <c r="C515" s="149"/>
      <c r="D515" s="150"/>
      <c r="E515" s="151"/>
    </row>
    <row r="516" spans="2:5" ht="24" customHeight="1">
      <c r="B516" s="148"/>
      <c r="C516" s="149"/>
      <c r="D516" s="150"/>
      <c r="E516" s="151"/>
    </row>
    <row r="517" spans="2:5" ht="24" customHeight="1">
      <c r="B517" s="148"/>
      <c r="C517" s="149"/>
      <c r="D517" s="150"/>
      <c r="E517" s="151"/>
    </row>
    <row r="518" spans="2:5" ht="24" customHeight="1">
      <c r="B518" s="148"/>
      <c r="C518" s="149"/>
      <c r="D518" s="150"/>
      <c r="E518" s="151"/>
    </row>
    <row r="519" spans="2:5" ht="24" customHeight="1">
      <c r="B519" s="148"/>
      <c r="C519" s="149"/>
      <c r="D519" s="150"/>
      <c r="E519" s="151"/>
    </row>
    <row r="520" spans="2:5" ht="24" customHeight="1">
      <c r="B520" s="148"/>
      <c r="C520" s="149"/>
      <c r="D520" s="150"/>
      <c r="E520" s="151"/>
    </row>
    <row r="521" spans="2:5" ht="24" customHeight="1">
      <c r="B521" s="148"/>
      <c r="C521" s="149"/>
      <c r="D521" s="150"/>
      <c r="E521" s="151"/>
    </row>
    <row r="522" spans="2:5" ht="24" customHeight="1">
      <c r="B522" s="148"/>
      <c r="C522" s="149"/>
      <c r="D522" s="150"/>
      <c r="E522" s="151"/>
    </row>
    <row r="523" spans="2:5" ht="24" customHeight="1">
      <c r="B523" s="148"/>
      <c r="C523" s="149"/>
      <c r="D523" s="150"/>
      <c r="E523" s="151"/>
    </row>
    <row r="524" spans="2:5" ht="24" customHeight="1">
      <c r="B524" s="148"/>
      <c r="C524" s="149"/>
      <c r="D524" s="150"/>
      <c r="E524" s="151"/>
    </row>
    <row r="525" spans="2:5" ht="24" customHeight="1">
      <c r="B525" s="148"/>
      <c r="C525" s="149"/>
      <c r="D525" s="150"/>
      <c r="E525" s="151"/>
    </row>
    <row r="526" spans="2:5" ht="24" customHeight="1">
      <c r="B526" s="148"/>
      <c r="C526" s="149"/>
      <c r="D526" s="150"/>
      <c r="E526" s="151"/>
    </row>
    <row r="527" spans="2:5" ht="24" customHeight="1">
      <c r="B527" s="148"/>
      <c r="C527" s="149"/>
      <c r="D527" s="150"/>
      <c r="E527" s="151"/>
    </row>
    <row r="528" spans="2:5" ht="24" customHeight="1">
      <c r="B528" s="148"/>
      <c r="C528" s="149"/>
      <c r="D528" s="150"/>
      <c r="E528" s="151"/>
    </row>
    <row r="529" spans="2:5" ht="24" customHeight="1">
      <c r="B529" s="148"/>
      <c r="C529" s="149"/>
      <c r="D529" s="150"/>
      <c r="E529" s="151"/>
    </row>
    <row r="530" spans="2:5" ht="24" customHeight="1">
      <c r="B530" s="148"/>
      <c r="C530" s="149"/>
      <c r="D530" s="150"/>
      <c r="E530" s="151"/>
    </row>
    <row r="531" spans="2:5" ht="24" customHeight="1">
      <c r="B531" s="148"/>
      <c r="C531" s="149"/>
      <c r="D531" s="150"/>
      <c r="E531" s="151"/>
    </row>
    <row r="532" spans="2:5" ht="24" customHeight="1">
      <c r="B532" s="148"/>
      <c r="C532" s="149"/>
      <c r="D532" s="150"/>
      <c r="E532" s="151"/>
    </row>
    <row r="533" spans="2:5" ht="24" customHeight="1">
      <c r="B533" s="148"/>
      <c r="C533" s="149"/>
      <c r="D533" s="150"/>
      <c r="E533" s="151"/>
    </row>
    <row r="534" spans="2:5" ht="24" customHeight="1">
      <c r="B534" s="148"/>
      <c r="C534" s="149"/>
      <c r="D534" s="150"/>
      <c r="E534" s="151"/>
    </row>
    <row r="535" spans="2:5" ht="24" customHeight="1">
      <c r="B535" s="148"/>
      <c r="C535" s="149"/>
      <c r="D535" s="150"/>
      <c r="E535" s="151"/>
    </row>
    <row r="536" spans="2:5" ht="24" customHeight="1">
      <c r="B536" s="148"/>
      <c r="C536" s="149"/>
      <c r="D536" s="150"/>
      <c r="E536" s="151"/>
    </row>
    <row r="537" spans="2:5" ht="24" customHeight="1">
      <c r="B537" s="148"/>
      <c r="C537" s="149"/>
      <c r="D537" s="150"/>
      <c r="E537" s="151"/>
    </row>
    <row r="538" spans="2:5" ht="24" customHeight="1">
      <c r="B538" s="148"/>
      <c r="C538" s="149"/>
      <c r="D538" s="150"/>
      <c r="E538" s="151"/>
    </row>
    <row r="539" spans="2:5" ht="24" customHeight="1">
      <c r="B539" s="148"/>
      <c r="C539" s="149"/>
      <c r="D539" s="150"/>
      <c r="E539" s="151"/>
    </row>
    <row r="540" spans="2:5" ht="24" customHeight="1">
      <c r="B540" s="148"/>
      <c r="C540" s="149"/>
      <c r="D540" s="150"/>
      <c r="E540" s="151"/>
    </row>
    <row r="541" spans="2:5" ht="24" customHeight="1">
      <c r="B541" s="148"/>
      <c r="C541" s="149"/>
      <c r="D541" s="150"/>
      <c r="E541" s="151"/>
    </row>
    <row r="542" spans="2:5" ht="24" customHeight="1">
      <c r="B542" s="148"/>
      <c r="C542" s="149"/>
      <c r="D542" s="150"/>
      <c r="E542" s="151"/>
    </row>
    <row r="543" spans="2:5" ht="24" customHeight="1">
      <c r="B543" s="148"/>
      <c r="C543" s="149"/>
      <c r="D543" s="150"/>
      <c r="E543" s="151"/>
    </row>
    <row r="544" spans="2:5" ht="24" customHeight="1">
      <c r="B544" s="148"/>
      <c r="C544" s="149"/>
      <c r="D544" s="150"/>
      <c r="E544" s="151"/>
    </row>
    <row r="545" spans="2:5" ht="24" customHeight="1">
      <c r="B545" s="148"/>
      <c r="C545" s="149"/>
      <c r="D545" s="150"/>
      <c r="E545" s="151"/>
    </row>
    <row r="546" spans="2:5" ht="24" customHeight="1">
      <c r="B546" s="148"/>
      <c r="C546" s="149"/>
      <c r="D546" s="150"/>
      <c r="E546" s="151"/>
    </row>
    <row r="547" spans="2:5" ht="24" customHeight="1">
      <c r="B547" s="148"/>
      <c r="C547" s="149"/>
      <c r="D547" s="150"/>
      <c r="E547" s="151"/>
    </row>
    <row r="548" spans="2:5" ht="24" customHeight="1">
      <c r="B548" s="148"/>
      <c r="C548" s="149"/>
      <c r="D548" s="150"/>
      <c r="E548" s="151"/>
    </row>
    <row r="549" spans="2:5" ht="24" customHeight="1">
      <c r="B549" s="148"/>
      <c r="C549" s="149"/>
      <c r="D549" s="150"/>
      <c r="E549" s="151"/>
    </row>
    <row r="550" spans="2:5" ht="24" customHeight="1">
      <c r="B550" s="148"/>
      <c r="C550" s="149"/>
      <c r="D550" s="150"/>
      <c r="E550" s="151"/>
    </row>
    <row r="551" spans="2:5" ht="24" customHeight="1">
      <c r="B551" s="148"/>
      <c r="C551" s="149"/>
      <c r="D551" s="150"/>
      <c r="E551" s="151"/>
    </row>
    <row r="552" spans="2:5" ht="24" customHeight="1">
      <c r="B552" s="148"/>
      <c r="C552" s="149"/>
      <c r="D552" s="150"/>
      <c r="E552" s="151"/>
    </row>
    <row r="553" spans="2:5" ht="24" customHeight="1">
      <c r="B553" s="148"/>
      <c r="C553" s="149"/>
      <c r="D553" s="150"/>
      <c r="E553" s="151"/>
    </row>
    <row r="554" spans="2:5" ht="24" customHeight="1">
      <c r="B554" s="148"/>
      <c r="C554" s="149"/>
      <c r="D554" s="150"/>
      <c r="E554" s="151"/>
    </row>
    <row r="555" spans="2:5" ht="24" customHeight="1">
      <c r="B555" s="148"/>
      <c r="C555" s="149"/>
      <c r="D555" s="150"/>
      <c r="E555" s="151"/>
    </row>
    <row r="556" spans="2:5" ht="24" customHeight="1">
      <c r="B556" s="148"/>
      <c r="C556" s="149"/>
      <c r="D556" s="150"/>
      <c r="E556" s="151"/>
    </row>
    <row r="557" spans="2:5" ht="24" customHeight="1">
      <c r="B557" s="148"/>
      <c r="C557" s="149"/>
      <c r="D557" s="150"/>
      <c r="E557" s="151"/>
    </row>
    <row r="558" spans="2:5" ht="24" customHeight="1">
      <c r="B558" s="148"/>
      <c r="C558" s="149"/>
      <c r="D558" s="150"/>
      <c r="E558" s="151"/>
    </row>
    <row r="559" spans="2:5" ht="24" customHeight="1">
      <c r="B559" s="148"/>
      <c r="C559" s="149"/>
      <c r="D559" s="150"/>
      <c r="E559" s="151"/>
    </row>
    <row r="560" spans="2:5" ht="24" customHeight="1">
      <c r="B560" s="148"/>
      <c r="C560" s="149"/>
      <c r="D560" s="150"/>
      <c r="E560" s="151"/>
    </row>
    <row r="561" spans="2:5" ht="24" customHeight="1">
      <c r="B561" s="148"/>
      <c r="C561" s="149"/>
      <c r="D561" s="150"/>
      <c r="E561" s="151"/>
    </row>
    <row r="562" spans="2:5" ht="24" customHeight="1">
      <c r="B562" s="148"/>
      <c r="C562" s="149"/>
      <c r="D562" s="150"/>
      <c r="E562" s="151"/>
    </row>
    <row r="563" spans="2:5" ht="24" customHeight="1">
      <c r="B563" s="148"/>
      <c r="C563" s="149"/>
      <c r="D563" s="150"/>
      <c r="E563" s="151"/>
    </row>
    <row r="564" spans="2:5" ht="24" customHeight="1">
      <c r="B564" s="148"/>
      <c r="C564" s="149"/>
      <c r="D564" s="150"/>
      <c r="E564" s="151"/>
    </row>
    <row r="565" spans="2:5" ht="24" customHeight="1">
      <c r="B565" s="148"/>
      <c r="C565" s="149"/>
      <c r="D565" s="150"/>
      <c r="E565" s="151"/>
    </row>
    <row r="566" spans="2:5" ht="24" customHeight="1">
      <c r="B566" s="148"/>
      <c r="C566" s="149"/>
      <c r="D566" s="150"/>
      <c r="E566" s="151"/>
    </row>
    <row r="567" spans="2:5" ht="24" customHeight="1">
      <c r="B567" s="148"/>
      <c r="C567" s="149"/>
      <c r="D567" s="150"/>
      <c r="E567" s="151"/>
    </row>
    <row r="568" spans="2:5" ht="24" customHeight="1">
      <c r="B568" s="148"/>
      <c r="C568" s="149"/>
      <c r="D568" s="150"/>
      <c r="E568" s="151"/>
    </row>
    <row r="569" spans="2:5" ht="24" customHeight="1">
      <c r="B569" s="148"/>
      <c r="C569" s="149"/>
      <c r="D569" s="150"/>
      <c r="E569" s="151"/>
    </row>
    <row r="570" spans="2:5" ht="24" customHeight="1">
      <c r="B570" s="148"/>
      <c r="C570" s="149"/>
      <c r="D570" s="150"/>
      <c r="E570" s="151"/>
    </row>
    <row r="571" spans="2:5" ht="24" customHeight="1">
      <c r="B571" s="148"/>
      <c r="C571" s="149"/>
      <c r="D571" s="150"/>
      <c r="E571" s="151"/>
    </row>
    <row r="572" spans="2:5" ht="24" customHeight="1">
      <c r="B572" s="148"/>
      <c r="C572" s="149"/>
      <c r="D572" s="150"/>
      <c r="E572" s="151"/>
    </row>
    <row r="573" spans="2:5" ht="24" customHeight="1">
      <c r="B573" s="148"/>
      <c r="C573" s="149"/>
      <c r="D573" s="150"/>
      <c r="E573" s="151"/>
    </row>
    <row r="574" spans="2:5" ht="24" customHeight="1">
      <c r="B574" s="148"/>
      <c r="C574" s="149"/>
      <c r="D574" s="150"/>
      <c r="E574" s="151"/>
    </row>
    <row r="575" spans="2:5" ht="24" customHeight="1">
      <c r="B575" s="148"/>
      <c r="C575" s="149"/>
      <c r="D575" s="150"/>
      <c r="E575" s="151"/>
    </row>
    <row r="576" spans="2:5" ht="24" customHeight="1">
      <c r="B576" s="148"/>
      <c r="C576" s="149"/>
      <c r="D576" s="150"/>
      <c r="E576" s="151"/>
    </row>
    <row r="577" spans="2:5" ht="24" customHeight="1">
      <c r="B577" s="148"/>
      <c r="C577" s="149"/>
      <c r="D577" s="150"/>
      <c r="E577" s="151"/>
    </row>
    <row r="578" spans="2:5" ht="24" customHeight="1">
      <c r="B578" s="148"/>
      <c r="C578" s="149"/>
      <c r="D578" s="150"/>
      <c r="E578" s="151"/>
    </row>
    <row r="579" spans="2:5" ht="24" customHeight="1">
      <c r="B579" s="148"/>
      <c r="C579" s="149"/>
      <c r="D579" s="150"/>
      <c r="E579" s="151"/>
    </row>
    <row r="580" spans="2:5" ht="24" customHeight="1">
      <c r="B580" s="148"/>
      <c r="C580" s="149"/>
      <c r="D580" s="150"/>
      <c r="E580" s="151"/>
    </row>
    <row r="581" spans="2:5" ht="24" customHeight="1">
      <c r="B581" s="148"/>
      <c r="C581" s="149"/>
      <c r="D581" s="150"/>
      <c r="E581" s="151"/>
    </row>
    <row r="582" spans="2:5" ht="24" customHeight="1">
      <c r="B582" s="148"/>
      <c r="C582" s="149"/>
      <c r="D582" s="150"/>
      <c r="E582" s="151"/>
    </row>
    <row r="583" spans="2:5" ht="24" customHeight="1">
      <c r="B583" s="148"/>
      <c r="C583" s="149"/>
      <c r="D583" s="150"/>
      <c r="E583" s="151"/>
    </row>
    <row r="584" spans="2:5" ht="24" customHeight="1">
      <c r="B584" s="148"/>
      <c r="C584" s="149"/>
      <c r="D584" s="150"/>
      <c r="E584" s="151"/>
    </row>
    <row r="585" spans="2:5" ht="24" customHeight="1">
      <c r="B585" s="148"/>
      <c r="C585" s="149"/>
      <c r="D585" s="150"/>
      <c r="E585" s="151"/>
    </row>
    <row r="586" spans="2:5" ht="24" customHeight="1">
      <c r="B586" s="148"/>
      <c r="C586" s="149"/>
      <c r="D586" s="150"/>
      <c r="E586" s="151"/>
    </row>
    <row r="587" spans="2:5" ht="24" customHeight="1">
      <c r="B587" s="148"/>
      <c r="C587" s="149"/>
      <c r="D587" s="150"/>
      <c r="E587" s="151"/>
    </row>
    <row r="588" spans="2:5" ht="24" customHeight="1">
      <c r="B588" s="148"/>
      <c r="C588" s="149"/>
      <c r="D588" s="150"/>
      <c r="E588" s="151"/>
    </row>
    <row r="589" spans="2:5" ht="24" customHeight="1">
      <c r="B589" s="148"/>
      <c r="C589" s="149"/>
      <c r="D589" s="150"/>
      <c r="E589" s="151"/>
    </row>
    <row r="590" spans="2:5" ht="24" customHeight="1">
      <c r="B590" s="148"/>
      <c r="C590" s="149"/>
      <c r="D590" s="150"/>
      <c r="E590" s="151"/>
    </row>
    <row r="591" spans="2:5" ht="24" customHeight="1">
      <c r="B591" s="148"/>
      <c r="C591" s="149"/>
      <c r="D591" s="150"/>
      <c r="E591" s="151"/>
    </row>
    <row r="592" spans="2:5" ht="24" customHeight="1">
      <c r="B592" s="148"/>
      <c r="C592" s="149"/>
      <c r="D592" s="150"/>
      <c r="E592" s="151"/>
    </row>
    <row r="593" spans="2:5" ht="24" customHeight="1">
      <c r="B593" s="148"/>
      <c r="C593" s="149"/>
      <c r="D593" s="150"/>
      <c r="E593" s="151"/>
    </row>
    <row r="594" spans="2:5" ht="24" customHeight="1">
      <c r="B594" s="148"/>
      <c r="C594" s="149"/>
      <c r="D594" s="150"/>
      <c r="E594" s="151"/>
    </row>
    <row r="595" spans="2:5" ht="24" customHeight="1">
      <c r="B595" s="148"/>
      <c r="C595" s="149"/>
      <c r="D595" s="150"/>
      <c r="E595" s="151"/>
    </row>
    <row r="596" spans="2:5" ht="24" customHeight="1">
      <c r="B596" s="148"/>
      <c r="C596" s="149"/>
      <c r="D596" s="150"/>
      <c r="E596" s="151"/>
    </row>
    <row r="597" spans="2:5" ht="24" customHeight="1">
      <c r="B597" s="148"/>
      <c r="C597" s="149"/>
      <c r="D597" s="150"/>
      <c r="E597" s="151"/>
    </row>
    <row r="598" spans="2:5" ht="24" customHeight="1">
      <c r="B598" s="148"/>
      <c r="C598" s="149"/>
      <c r="D598" s="150"/>
      <c r="E598" s="151"/>
    </row>
    <row r="599" spans="2:5" ht="24" customHeight="1">
      <c r="B599" s="148"/>
      <c r="C599" s="149"/>
      <c r="D599" s="150"/>
      <c r="E599" s="151"/>
    </row>
    <row r="600" spans="2:5" ht="24" customHeight="1">
      <c r="B600" s="148"/>
      <c r="C600" s="149"/>
      <c r="D600" s="150"/>
      <c r="E600" s="151"/>
    </row>
    <row r="601" spans="2:5" ht="24" customHeight="1">
      <c r="B601" s="148"/>
      <c r="C601" s="149"/>
      <c r="D601" s="150"/>
      <c r="E601" s="151"/>
    </row>
    <row r="602" spans="2:5" ht="24" customHeight="1">
      <c r="B602" s="148"/>
      <c r="C602" s="149"/>
      <c r="D602" s="150"/>
      <c r="E602" s="151"/>
    </row>
    <row r="603" spans="2:5" ht="24" customHeight="1">
      <c r="B603" s="148"/>
      <c r="C603" s="149"/>
      <c r="D603" s="150"/>
      <c r="E603" s="151"/>
    </row>
    <row r="604" spans="2:5" ht="24" customHeight="1">
      <c r="B604" s="148"/>
      <c r="C604" s="149"/>
      <c r="D604" s="150"/>
      <c r="E604" s="151"/>
    </row>
    <row r="605" spans="2:5" ht="24" customHeight="1">
      <c r="B605" s="148"/>
      <c r="C605" s="149"/>
      <c r="D605" s="150"/>
      <c r="E605" s="151"/>
    </row>
    <row r="606" spans="2:5" ht="24" customHeight="1">
      <c r="B606" s="148"/>
      <c r="C606" s="149"/>
      <c r="D606" s="150"/>
      <c r="E606" s="151"/>
    </row>
    <row r="607" spans="2:5" ht="24" customHeight="1">
      <c r="B607" s="148"/>
      <c r="C607" s="149"/>
      <c r="D607" s="150"/>
      <c r="E607" s="151"/>
    </row>
    <row r="608" spans="2:5" ht="24" customHeight="1">
      <c r="B608" s="148"/>
      <c r="C608" s="149"/>
      <c r="D608" s="150"/>
      <c r="E608" s="151"/>
    </row>
    <row r="609" spans="2:5" ht="24" customHeight="1">
      <c r="B609" s="148"/>
      <c r="C609" s="149"/>
      <c r="D609" s="150"/>
      <c r="E609" s="151"/>
    </row>
    <row r="610" spans="2:5" ht="24" customHeight="1">
      <c r="B610" s="148"/>
      <c r="C610" s="149"/>
      <c r="D610" s="150"/>
      <c r="E610" s="151"/>
    </row>
    <row r="611" spans="2:5" ht="24" customHeight="1">
      <c r="B611" s="148"/>
      <c r="C611" s="149"/>
      <c r="D611" s="150"/>
      <c r="E611" s="151"/>
    </row>
    <row r="612" spans="2:5" ht="24" customHeight="1">
      <c r="B612" s="148"/>
      <c r="C612" s="149"/>
      <c r="D612" s="150"/>
      <c r="E612" s="151"/>
    </row>
    <row r="613" spans="2:5" ht="24" customHeight="1">
      <c r="B613" s="148"/>
      <c r="C613" s="149"/>
      <c r="D613" s="150"/>
      <c r="E613" s="151"/>
    </row>
    <row r="614" spans="2:5" ht="24" customHeight="1">
      <c r="B614" s="148"/>
      <c r="C614" s="149"/>
      <c r="D614" s="150"/>
      <c r="E614" s="151"/>
    </row>
    <row r="615" spans="2:5" ht="24" customHeight="1">
      <c r="B615" s="148"/>
      <c r="C615" s="149"/>
      <c r="D615" s="150"/>
      <c r="E615" s="151"/>
    </row>
    <row r="616" spans="2:5" ht="24" customHeight="1">
      <c r="B616" s="148"/>
      <c r="C616" s="149"/>
      <c r="D616" s="150"/>
      <c r="E616" s="151"/>
    </row>
    <row r="617" spans="2:5" ht="24" customHeight="1">
      <c r="B617" s="148"/>
      <c r="C617" s="149"/>
      <c r="D617" s="150"/>
      <c r="E617" s="151"/>
    </row>
    <row r="618" spans="2:5" ht="24" customHeight="1">
      <c r="B618" s="148"/>
      <c r="C618" s="149"/>
      <c r="D618" s="150"/>
      <c r="E618" s="151"/>
    </row>
    <row r="619" spans="2:5" ht="24" customHeight="1">
      <c r="B619" s="148"/>
      <c r="C619" s="149"/>
      <c r="D619" s="150"/>
      <c r="E619" s="151"/>
    </row>
    <row r="620" spans="2:5" ht="24" customHeight="1">
      <c r="B620" s="148"/>
      <c r="C620" s="149"/>
      <c r="D620" s="150"/>
      <c r="E620" s="151"/>
    </row>
    <row r="621" spans="2:5" ht="24" customHeight="1">
      <c r="B621" s="148"/>
      <c r="C621" s="149"/>
      <c r="D621" s="150"/>
      <c r="E621" s="151"/>
    </row>
    <row r="622" spans="2:5" ht="24" customHeight="1">
      <c r="B622" s="148"/>
      <c r="C622" s="149"/>
      <c r="D622" s="150"/>
      <c r="E622" s="151"/>
    </row>
    <row r="623" spans="2:5" ht="24" customHeight="1">
      <c r="B623" s="148"/>
      <c r="C623" s="149"/>
      <c r="D623" s="150"/>
      <c r="E623" s="151"/>
    </row>
    <row r="624" spans="2:5" ht="24" customHeight="1">
      <c r="B624" s="148"/>
      <c r="C624" s="149"/>
      <c r="D624" s="150"/>
      <c r="E624" s="151"/>
    </row>
    <row r="625" spans="2:5" ht="24" customHeight="1">
      <c r="B625" s="148"/>
      <c r="C625" s="149"/>
      <c r="D625" s="150"/>
      <c r="E625" s="151"/>
    </row>
    <row r="626" spans="2:5" ht="24" customHeight="1">
      <c r="B626" s="148"/>
      <c r="C626" s="149"/>
      <c r="D626" s="150"/>
      <c r="E626" s="151"/>
    </row>
    <row r="627" spans="2:5" ht="24" customHeight="1">
      <c r="B627" s="148"/>
      <c r="C627" s="149"/>
      <c r="D627" s="150"/>
      <c r="E627" s="151"/>
    </row>
    <row r="628" spans="2:5" ht="24" customHeight="1">
      <c r="B628" s="148"/>
      <c r="C628" s="149"/>
      <c r="D628" s="150"/>
      <c r="E628" s="151"/>
    </row>
    <row r="629" spans="2:5" ht="24" customHeight="1">
      <c r="B629" s="148"/>
      <c r="C629" s="149"/>
      <c r="D629" s="150"/>
      <c r="E629" s="151"/>
    </row>
    <row r="630" spans="2:5" ht="24" customHeight="1">
      <c r="B630" s="148"/>
      <c r="C630" s="149"/>
      <c r="D630" s="150"/>
      <c r="E630" s="151"/>
    </row>
    <row r="631" spans="2:5" ht="24" customHeight="1">
      <c r="B631" s="148"/>
      <c r="C631" s="149"/>
      <c r="D631" s="150"/>
      <c r="E631" s="151"/>
    </row>
    <row r="632" spans="2:5" ht="24" customHeight="1">
      <c r="B632" s="148"/>
      <c r="C632" s="149"/>
      <c r="D632" s="150"/>
      <c r="E632" s="151"/>
    </row>
    <row r="633" spans="2:5" ht="24" customHeight="1">
      <c r="B633" s="148"/>
      <c r="C633" s="149"/>
      <c r="D633" s="150"/>
      <c r="E633" s="151"/>
    </row>
    <row r="634" spans="2:5" ht="24" customHeight="1">
      <c r="B634" s="148"/>
      <c r="C634" s="149"/>
      <c r="D634" s="150"/>
      <c r="E634" s="151"/>
    </row>
    <row r="635" spans="2:5" ht="24" customHeight="1">
      <c r="B635" s="148"/>
      <c r="C635" s="149"/>
      <c r="D635" s="150"/>
      <c r="E635" s="151"/>
    </row>
    <row r="636" spans="2:5" ht="24" customHeight="1">
      <c r="B636" s="148"/>
      <c r="C636" s="149"/>
      <c r="D636" s="150"/>
      <c r="E636" s="151"/>
    </row>
    <row r="637" spans="2:5" ht="24" customHeight="1">
      <c r="B637" s="148"/>
      <c r="C637" s="149"/>
      <c r="D637" s="150"/>
      <c r="E637" s="151"/>
    </row>
    <row r="638" spans="2:5" ht="24" customHeight="1">
      <c r="B638" s="148"/>
      <c r="C638" s="149"/>
      <c r="D638" s="150"/>
      <c r="E638" s="151"/>
    </row>
    <row r="639" spans="2:5" ht="24" customHeight="1">
      <c r="B639" s="148"/>
      <c r="C639" s="149"/>
      <c r="D639" s="150"/>
      <c r="E639" s="151"/>
    </row>
    <row r="640" spans="2:5" ht="24" customHeight="1">
      <c r="B640" s="148"/>
      <c r="C640" s="149"/>
      <c r="D640" s="150"/>
      <c r="E640" s="151"/>
    </row>
    <row r="641" spans="2:5" ht="24" customHeight="1">
      <c r="B641" s="148"/>
      <c r="C641" s="149"/>
      <c r="D641" s="150"/>
      <c r="E641" s="151"/>
    </row>
    <row r="642" spans="2:5" ht="24" customHeight="1">
      <c r="B642" s="148"/>
      <c r="C642" s="149"/>
      <c r="D642" s="150"/>
      <c r="E642" s="151"/>
    </row>
    <row r="643" spans="2:5" ht="24" customHeight="1">
      <c r="B643" s="148"/>
      <c r="C643" s="149"/>
      <c r="D643" s="150"/>
      <c r="E643" s="151"/>
    </row>
    <row r="644" spans="2:5" ht="24" customHeight="1">
      <c r="B644" s="148"/>
      <c r="C644" s="149"/>
      <c r="D644" s="150"/>
      <c r="E644" s="151"/>
    </row>
    <row r="645" spans="2:5" ht="24" customHeight="1">
      <c r="B645" s="148"/>
      <c r="C645" s="149"/>
      <c r="D645" s="150"/>
      <c r="E645" s="151"/>
    </row>
    <row r="646" spans="2:5" ht="24" customHeight="1">
      <c r="B646" s="148"/>
      <c r="C646" s="149"/>
      <c r="D646" s="150"/>
      <c r="E646" s="151"/>
    </row>
    <row r="647" spans="2:5" ht="24" customHeight="1">
      <c r="B647" s="148"/>
      <c r="C647" s="149"/>
      <c r="D647" s="150"/>
      <c r="E647" s="151"/>
    </row>
    <row r="648" spans="2:5" ht="24" customHeight="1">
      <c r="B648" s="148"/>
      <c r="C648" s="149"/>
      <c r="D648" s="150"/>
      <c r="E648" s="151"/>
    </row>
    <row r="649" spans="2:5" ht="24" customHeight="1">
      <c r="B649" s="148"/>
      <c r="C649" s="149"/>
      <c r="D649" s="150"/>
      <c r="E649" s="151"/>
    </row>
    <row r="650" spans="2:5" ht="24" customHeight="1">
      <c r="B650" s="148"/>
      <c r="C650" s="149"/>
      <c r="D650" s="150"/>
      <c r="E650" s="151"/>
    </row>
    <row r="651" spans="2:5" ht="24" customHeight="1">
      <c r="B651" s="148"/>
      <c r="C651" s="149"/>
      <c r="D651" s="150"/>
      <c r="E651" s="151"/>
    </row>
    <row r="652" spans="2:5" ht="24" customHeight="1">
      <c r="B652" s="148"/>
      <c r="C652" s="149"/>
      <c r="D652" s="150"/>
      <c r="E652" s="151"/>
    </row>
    <row r="653" spans="2:5" ht="24" customHeight="1">
      <c r="B653" s="148"/>
      <c r="C653" s="149"/>
      <c r="D653" s="150"/>
      <c r="E653" s="151"/>
    </row>
    <row r="654" spans="2:5" ht="24" customHeight="1">
      <c r="B654" s="148"/>
      <c r="C654" s="149"/>
      <c r="D654" s="150"/>
      <c r="E654" s="151"/>
    </row>
    <row r="655" spans="2:5" ht="24" customHeight="1">
      <c r="B655" s="148"/>
      <c r="C655" s="149"/>
      <c r="D655" s="150"/>
      <c r="E655" s="151"/>
    </row>
    <row r="656" spans="2:5" ht="24" customHeight="1">
      <c r="B656" s="148"/>
      <c r="C656" s="149"/>
      <c r="D656" s="150"/>
      <c r="E656" s="151"/>
    </row>
    <row r="657" spans="2:5" ht="24" customHeight="1">
      <c r="B657" s="148"/>
      <c r="C657" s="149"/>
      <c r="D657" s="150"/>
      <c r="E657" s="151"/>
    </row>
    <row r="658" spans="2:5" ht="24" customHeight="1">
      <c r="B658" s="148"/>
      <c r="C658" s="149"/>
      <c r="D658" s="150"/>
      <c r="E658" s="151"/>
    </row>
    <row r="659" spans="2:5" ht="24" customHeight="1">
      <c r="B659" s="148"/>
      <c r="C659" s="149"/>
      <c r="D659" s="150"/>
      <c r="E659" s="151"/>
    </row>
    <row r="660" spans="2:5" ht="24" customHeight="1">
      <c r="B660" s="148"/>
      <c r="C660" s="149"/>
      <c r="D660" s="150"/>
      <c r="E660" s="151"/>
    </row>
    <row r="661" spans="2:5" ht="24" customHeight="1">
      <c r="B661" s="148"/>
      <c r="C661" s="149"/>
      <c r="D661" s="150"/>
      <c r="E661" s="151"/>
    </row>
    <row r="662" spans="2:5" ht="24" customHeight="1">
      <c r="B662" s="148"/>
      <c r="C662" s="149"/>
      <c r="D662" s="150"/>
      <c r="E662" s="151"/>
    </row>
    <row r="663" spans="2:5" ht="24" customHeight="1">
      <c r="B663" s="148"/>
      <c r="C663" s="149"/>
      <c r="D663" s="150"/>
      <c r="E663" s="151"/>
    </row>
    <row r="664" spans="2:5" ht="24" customHeight="1">
      <c r="B664" s="148"/>
      <c r="C664" s="149"/>
      <c r="D664" s="150"/>
      <c r="E664" s="151"/>
    </row>
    <row r="665" spans="2:5" ht="24" customHeight="1">
      <c r="B665" s="148"/>
      <c r="C665" s="149"/>
      <c r="D665" s="150"/>
      <c r="E665" s="151"/>
    </row>
    <row r="666" spans="2:5" ht="24" customHeight="1">
      <c r="B666" s="148"/>
      <c r="C666" s="149"/>
      <c r="D666" s="150"/>
      <c r="E666" s="151"/>
    </row>
    <row r="667" spans="2:5" ht="24" customHeight="1">
      <c r="B667" s="148"/>
      <c r="C667" s="149"/>
      <c r="D667" s="150"/>
      <c r="E667" s="151"/>
    </row>
    <row r="668" spans="2:5" ht="24" customHeight="1">
      <c r="B668" s="148"/>
      <c r="C668" s="149"/>
      <c r="D668" s="150"/>
      <c r="E668" s="151"/>
    </row>
    <row r="669" spans="2:5" ht="24" customHeight="1">
      <c r="B669" s="148"/>
      <c r="C669" s="149"/>
      <c r="D669" s="150"/>
      <c r="E669" s="151"/>
    </row>
    <row r="670" spans="2:5" ht="24" customHeight="1">
      <c r="B670" s="148"/>
      <c r="C670" s="149"/>
      <c r="D670" s="150"/>
      <c r="E670" s="151"/>
    </row>
    <row r="671" spans="2:5" ht="24" customHeight="1">
      <c r="B671" s="148"/>
      <c r="C671" s="149"/>
      <c r="D671" s="150"/>
      <c r="E671" s="151"/>
    </row>
    <row r="672" spans="2:5" ht="24" customHeight="1">
      <c r="B672" s="148"/>
      <c r="C672" s="149"/>
      <c r="D672" s="150"/>
      <c r="E672" s="151"/>
    </row>
    <row r="673" spans="2:5" ht="24" customHeight="1">
      <c r="B673" s="148"/>
      <c r="C673" s="149"/>
      <c r="D673" s="150"/>
      <c r="E673" s="151"/>
    </row>
    <row r="674" spans="2:5" ht="24" customHeight="1">
      <c r="B674" s="148"/>
      <c r="C674" s="149"/>
      <c r="D674" s="150"/>
      <c r="E674" s="151"/>
    </row>
    <row r="675" spans="2:5" ht="24" customHeight="1">
      <c r="B675" s="148"/>
      <c r="C675" s="149"/>
      <c r="D675" s="150"/>
      <c r="E675" s="151"/>
    </row>
    <row r="676" spans="2:5" ht="24" customHeight="1">
      <c r="B676" s="148"/>
      <c r="C676" s="149"/>
      <c r="D676" s="150"/>
      <c r="E676" s="151"/>
    </row>
    <row r="677" spans="2:5" ht="24" customHeight="1">
      <c r="B677" s="148"/>
      <c r="C677" s="149"/>
      <c r="D677" s="150"/>
      <c r="E677" s="151"/>
    </row>
    <row r="678" spans="2:5" ht="24" customHeight="1">
      <c r="B678" s="148"/>
      <c r="C678" s="149"/>
      <c r="D678" s="150"/>
      <c r="E678" s="151"/>
    </row>
    <row r="679" spans="2:5" ht="24" customHeight="1">
      <c r="B679" s="148"/>
      <c r="C679" s="149"/>
      <c r="D679" s="150"/>
      <c r="E679" s="151"/>
    </row>
    <row r="680" spans="2:5" ht="24" customHeight="1">
      <c r="B680" s="148"/>
      <c r="C680" s="149"/>
      <c r="D680" s="150"/>
      <c r="E680" s="151"/>
    </row>
    <row r="681" spans="2:5" ht="24" customHeight="1">
      <c r="B681" s="148"/>
      <c r="C681" s="149"/>
      <c r="D681" s="150"/>
      <c r="E681" s="151"/>
    </row>
    <row r="682" spans="2:5" ht="24" customHeight="1">
      <c r="B682" s="148"/>
      <c r="C682" s="149"/>
      <c r="D682" s="150"/>
      <c r="E682" s="151"/>
    </row>
    <row r="683" spans="2:5" ht="24" customHeight="1">
      <c r="B683" s="148"/>
      <c r="C683" s="149"/>
      <c r="D683" s="150"/>
      <c r="E683" s="151"/>
    </row>
    <row r="684" spans="2:5" ht="24" customHeight="1">
      <c r="B684" s="148"/>
      <c r="C684" s="149"/>
      <c r="D684" s="150"/>
      <c r="E684" s="151"/>
    </row>
    <row r="685" spans="2:5" ht="24" customHeight="1">
      <c r="B685" s="148"/>
      <c r="C685" s="149"/>
      <c r="D685" s="150"/>
      <c r="E685" s="151"/>
    </row>
    <row r="686" spans="2:5" ht="24" customHeight="1">
      <c r="B686" s="148"/>
      <c r="C686" s="149"/>
      <c r="D686" s="150"/>
      <c r="E686" s="151"/>
    </row>
    <row r="687" spans="2:5" ht="24" customHeight="1">
      <c r="B687" s="148"/>
      <c r="C687" s="149"/>
      <c r="D687" s="150"/>
      <c r="E687" s="151"/>
    </row>
    <row r="688" spans="2:5" ht="24" customHeight="1">
      <c r="B688" s="148"/>
      <c r="C688" s="149"/>
      <c r="D688" s="150"/>
      <c r="E688" s="151"/>
    </row>
    <row r="689" spans="2:5" ht="24" customHeight="1">
      <c r="B689" s="148"/>
      <c r="C689" s="149"/>
      <c r="D689" s="150"/>
      <c r="E689" s="151"/>
    </row>
    <row r="690" spans="2:5" ht="24" customHeight="1">
      <c r="B690" s="148"/>
      <c r="C690" s="149"/>
      <c r="D690" s="150"/>
      <c r="E690" s="151"/>
    </row>
    <row r="691" spans="2:5" ht="24" customHeight="1">
      <c r="B691" s="148"/>
      <c r="C691" s="149"/>
      <c r="D691" s="150"/>
      <c r="E691" s="151"/>
    </row>
    <row r="692" spans="2:5" ht="24" customHeight="1">
      <c r="B692" s="148"/>
      <c r="C692" s="149"/>
      <c r="D692" s="150"/>
      <c r="E692" s="151"/>
    </row>
    <row r="693" spans="2:5" ht="24" customHeight="1">
      <c r="B693" s="148"/>
      <c r="C693" s="149"/>
      <c r="D693" s="150"/>
      <c r="E693" s="151"/>
    </row>
    <row r="694" spans="2:5" ht="24" customHeight="1">
      <c r="B694" s="148"/>
      <c r="C694" s="149"/>
      <c r="D694" s="150"/>
      <c r="E694" s="151"/>
    </row>
    <row r="695" spans="2:5" ht="24" customHeight="1">
      <c r="B695" s="148"/>
      <c r="C695" s="149"/>
      <c r="D695" s="150"/>
      <c r="E695" s="151"/>
    </row>
    <row r="696" spans="2:5" ht="24" customHeight="1">
      <c r="B696" s="148"/>
      <c r="C696" s="149"/>
      <c r="D696" s="150"/>
      <c r="E696" s="151"/>
    </row>
    <row r="697" spans="2:5" ht="24" customHeight="1">
      <c r="B697" s="148"/>
      <c r="C697" s="149"/>
      <c r="D697" s="150"/>
      <c r="E697" s="151"/>
    </row>
    <row r="698" spans="2:5" ht="24" customHeight="1">
      <c r="B698" s="148"/>
      <c r="C698" s="149"/>
      <c r="D698" s="150"/>
      <c r="E698" s="151"/>
    </row>
    <row r="699" spans="2:5" ht="24" customHeight="1">
      <c r="B699" s="148"/>
      <c r="C699" s="149"/>
      <c r="D699" s="150"/>
      <c r="E699" s="151"/>
    </row>
    <row r="700" spans="2:5" ht="24" customHeight="1">
      <c r="B700" s="148"/>
      <c r="C700" s="149"/>
      <c r="D700" s="150"/>
      <c r="E700" s="151"/>
    </row>
    <row r="701" spans="2:5" ht="24" customHeight="1">
      <c r="B701" s="148"/>
      <c r="C701" s="149"/>
      <c r="D701" s="150"/>
      <c r="E701" s="151"/>
    </row>
    <row r="702" spans="2:5" ht="24" customHeight="1">
      <c r="B702" s="148"/>
      <c r="C702" s="149"/>
      <c r="D702" s="150"/>
      <c r="E702" s="151"/>
    </row>
    <row r="703" spans="2:5" ht="24" customHeight="1">
      <c r="B703" s="148"/>
      <c r="C703" s="149"/>
      <c r="D703" s="150"/>
      <c r="E703" s="151"/>
    </row>
    <row r="704" spans="2:5" ht="24" customHeight="1">
      <c r="B704" s="148"/>
      <c r="C704" s="149"/>
      <c r="D704" s="150"/>
      <c r="E704" s="151"/>
    </row>
    <row r="705" spans="2:5" ht="24" customHeight="1">
      <c r="B705" s="148"/>
      <c r="C705" s="149"/>
      <c r="D705" s="150"/>
      <c r="E705" s="151"/>
    </row>
    <row r="706" spans="2:5" ht="24" customHeight="1">
      <c r="B706" s="148"/>
      <c r="C706" s="149"/>
      <c r="D706" s="150"/>
      <c r="E706" s="151"/>
    </row>
    <row r="707" spans="2:5" ht="24" customHeight="1">
      <c r="B707" s="148"/>
      <c r="C707" s="149"/>
      <c r="D707" s="150"/>
      <c r="E707" s="151"/>
    </row>
    <row r="708" spans="2:5" ht="24" customHeight="1">
      <c r="B708" s="148"/>
      <c r="C708" s="149"/>
      <c r="D708" s="150"/>
      <c r="E708" s="151"/>
    </row>
    <row r="709" spans="2:5" ht="24" customHeight="1">
      <c r="B709" s="148"/>
      <c r="C709" s="149"/>
      <c r="D709" s="150"/>
      <c r="E709" s="151"/>
    </row>
    <row r="710" spans="2:5" ht="24" customHeight="1">
      <c r="B710" s="148"/>
      <c r="C710" s="149"/>
      <c r="D710" s="150"/>
      <c r="E710" s="151"/>
    </row>
    <row r="711" spans="2:5" ht="24" customHeight="1">
      <c r="B711" s="148"/>
      <c r="C711" s="149"/>
      <c r="D711" s="150"/>
      <c r="E711" s="151"/>
    </row>
    <row r="712" spans="2:5" ht="24" customHeight="1">
      <c r="B712" s="148"/>
      <c r="C712" s="149"/>
      <c r="D712" s="150"/>
      <c r="E712" s="151"/>
    </row>
    <row r="713" spans="2:5" ht="24" customHeight="1">
      <c r="B713" s="148"/>
      <c r="C713" s="149"/>
      <c r="D713" s="150"/>
      <c r="E713" s="151"/>
    </row>
    <row r="714" spans="2:5" ht="24" customHeight="1">
      <c r="B714" s="148"/>
      <c r="C714" s="149"/>
      <c r="D714" s="150"/>
      <c r="E714" s="151"/>
    </row>
    <row r="715" spans="2:5" ht="24" customHeight="1">
      <c r="B715" s="148"/>
      <c r="C715" s="149"/>
      <c r="D715" s="150"/>
      <c r="E715" s="151"/>
    </row>
    <row r="716" spans="2:5" ht="24" customHeight="1">
      <c r="B716" s="148"/>
      <c r="C716" s="149"/>
      <c r="D716" s="150"/>
      <c r="E716" s="151"/>
    </row>
    <row r="717" spans="2:5" ht="24" customHeight="1">
      <c r="B717" s="148"/>
      <c r="C717" s="149"/>
      <c r="D717" s="150"/>
      <c r="E717" s="151"/>
    </row>
    <row r="718" spans="2:5" ht="24" customHeight="1">
      <c r="B718" s="148"/>
      <c r="C718" s="149"/>
      <c r="D718" s="150"/>
      <c r="E718" s="151"/>
    </row>
    <row r="719" spans="2:5" ht="24" customHeight="1">
      <c r="B719" s="148"/>
      <c r="C719" s="149"/>
      <c r="D719" s="150"/>
      <c r="E719" s="151"/>
    </row>
    <row r="720" spans="2:5" ht="24" customHeight="1">
      <c r="B720" s="148"/>
      <c r="C720" s="149"/>
      <c r="D720" s="150"/>
      <c r="E720" s="151"/>
    </row>
    <row r="721" spans="2:5" ht="24" customHeight="1">
      <c r="B721" s="148"/>
      <c r="C721" s="149"/>
      <c r="D721" s="150"/>
      <c r="E721" s="151"/>
    </row>
    <row r="722" spans="2:5" ht="24" customHeight="1">
      <c r="B722" s="148"/>
      <c r="C722" s="149"/>
      <c r="D722" s="150"/>
      <c r="E722" s="151"/>
    </row>
    <row r="723" spans="2:5" ht="24" customHeight="1">
      <c r="B723" s="148"/>
      <c r="C723" s="149"/>
      <c r="D723" s="150"/>
      <c r="E723" s="151"/>
    </row>
    <row r="724" spans="2:5" ht="24" customHeight="1">
      <c r="B724" s="148"/>
      <c r="C724" s="149"/>
      <c r="D724" s="150"/>
      <c r="E724" s="151"/>
    </row>
    <row r="725" spans="2:5" ht="24" customHeight="1">
      <c r="B725" s="148"/>
      <c r="C725" s="149"/>
      <c r="D725" s="150"/>
      <c r="E725" s="151"/>
    </row>
    <row r="726" spans="2:5" ht="24" customHeight="1">
      <c r="B726" s="148"/>
      <c r="C726" s="149"/>
      <c r="D726" s="150"/>
      <c r="E726" s="151"/>
    </row>
    <row r="727" spans="2:5" ht="24" customHeight="1">
      <c r="B727" s="148"/>
      <c r="C727" s="149"/>
      <c r="D727" s="150"/>
      <c r="E727" s="151"/>
    </row>
    <row r="728" spans="2:5" ht="24" customHeight="1">
      <c r="B728" s="148"/>
      <c r="C728" s="149"/>
      <c r="D728" s="150"/>
      <c r="E728" s="151"/>
    </row>
    <row r="729" spans="2:5" ht="24" customHeight="1">
      <c r="B729" s="148"/>
      <c r="C729" s="149"/>
      <c r="D729" s="150"/>
      <c r="E729" s="151"/>
    </row>
    <row r="730" spans="2:5" ht="24" customHeight="1">
      <c r="B730" s="148"/>
      <c r="C730" s="149"/>
      <c r="D730" s="150"/>
      <c r="E730" s="151"/>
    </row>
    <row r="731" spans="2:5" ht="24" customHeight="1">
      <c r="B731" s="148"/>
      <c r="C731" s="149"/>
      <c r="D731" s="150"/>
      <c r="E731" s="151"/>
    </row>
    <row r="732" spans="2:5" ht="24" customHeight="1">
      <c r="B732" s="148"/>
      <c r="C732" s="149"/>
      <c r="D732" s="150"/>
      <c r="E732" s="151"/>
    </row>
    <row r="733" spans="2:5" ht="24" customHeight="1">
      <c r="B733" s="148"/>
      <c r="C733" s="149"/>
      <c r="D733" s="150"/>
      <c r="E733" s="151"/>
    </row>
    <row r="734" spans="2:5" ht="24" customHeight="1">
      <c r="B734" s="148"/>
      <c r="C734" s="149"/>
      <c r="D734" s="150"/>
      <c r="E734" s="151"/>
    </row>
    <row r="735" spans="2:5" ht="24" customHeight="1">
      <c r="B735" s="148"/>
      <c r="C735" s="149"/>
      <c r="D735" s="150"/>
      <c r="E735" s="151"/>
    </row>
    <row r="736" spans="2:5" ht="24" customHeight="1">
      <c r="B736" s="148"/>
      <c r="C736" s="149"/>
      <c r="D736" s="150"/>
      <c r="E736" s="151"/>
    </row>
    <row r="737" spans="2:5" ht="24" customHeight="1">
      <c r="B737" s="148"/>
      <c r="C737" s="149"/>
      <c r="D737" s="150"/>
      <c r="E737" s="151"/>
    </row>
    <row r="738" spans="2:5" ht="24" customHeight="1">
      <c r="B738" s="148"/>
      <c r="C738" s="149"/>
      <c r="D738" s="150"/>
      <c r="E738" s="151"/>
    </row>
    <row r="739" spans="2:5" ht="24" customHeight="1">
      <c r="B739" s="148"/>
      <c r="C739" s="149"/>
      <c r="D739" s="150"/>
      <c r="E739" s="151"/>
    </row>
    <row r="740" spans="2:5" ht="24" customHeight="1">
      <c r="B740" s="148"/>
      <c r="C740" s="149"/>
      <c r="D740" s="150"/>
      <c r="E740" s="151"/>
    </row>
    <row r="741" spans="2:5" ht="24" customHeight="1">
      <c r="B741" s="148"/>
      <c r="C741" s="149"/>
      <c r="D741" s="150"/>
      <c r="E741" s="151"/>
    </row>
    <row r="742" spans="2:5" ht="24" customHeight="1">
      <c r="B742" s="148"/>
      <c r="C742" s="149"/>
      <c r="D742" s="150"/>
      <c r="E742" s="151"/>
    </row>
    <row r="743" spans="2:5" ht="24" customHeight="1">
      <c r="B743" s="148"/>
      <c r="C743" s="149"/>
      <c r="D743" s="150"/>
      <c r="E743" s="151"/>
    </row>
    <row r="744" spans="2:5" ht="24" customHeight="1">
      <c r="B744" s="148"/>
      <c r="C744" s="149"/>
      <c r="D744" s="150"/>
      <c r="E744" s="151"/>
    </row>
    <row r="745" spans="2:5" ht="24" customHeight="1">
      <c r="B745" s="148"/>
      <c r="C745" s="149"/>
      <c r="D745" s="150"/>
      <c r="E745" s="151"/>
    </row>
    <row r="746" spans="2:5" ht="24" customHeight="1">
      <c r="B746" s="148"/>
      <c r="C746" s="149"/>
      <c r="D746" s="150"/>
      <c r="E746" s="151"/>
    </row>
    <row r="747" spans="2:5" ht="24" customHeight="1">
      <c r="B747" s="148"/>
      <c r="C747" s="149"/>
      <c r="D747" s="150"/>
      <c r="E747" s="151"/>
    </row>
    <row r="748" spans="2:5" ht="24" customHeight="1">
      <c r="B748" s="148"/>
      <c r="C748" s="149"/>
      <c r="D748" s="150"/>
      <c r="E748" s="151"/>
    </row>
    <row r="749" spans="2:5" ht="24" customHeight="1">
      <c r="B749" s="148"/>
      <c r="C749" s="149"/>
      <c r="D749" s="150"/>
      <c r="E749" s="151"/>
    </row>
    <row r="750" spans="2:5" ht="24" customHeight="1">
      <c r="B750" s="148"/>
      <c r="C750" s="149"/>
      <c r="D750" s="150"/>
      <c r="E750" s="151"/>
    </row>
    <row r="751" spans="2:5" ht="24" customHeight="1">
      <c r="B751" s="148"/>
      <c r="C751" s="149"/>
      <c r="D751" s="150"/>
      <c r="E751" s="151"/>
    </row>
    <row r="752" spans="2:5" ht="24" customHeight="1">
      <c r="B752" s="148"/>
      <c r="C752" s="149"/>
      <c r="D752" s="150"/>
      <c r="E752" s="151"/>
    </row>
    <row r="753" spans="2:5" ht="24" customHeight="1">
      <c r="B753" s="148"/>
      <c r="C753" s="149"/>
      <c r="D753" s="150"/>
      <c r="E753" s="151"/>
    </row>
    <row r="754" spans="2:5" ht="24" customHeight="1">
      <c r="B754" s="148"/>
      <c r="C754" s="149"/>
      <c r="D754" s="150"/>
      <c r="E754" s="151"/>
    </row>
    <row r="755" spans="2:5" ht="24" customHeight="1">
      <c r="B755" s="148"/>
      <c r="C755" s="149"/>
      <c r="D755" s="150"/>
      <c r="E755" s="151"/>
    </row>
    <row r="756" spans="2:5" ht="24" customHeight="1">
      <c r="B756" s="148"/>
      <c r="C756" s="149"/>
      <c r="D756" s="150"/>
      <c r="E756" s="151"/>
    </row>
    <row r="757" spans="2:5" ht="24" customHeight="1">
      <c r="B757" s="148"/>
      <c r="C757" s="149"/>
      <c r="D757" s="150"/>
      <c r="E757" s="151"/>
    </row>
    <row r="758" spans="2:5" ht="24" customHeight="1">
      <c r="B758" s="148"/>
      <c r="C758" s="149"/>
      <c r="D758" s="150"/>
      <c r="E758" s="151"/>
    </row>
    <row r="759" spans="2:5" ht="24" customHeight="1">
      <c r="B759" s="148"/>
      <c r="C759" s="149"/>
      <c r="D759" s="150"/>
      <c r="E759" s="151"/>
    </row>
    <row r="760" spans="2:5" ht="24" customHeight="1">
      <c r="B760" s="148"/>
      <c r="C760" s="149"/>
      <c r="D760" s="150"/>
      <c r="E760" s="151"/>
    </row>
    <row r="761" spans="2:5" ht="24" customHeight="1">
      <c r="B761" s="148"/>
      <c r="C761" s="149"/>
      <c r="D761" s="150"/>
      <c r="E761" s="151"/>
    </row>
    <row r="762" spans="2:5" ht="24" customHeight="1">
      <c r="B762" s="148"/>
      <c r="C762" s="149"/>
      <c r="D762" s="150"/>
      <c r="E762" s="151"/>
    </row>
    <row r="763" spans="2:5" ht="24" customHeight="1">
      <c r="B763" s="148"/>
      <c r="C763" s="149"/>
      <c r="D763" s="150"/>
      <c r="E763" s="151"/>
    </row>
    <row r="764" spans="2:5" ht="24" customHeight="1">
      <c r="B764" s="148"/>
      <c r="C764" s="149"/>
      <c r="D764" s="150"/>
      <c r="E764" s="151"/>
    </row>
    <row r="765" spans="2:5" ht="24" customHeight="1">
      <c r="B765" s="148"/>
      <c r="C765" s="149"/>
      <c r="D765" s="150"/>
      <c r="E765" s="151"/>
    </row>
    <row r="766" spans="2:5" ht="24" customHeight="1">
      <c r="B766" s="148"/>
      <c r="C766" s="149"/>
      <c r="D766" s="150"/>
      <c r="E766" s="151"/>
    </row>
    <row r="767" spans="2:5" ht="24" customHeight="1">
      <c r="B767" s="148"/>
      <c r="C767" s="149"/>
      <c r="D767" s="150"/>
      <c r="E767" s="151"/>
    </row>
    <row r="768" spans="2:5" ht="24" customHeight="1">
      <c r="B768" s="148"/>
      <c r="C768" s="149"/>
      <c r="D768" s="150"/>
      <c r="E768" s="151"/>
    </row>
    <row r="769" spans="2:5" ht="24" customHeight="1">
      <c r="B769" s="148"/>
      <c r="C769" s="149"/>
      <c r="D769" s="150"/>
      <c r="E769" s="151"/>
    </row>
    <row r="770" spans="2:5" ht="24" customHeight="1">
      <c r="B770" s="148"/>
      <c r="C770" s="149"/>
      <c r="D770" s="150"/>
      <c r="E770" s="151"/>
    </row>
    <row r="771" spans="2:5" ht="24" customHeight="1">
      <c r="B771" s="148"/>
      <c r="C771" s="149"/>
      <c r="D771" s="150"/>
      <c r="E771" s="151"/>
    </row>
    <row r="772" spans="2:5" ht="24" customHeight="1">
      <c r="B772" s="148"/>
      <c r="C772" s="149"/>
      <c r="D772" s="150"/>
      <c r="E772" s="151"/>
    </row>
    <row r="773" spans="2:5" ht="24" customHeight="1">
      <c r="B773" s="148"/>
      <c r="C773" s="149"/>
      <c r="D773" s="150"/>
      <c r="E773" s="151"/>
    </row>
    <row r="774" spans="2:5" ht="24" customHeight="1">
      <c r="B774" s="148"/>
      <c r="C774" s="149"/>
      <c r="D774" s="150"/>
      <c r="E774" s="151"/>
    </row>
    <row r="775" spans="2:5" ht="24" customHeight="1">
      <c r="B775" s="148"/>
      <c r="C775" s="149"/>
      <c r="D775" s="150"/>
      <c r="E775" s="151"/>
    </row>
    <row r="776" spans="2:5" ht="24" customHeight="1">
      <c r="B776" s="148"/>
      <c r="C776" s="149"/>
      <c r="D776" s="150"/>
      <c r="E776" s="151"/>
    </row>
    <row r="777" spans="2:5" ht="24" customHeight="1">
      <c r="B777" s="148"/>
      <c r="C777" s="149"/>
      <c r="D777" s="150"/>
      <c r="E777" s="151"/>
    </row>
    <row r="778" spans="2:5" ht="24" customHeight="1">
      <c r="B778" s="148"/>
      <c r="C778" s="149"/>
      <c r="D778" s="150"/>
      <c r="E778" s="151"/>
    </row>
    <row r="779" spans="2:5" ht="24" customHeight="1">
      <c r="B779" s="148"/>
      <c r="C779" s="149"/>
      <c r="D779" s="150"/>
      <c r="E779" s="151"/>
    </row>
    <row r="780" spans="2:5" ht="24" customHeight="1">
      <c r="B780" s="148"/>
      <c r="C780" s="149"/>
      <c r="D780" s="150"/>
      <c r="E780" s="151"/>
    </row>
    <row r="781" spans="2:5" ht="24" customHeight="1">
      <c r="B781" s="148"/>
      <c r="C781" s="149"/>
      <c r="D781" s="150"/>
      <c r="E781" s="151"/>
    </row>
    <row r="782" spans="2:5" ht="24" customHeight="1">
      <c r="B782" s="148"/>
      <c r="C782" s="149"/>
      <c r="D782" s="150"/>
      <c r="E782" s="151"/>
    </row>
    <row r="783" spans="2:5" ht="24" customHeight="1">
      <c r="B783" s="148"/>
      <c r="C783" s="149"/>
      <c r="D783" s="150"/>
      <c r="E783" s="151"/>
    </row>
    <row r="784" spans="2:5" ht="24" customHeight="1">
      <c r="B784" s="148"/>
      <c r="C784" s="149"/>
      <c r="D784" s="150"/>
      <c r="E784" s="151"/>
    </row>
    <row r="785" spans="2:5" ht="24" customHeight="1">
      <c r="B785" s="148"/>
      <c r="C785" s="149"/>
      <c r="D785" s="150"/>
      <c r="E785" s="151"/>
    </row>
    <row r="786" spans="2:5" ht="24" customHeight="1">
      <c r="B786" s="148"/>
      <c r="C786" s="149"/>
      <c r="D786" s="150"/>
      <c r="E786" s="151"/>
    </row>
    <row r="787" spans="2:5" ht="24" customHeight="1">
      <c r="B787" s="148"/>
      <c r="C787" s="149"/>
      <c r="D787" s="150"/>
      <c r="E787" s="151"/>
    </row>
    <row r="788" spans="2:5" ht="24" customHeight="1">
      <c r="B788" s="148"/>
      <c r="C788" s="149"/>
      <c r="D788" s="150"/>
      <c r="E788" s="151"/>
    </row>
    <row r="789" spans="2:5" ht="24" customHeight="1">
      <c r="B789" s="148"/>
      <c r="C789" s="149"/>
      <c r="D789" s="150"/>
      <c r="E789" s="151"/>
    </row>
    <row r="790" spans="2:5" ht="24" customHeight="1">
      <c r="B790" s="148"/>
      <c r="C790" s="149"/>
      <c r="D790" s="150"/>
      <c r="E790" s="151"/>
    </row>
    <row r="791" spans="2:5" ht="24" customHeight="1">
      <c r="B791" s="148"/>
      <c r="C791" s="149"/>
      <c r="D791" s="150"/>
      <c r="E791" s="151"/>
    </row>
    <row r="792" spans="2:5" ht="24" customHeight="1">
      <c r="B792" s="148"/>
      <c r="C792" s="149"/>
      <c r="D792" s="150"/>
      <c r="E792" s="151"/>
    </row>
    <row r="793" spans="2:5" ht="24" customHeight="1">
      <c r="B793" s="148"/>
      <c r="C793" s="149"/>
      <c r="D793" s="150"/>
      <c r="E793" s="151"/>
    </row>
    <row r="794" spans="2:5" ht="24" customHeight="1">
      <c r="B794" s="148"/>
      <c r="C794" s="149"/>
      <c r="D794" s="150"/>
      <c r="E794" s="151"/>
    </row>
    <row r="795" spans="2:5" ht="24" customHeight="1">
      <c r="B795" s="148"/>
      <c r="C795" s="149"/>
      <c r="D795" s="150"/>
      <c r="E795" s="151"/>
    </row>
    <row r="796" spans="2:5" ht="24" customHeight="1">
      <c r="B796" s="148"/>
      <c r="C796" s="149"/>
      <c r="D796" s="150"/>
      <c r="E796" s="151"/>
    </row>
    <row r="797" spans="2:5" ht="24" customHeight="1">
      <c r="B797" s="148"/>
      <c r="C797" s="149"/>
      <c r="D797" s="150"/>
      <c r="E797" s="151"/>
    </row>
    <row r="798" spans="2:5" ht="24" customHeight="1">
      <c r="B798" s="148"/>
      <c r="C798" s="149"/>
      <c r="D798" s="150"/>
      <c r="E798" s="151"/>
    </row>
    <row r="799" spans="2:5" ht="24" customHeight="1">
      <c r="B799" s="148"/>
      <c r="C799" s="149"/>
      <c r="D799" s="150"/>
      <c r="E799" s="151"/>
    </row>
    <row r="800" spans="2:5" ht="24" customHeight="1">
      <c r="B800" s="148"/>
      <c r="C800" s="149"/>
      <c r="D800" s="150"/>
      <c r="E800" s="151"/>
    </row>
    <row r="801" spans="2:5" ht="24" customHeight="1">
      <c r="B801" s="148"/>
      <c r="C801" s="149"/>
      <c r="D801" s="150"/>
      <c r="E801" s="151"/>
    </row>
    <row r="802" spans="2:5" ht="24" customHeight="1">
      <c r="B802" s="148"/>
      <c r="C802" s="149"/>
      <c r="D802" s="150"/>
      <c r="E802" s="151"/>
    </row>
    <row r="803" spans="2:5" ht="24" customHeight="1">
      <c r="B803" s="148"/>
      <c r="C803" s="149"/>
      <c r="D803" s="150"/>
      <c r="E803" s="151"/>
    </row>
    <row r="804" spans="2:5" ht="24" customHeight="1">
      <c r="B804" s="148"/>
      <c r="C804" s="149"/>
      <c r="D804" s="150"/>
      <c r="E804" s="151"/>
    </row>
    <row r="805" spans="2:5" ht="24" customHeight="1">
      <c r="B805" s="148"/>
      <c r="C805" s="149"/>
      <c r="D805" s="150"/>
      <c r="E805" s="151"/>
    </row>
    <row r="806" spans="2:5" ht="24" customHeight="1">
      <c r="B806" s="148"/>
      <c r="C806" s="149"/>
      <c r="D806" s="150"/>
      <c r="E806" s="151"/>
    </row>
    <row r="807" spans="2:5" ht="24" customHeight="1">
      <c r="B807" s="148"/>
      <c r="C807" s="149"/>
      <c r="D807" s="150"/>
      <c r="E807" s="151"/>
    </row>
    <row r="808" spans="2:5" ht="24" customHeight="1">
      <c r="B808" s="148"/>
      <c r="C808" s="149"/>
      <c r="D808" s="150"/>
      <c r="E808" s="151"/>
    </row>
    <row r="809" spans="2:5" ht="24" customHeight="1">
      <c r="B809" s="148"/>
      <c r="C809" s="149"/>
      <c r="D809" s="150"/>
      <c r="E809" s="151"/>
    </row>
    <row r="810" spans="2:5" ht="24" customHeight="1">
      <c r="B810" s="148"/>
      <c r="C810" s="149"/>
      <c r="D810" s="150"/>
      <c r="E810" s="151"/>
    </row>
    <row r="811" spans="2:5" ht="24" customHeight="1">
      <c r="B811" s="148"/>
      <c r="C811" s="149"/>
      <c r="D811" s="150"/>
      <c r="E811" s="151"/>
    </row>
    <row r="812" spans="2:5" ht="24" customHeight="1">
      <c r="B812" s="148"/>
      <c r="C812" s="149"/>
      <c r="D812" s="150"/>
      <c r="E812" s="151"/>
    </row>
    <row r="813" spans="2:5" ht="24" customHeight="1">
      <c r="B813" s="148"/>
      <c r="C813" s="149"/>
      <c r="D813" s="150"/>
      <c r="E813" s="151"/>
    </row>
    <row r="814" spans="2:5" ht="24" customHeight="1">
      <c r="B814" s="148"/>
      <c r="C814" s="149"/>
      <c r="D814" s="150"/>
      <c r="E814" s="151"/>
    </row>
    <row r="815" spans="2:5" ht="24" customHeight="1">
      <c r="B815" s="148"/>
      <c r="C815" s="149"/>
      <c r="D815" s="150"/>
      <c r="E815" s="151"/>
    </row>
    <row r="816" spans="2:5" ht="24" customHeight="1">
      <c r="B816" s="148"/>
      <c r="C816" s="149"/>
      <c r="D816" s="150"/>
      <c r="E816" s="151"/>
    </row>
    <row r="817" spans="2:5" ht="24" customHeight="1">
      <c r="B817" s="148"/>
      <c r="C817" s="149"/>
      <c r="D817" s="150"/>
      <c r="E817" s="151"/>
    </row>
    <row r="818" spans="2:5" ht="24" customHeight="1">
      <c r="B818" s="148"/>
      <c r="C818" s="149"/>
      <c r="D818" s="150"/>
      <c r="E818" s="151"/>
    </row>
    <row r="819" spans="2:5" ht="24" customHeight="1">
      <c r="B819" s="148"/>
      <c r="C819" s="149"/>
      <c r="D819" s="150"/>
      <c r="E819" s="151"/>
    </row>
    <row r="820" spans="2:5" ht="24" customHeight="1">
      <c r="B820" s="148"/>
      <c r="C820" s="149"/>
      <c r="D820" s="150"/>
      <c r="E820" s="151"/>
    </row>
    <row r="821" spans="2:5" ht="24" customHeight="1">
      <c r="B821" s="148"/>
      <c r="C821" s="149"/>
      <c r="D821" s="150"/>
      <c r="E821" s="151"/>
    </row>
    <row r="822" spans="2:5" ht="24" customHeight="1">
      <c r="B822" s="148"/>
      <c r="C822" s="149"/>
      <c r="D822" s="150"/>
      <c r="E822" s="151"/>
    </row>
    <row r="823" spans="2:5" ht="24" customHeight="1">
      <c r="B823" s="148"/>
      <c r="C823" s="149"/>
      <c r="D823" s="150"/>
      <c r="E823" s="151"/>
    </row>
    <row r="824" spans="2:5" ht="24" customHeight="1">
      <c r="B824" s="148"/>
      <c r="C824" s="149"/>
      <c r="D824" s="150"/>
      <c r="E824" s="151"/>
    </row>
    <row r="825" spans="2:5" ht="24" customHeight="1">
      <c r="B825" s="148"/>
      <c r="C825" s="149"/>
      <c r="D825" s="150"/>
      <c r="E825" s="151"/>
    </row>
    <row r="826" spans="2:5" ht="24" customHeight="1">
      <c r="B826" s="148"/>
      <c r="C826" s="149"/>
      <c r="D826" s="150"/>
      <c r="E826" s="151"/>
    </row>
    <row r="827" spans="2:5" ht="24" customHeight="1">
      <c r="B827" s="148"/>
      <c r="C827" s="149"/>
      <c r="D827" s="150"/>
      <c r="E827" s="151"/>
    </row>
    <row r="828" spans="2:5" ht="24" customHeight="1">
      <c r="B828" s="148"/>
      <c r="C828" s="149"/>
      <c r="D828" s="150"/>
      <c r="E828" s="151"/>
    </row>
    <row r="829" spans="2:5" ht="24" customHeight="1">
      <c r="B829" s="148"/>
      <c r="C829" s="149"/>
      <c r="D829" s="150"/>
      <c r="E829" s="151"/>
    </row>
    <row r="830" spans="2:5" ht="24" customHeight="1">
      <c r="B830" s="148"/>
      <c r="C830" s="149"/>
      <c r="D830" s="150"/>
      <c r="E830" s="151"/>
    </row>
    <row r="831" spans="2:5" ht="24" customHeight="1">
      <c r="B831" s="148"/>
      <c r="C831" s="149"/>
      <c r="D831" s="150"/>
      <c r="E831" s="151"/>
    </row>
    <row r="832" spans="2:5" ht="24" customHeight="1">
      <c r="B832" s="148"/>
      <c r="C832" s="149"/>
      <c r="D832" s="150"/>
      <c r="E832" s="151"/>
    </row>
    <row r="833" spans="2:5" ht="24" customHeight="1">
      <c r="B833" s="148"/>
      <c r="C833" s="149"/>
      <c r="D833" s="150"/>
      <c r="E833" s="151"/>
    </row>
    <row r="834" spans="2:5" ht="24" customHeight="1">
      <c r="B834" s="148"/>
      <c r="C834" s="149"/>
      <c r="D834" s="150"/>
      <c r="E834" s="151"/>
    </row>
    <row r="835" spans="2:5" ht="24" customHeight="1">
      <c r="B835" s="148"/>
      <c r="C835" s="149"/>
      <c r="D835" s="150"/>
      <c r="E835" s="151"/>
    </row>
    <row r="836" spans="2:5" ht="24" customHeight="1">
      <c r="B836" s="148"/>
      <c r="C836" s="149"/>
      <c r="D836" s="150"/>
      <c r="E836" s="151"/>
    </row>
    <row r="837" spans="2:5" ht="24" customHeight="1">
      <c r="B837" s="148"/>
      <c r="C837" s="149"/>
      <c r="D837" s="150"/>
      <c r="E837" s="151"/>
    </row>
    <row r="838" spans="2:5" ht="24" customHeight="1">
      <c r="B838" s="148"/>
      <c r="C838" s="149"/>
      <c r="D838" s="150"/>
      <c r="E838" s="151"/>
    </row>
    <row r="839" spans="2:5" ht="24" customHeight="1">
      <c r="B839" s="148"/>
      <c r="C839" s="149"/>
      <c r="D839" s="150"/>
      <c r="E839" s="151"/>
    </row>
    <row r="840" spans="2:5" ht="24" customHeight="1">
      <c r="B840" s="148"/>
      <c r="C840" s="149"/>
      <c r="D840" s="150"/>
      <c r="E840" s="151"/>
    </row>
    <row r="841" spans="2:5" ht="24" customHeight="1">
      <c r="B841" s="148"/>
      <c r="C841" s="149"/>
      <c r="D841" s="150"/>
      <c r="E841" s="151"/>
    </row>
    <row r="842" spans="2:5" ht="24" customHeight="1">
      <c r="B842" s="148"/>
      <c r="C842" s="149"/>
      <c r="D842" s="150"/>
      <c r="E842" s="151"/>
    </row>
    <row r="843" spans="2:5" ht="24" customHeight="1">
      <c r="B843" s="148"/>
      <c r="C843" s="149"/>
      <c r="D843" s="150"/>
      <c r="E843" s="151"/>
    </row>
    <row r="844" spans="2:5" ht="24" customHeight="1">
      <c r="B844" s="148"/>
      <c r="C844" s="149"/>
      <c r="D844" s="150"/>
      <c r="E844" s="151"/>
    </row>
    <row r="845" spans="2:5" ht="24" customHeight="1">
      <c r="B845" s="148"/>
      <c r="C845" s="149"/>
      <c r="D845" s="150"/>
      <c r="E845" s="151"/>
    </row>
    <row r="846" spans="2:5" ht="24" customHeight="1">
      <c r="B846" s="148"/>
      <c r="C846" s="149"/>
      <c r="D846" s="150"/>
      <c r="E846" s="151"/>
    </row>
    <row r="847" spans="2:5" ht="24" customHeight="1">
      <c r="B847" s="148"/>
      <c r="C847" s="149"/>
      <c r="D847" s="150"/>
      <c r="E847" s="151"/>
    </row>
    <row r="848" spans="2:5" ht="24" customHeight="1">
      <c r="B848" s="148"/>
      <c r="C848" s="149"/>
      <c r="D848" s="150"/>
      <c r="E848" s="151"/>
    </row>
    <row r="849" spans="2:5" ht="24" customHeight="1">
      <c r="B849" s="148"/>
      <c r="C849" s="149"/>
      <c r="D849" s="150"/>
      <c r="E849" s="151"/>
    </row>
    <row r="850" spans="2:5" ht="24" customHeight="1">
      <c r="B850" s="148"/>
      <c r="C850" s="149"/>
      <c r="D850" s="150"/>
      <c r="E850" s="151"/>
    </row>
    <row r="851" spans="2:5" ht="24" customHeight="1">
      <c r="B851" s="148"/>
      <c r="C851" s="149"/>
      <c r="D851" s="150"/>
      <c r="E851" s="151"/>
    </row>
    <row r="852" spans="2:5" ht="24" customHeight="1">
      <c r="B852" s="148"/>
      <c r="C852" s="149"/>
      <c r="D852" s="150"/>
      <c r="E852" s="151"/>
    </row>
    <row r="853" spans="2:5" ht="24" customHeight="1">
      <c r="B853" s="148"/>
      <c r="C853" s="149"/>
      <c r="D853" s="150"/>
      <c r="E853" s="151"/>
    </row>
    <row r="854" spans="2:5" ht="24" customHeight="1">
      <c r="B854" s="148"/>
      <c r="C854" s="149"/>
      <c r="D854" s="150"/>
      <c r="E854" s="151"/>
    </row>
    <row r="855" spans="2:5" ht="24" customHeight="1">
      <c r="B855" s="148"/>
      <c r="C855" s="149"/>
      <c r="D855" s="150"/>
      <c r="E855" s="151"/>
    </row>
    <row r="856" spans="2:5" ht="24" customHeight="1">
      <c r="B856" s="148"/>
      <c r="C856" s="149"/>
      <c r="D856" s="150"/>
      <c r="E856" s="151"/>
    </row>
    <row r="857" spans="2:5" ht="24" customHeight="1">
      <c r="B857" s="148"/>
      <c r="C857" s="149"/>
      <c r="D857" s="150"/>
      <c r="E857" s="151"/>
    </row>
    <row r="858" spans="2:5" ht="24" customHeight="1">
      <c r="B858" s="148"/>
      <c r="C858" s="149"/>
      <c r="D858" s="150"/>
      <c r="E858" s="151"/>
    </row>
    <row r="859" spans="2:5" ht="24" customHeight="1">
      <c r="B859" s="148"/>
      <c r="C859" s="149"/>
      <c r="D859" s="150"/>
      <c r="E859" s="151"/>
    </row>
    <row r="860" spans="2:5" ht="24" customHeight="1">
      <c r="B860" s="148"/>
      <c r="C860" s="149"/>
      <c r="D860" s="150"/>
      <c r="E860" s="151"/>
    </row>
    <row r="861" spans="2:5" ht="24" customHeight="1">
      <c r="B861" s="148"/>
      <c r="C861" s="149"/>
      <c r="D861" s="150"/>
      <c r="E861" s="151"/>
    </row>
    <row r="862" spans="2:5" ht="24" customHeight="1">
      <c r="B862" s="148"/>
      <c r="C862" s="149"/>
      <c r="D862" s="150"/>
      <c r="E862" s="151"/>
    </row>
    <row r="863" spans="2:5" ht="24" customHeight="1">
      <c r="B863" s="148"/>
      <c r="C863" s="149"/>
      <c r="D863" s="150"/>
      <c r="E863" s="151"/>
    </row>
    <row r="864" spans="2:5" ht="24" customHeight="1">
      <c r="B864" s="148"/>
      <c r="C864" s="149"/>
      <c r="D864" s="150"/>
      <c r="E864" s="151"/>
    </row>
    <row r="865" spans="2:5" ht="24" customHeight="1">
      <c r="B865" s="148"/>
      <c r="C865" s="149"/>
      <c r="D865" s="150"/>
      <c r="E865" s="151"/>
    </row>
    <row r="866" spans="2:5" ht="24" customHeight="1">
      <c r="B866" s="148"/>
      <c r="C866" s="149"/>
      <c r="D866" s="150"/>
      <c r="E866" s="151"/>
    </row>
    <row r="867" spans="2:5" ht="24" customHeight="1">
      <c r="B867" s="148"/>
      <c r="C867" s="149"/>
      <c r="D867" s="150"/>
      <c r="E867" s="151"/>
    </row>
    <row r="868" spans="2:5" ht="24" customHeight="1">
      <c r="B868" s="148"/>
      <c r="C868" s="149"/>
      <c r="D868" s="150"/>
      <c r="E868" s="151"/>
    </row>
    <row r="869" spans="2:5" ht="24" customHeight="1">
      <c r="B869" s="148"/>
      <c r="C869" s="149"/>
      <c r="D869" s="150"/>
      <c r="E869" s="151"/>
    </row>
    <row r="870" spans="2:5" ht="24" customHeight="1">
      <c r="B870" s="148"/>
      <c r="C870" s="149"/>
      <c r="D870" s="150"/>
      <c r="E870" s="151"/>
    </row>
    <row r="871" spans="2:5" ht="24" customHeight="1">
      <c r="B871" s="148"/>
      <c r="C871" s="149"/>
      <c r="D871" s="150"/>
      <c r="E871" s="151"/>
    </row>
    <row r="872" spans="2:5" ht="24" customHeight="1">
      <c r="B872" s="148"/>
      <c r="C872" s="149"/>
      <c r="D872" s="150"/>
      <c r="E872" s="151"/>
    </row>
    <row r="873" spans="2:5" ht="24" customHeight="1">
      <c r="B873" s="148"/>
      <c r="C873" s="149"/>
      <c r="D873" s="150"/>
      <c r="E873" s="151"/>
    </row>
    <row r="874" spans="2:5" ht="24" customHeight="1">
      <c r="B874" s="148"/>
      <c r="C874" s="149"/>
      <c r="D874" s="150"/>
      <c r="E874" s="151"/>
    </row>
    <row r="875" spans="2:5" ht="24" customHeight="1">
      <c r="B875" s="148"/>
      <c r="C875" s="149"/>
      <c r="D875" s="150"/>
      <c r="E875" s="151"/>
    </row>
    <row r="876" spans="2:5" ht="24" customHeight="1">
      <c r="B876" s="148"/>
      <c r="C876" s="149"/>
      <c r="D876" s="150"/>
      <c r="E876" s="151"/>
    </row>
    <row r="877" spans="2:5" ht="24" customHeight="1">
      <c r="B877" s="148"/>
      <c r="C877" s="149"/>
      <c r="D877" s="150"/>
      <c r="E877" s="151"/>
    </row>
    <row r="878" spans="2:5" ht="24" customHeight="1">
      <c r="B878" s="148"/>
      <c r="C878" s="149"/>
      <c r="D878" s="150"/>
      <c r="E878" s="151"/>
    </row>
    <row r="879" spans="2:5" ht="24" customHeight="1">
      <c r="B879" s="148"/>
      <c r="C879" s="149"/>
      <c r="D879" s="150"/>
      <c r="E879" s="151"/>
    </row>
    <row r="880" spans="2:5" ht="24" customHeight="1">
      <c r="B880" s="148"/>
      <c r="C880" s="149"/>
      <c r="D880" s="150"/>
      <c r="E880" s="151"/>
    </row>
    <row r="881" spans="2:5" ht="24" customHeight="1">
      <c r="B881" s="148"/>
      <c r="C881" s="149"/>
      <c r="D881" s="150"/>
      <c r="E881" s="151"/>
    </row>
    <row r="882" spans="2:5" ht="24" customHeight="1">
      <c r="B882" s="148"/>
      <c r="C882" s="149"/>
      <c r="D882" s="150"/>
      <c r="E882" s="151"/>
    </row>
    <row r="883" spans="2:5" ht="24" customHeight="1">
      <c r="B883" s="148"/>
      <c r="C883" s="149"/>
      <c r="D883" s="150"/>
      <c r="E883" s="151"/>
    </row>
    <row r="884" spans="2:5" ht="24" customHeight="1">
      <c r="B884" s="148"/>
      <c r="C884" s="149"/>
      <c r="D884" s="150"/>
      <c r="E884" s="151"/>
    </row>
    <row r="885" spans="2:5" ht="24" customHeight="1">
      <c r="B885" s="148"/>
      <c r="C885" s="149"/>
      <c r="D885" s="150"/>
      <c r="E885" s="151"/>
    </row>
    <row r="886" spans="2:5" ht="24" customHeight="1">
      <c r="B886" s="148"/>
      <c r="C886" s="149"/>
      <c r="D886" s="150"/>
      <c r="E886" s="151"/>
    </row>
    <row r="887" spans="2:5" ht="24" customHeight="1">
      <c r="B887" s="148"/>
      <c r="C887" s="149"/>
      <c r="D887" s="150"/>
      <c r="E887" s="151"/>
    </row>
    <row r="888" spans="2:5" ht="24" customHeight="1">
      <c r="B888" s="148"/>
      <c r="C888" s="149"/>
      <c r="D888" s="150"/>
      <c r="E888" s="151"/>
    </row>
    <row r="889" spans="2:5" ht="24" customHeight="1">
      <c r="B889" s="148"/>
      <c r="C889" s="149"/>
      <c r="D889" s="150"/>
      <c r="E889" s="151"/>
    </row>
    <row r="890" spans="2:5" ht="24" customHeight="1">
      <c r="B890" s="148"/>
      <c r="C890" s="149"/>
      <c r="D890" s="150"/>
      <c r="E890" s="151"/>
    </row>
    <row r="891" spans="2:5" ht="24" customHeight="1">
      <c r="B891" s="148"/>
      <c r="C891" s="149"/>
      <c r="D891" s="150"/>
      <c r="E891" s="151"/>
    </row>
    <row r="892" spans="2:5" ht="24" customHeight="1">
      <c r="B892" s="148"/>
      <c r="C892" s="149"/>
      <c r="D892" s="150"/>
      <c r="E892" s="151"/>
    </row>
    <row r="893" spans="2:5" ht="24" customHeight="1">
      <c r="B893" s="148"/>
      <c r="C893" s="149"/>
      <c r="D893" s="150"/>
      <c r="E893" s="151"/>
    </row>
    <row r="894" spans="2:5" ht="24" customHeight="1">
      <c r="B894" s="148"/>
      <c r="C894" s="149"/>
      <c r="D894" s="150"/>
      <c r="E894" s="151"/>
    </row>
    <row r="895" spans="2:5" ht="24" customHeight="1">
      <c r="B895" s="148"/>
      <c r="C895" s="149"/>
      <c r="D895" s="150"/>
      <c r="E895" s="151"/>
    </row>
    <row r="896" spans="2:5" ht="24" customHeight="1">
      <c r="B896" s="148"/>
      <c r="C896" s="149"/>
      <c r="D896" s="150"/>
      <c r="E896" s="151"/>
    </row>
    <row r="897" spans="2:5" ht="24" customHeight="1">
      <c r="B897" s="148"/>
      <c r="C897" s="149"/>
      <c r="D897" s="150"/>
      <c r="E897" s="151"/>
    </row>
    <row r="898" spans="2:5" ht="24" customHeight="1">
      <c r="B898" s="148"/>
      <c r="C898" s="149"/>
      <c r="D898" s="150"/>
      <c r="E898" s="151"/>
    </row>
    <row r="899" spans="2:5" ht="24" customHeight="1">
      <c r="B899" s="148"/>
      <c r="C899" s="149"/>
      <c r="D899" s="150"/>
      <c r="E899" s="151"/>
    </row>
    <row r="900" spans="2:5" ht="24" customHeight="1">
      <c r="B900" s="148"/>
      <c r="C900" s="149"/>
      <c r="D900" s="150"/>
      <c r="E900" s="151"/>
    </row>
    <row r="901" spans="2:5" ht="24" customHeight="1">
      <c r="B901" s="148"/>
      <c r="C901" s="149"/>
      <c r="D901" s="150"/>
      <c r="E901" s="151"/>
    </row>
    <row r="902" spans="2:5" ht="24" customHeight="1">
      <c r="B902" s="148"/>
      <c r="C902" s="149"/>
      <c r="D902" s="150"/>
      <c r="E902" s="151"/>
    </row>
    <row r="903" spans="2:5" ht="24" customHeight="1">
      <c r="B903" s="148"/>
      <c r="C903" s="149"/>
      <c r="D903" s="150"/>
      <c r="E903" s="151"/>
    </row>
    <row r="904" spans="2:5" ht="24" customHeight="1">
      <c r="B904" s="148"/>
      <c r="C904" s="149"/>
      <c r="D904" s="150"/>
      <c r="E904" s="151"/>
    </row>
    <row r="905" spans="2:5" ht="24" customHeight="1">
      <c r="B905" s="148"/>
      <c r="C905" s="149"/>
      <c r="D905" s="150"/>
      <c r="E905" s="151"/>
    </row>
    <row r="906" spans="2:5" ht="24" customHeight="1">
      <c r="B906" s="148"/>
      <c r="C906" s="149"/>
      <c r="D906" s="150"/>
      <c r="E906" s="151"/>
    </row>
    <row r="907" spans="2:5" ht="24" customHeight="1">
      <c r="B907" s="148"/>
      <c r="C907" s="149"/>
      <c r="D907" s="150"/>
      <c r="E907" s="151"/>
    </row>
    <row r="908" spans="2:5" ht="24" customHeight="1">
      <c r="B908" s="148"/>
      <c r="C908" s="149"/>
      <c r="D908" s="150"/>
      <c r="E908" s="151"/>
    </row>
    <row r="909" spans="2:5" ht="24" customHeight="1">
      <c r="B909" s="148"/>
      <c r="C909" s="149"/>
      <c r="D909" s="150"/>
      <c r="E909" s="151"/>
    </row>
    <row r="910" spans="2:5" ht="24" customHeight="1">
      <c r="B910" s="148"/>
      <c r="C910" s="149"/>
      <c r="D910" s="150"/>
      <c r="E910" s="151"/>
    </row>
    <row r="911" spans="2:5" ht="24" customHeight="1">
      <c r="B911" s="148"/>
      <c r="C911" s="149"/>
      <c r="D911" s="150"/>
      <c r="E911" s="151"/>
    </row>
    <row r="912" spans="2:5" ht="24" customHeight="1">
      <c r="B912" s="148"/>
      <c r="C912" s="149"/>
      <c r="D912" s="150"/>
      <c r="E912" s="151"/>
    </row>
    <row r="913" spans="2:5" ht="24" customHeight="1">
      <c r="B913" s="148"/>
      <c r="C913" s="149"/>
      <c r="D913" s="150"/>
      <c r="E913" s="151"/>
    </row>
    <row r="914" spans="2:5" ht="24" customHeight="1">
      <c r="B914" s="148"/>
      <c r="C914" s="149"/>
      <c r="D914" s="150"/>
      <c r="E914" s="151"/>
    </row>
    <row r="915" spans="2:5" ht="24" customHeight="1">
      <c r="B915" s="148"/>
      <c r="C915" s="149"/>
      <c r="D915" s="150"/>
      <c r="E915" s="151"/>
    </row>
    <row r="916" spans="2:5" ht="24" customHeight="1">
      <c r="B916" s="148"/>
      <c r="C916" s="149"/>
      <c r="D916" s="150"/>
      <c r="E916" s="151"/>
    </row>
    <row r="917" spans="2:5" ht="24" customHeight="1">
      <c r="B917" s="148"/>
      <c r="C917" s="149"/>
      <c r="D917" s="150"/>
      <c r="E917" s="151"/>
    </row>
    <row r="918" spans="2:5" ht="24" customHeight="1">
      <c r="B918" s="148"/>
      <c r="C918" s="149"/>
      <c r="D918" s="150"/>
      <c r="E918" s="151"/>
    </row>
    <row r="919" spans="2:5" ht="24" customHeight="1">
      <c r="B919" s="148"/>
      <c r="C919" s="149"/>
      <c r="D919" s="150"/>
      <c r="E919" s="151"/>
    </row>
    <row r="920" spans="2:5" ht="24" customHeight="1">
      <c r="B920" s="148"/>
      <c r="C920" s="149"/>
      <c r="D920" s="150"/>
      <c r="E920" s="151"/>
    </row>
    <row r="921" spans="2:5" ht="24" customHeight="1">
      <c r="B921" s="148"/>
      <c r="C921" s="149"/>
      <c r="D921" s="150"/>
      <c r="E921" s="151"/>
    </row>
    <row r="922" spans="2:5" ht="24" customHeight="1">
      <c r="B922" s="148"/>
      <c r="C922" s="149"/>
      <c r="D922" s="150"/>
      <c r="E922" s="151"/>
    </row>
    <row r="923" spans="2:5" ht="24" customHeight="1">
      <c r="B923" s="148"/>
      <c r="C923" s="149"/>
      <c r="D923" s="150"/>
      <c r="E923" s="151"/>
    </row>
    <row r="924" spans="2:5" ht="24" customHeight="1">
      <c r="B924" s="148"/>
      <c r="C924" s="149"/>
      <c r="D924" s="150"/>
      <c r="E924" s="151"/>
    </row>
    <row r="925" spans="2:5" ht="24" customHeight="1">
      <c r="B925" s="148"/>
      <c r="C925" s="149"/>
      <c r="D925" s="150"/>
      <c r="E925" s="151"/>
    </row>
    <row r="926" spans="2:5" ht="24" customHeight="1">
      <c r="B926" s="148"/>
      <c r="C926" s="149"/>
      <c r="D926" s="150"/>
      <c r="E926" s="151"/>
    </row>
    <row r="927" spans="2:5" ht="24" customHeight="1">
      <c r="B927" s="148"/>
      <c r="C927" s="149"/>
      <c r="D927" s="150"/>
      <c r="E927" s="151"/>
    </row>
    <row r="928" spans="2:5" ht="24" customHeight="1">
      <c r="B928" s="148"/>
      <c r="C928" s="149"/>
      <c r="D928" s="150"/>
      <c r="E928" s="151"/>
    </row>
    <row r="929" spans="2:5" ht="24" customHeight="1">
      <c r="B929" s="148"/>
      <c r="C929" s="149"/>
      <c r="D929" s="150"/>
      <c r="E929" s="151"/>
    </row>
    <row r="930" spans="2:5" ht="24" customHeight="1">
      <c r="B930" s="148"/>
      <c r="C930" s="149"/>
      <c r="D930" s="150"/>
      <c r="E930" s="151"/>
    </row>
    <row r="931" spans="2:5" ht="24" customHeight="1">
      <c r="B931" s="148"/>
      <c r="C931" s="149"/>
      <c r="D931" s="150"/>
      <c r="E931" s="151"/>
    </row>
    <row r="932" spans="2:5" ht="24" customHeight="1">
      <c r="B932" s="148"/>
      <c r="C932" s="149"/>
      <c r="D932" s="150"/>
      <c r="E932" s="151"/>
    </row>
    <row r="933" spans="2:5" ht="24" customHeight="1">
      <c r="B933" s="148"/>
      <c r="C933" s="149"/>
      <c r="D933" s="150"/>
      <c r="E933" s="151"/>
    </row>
    <row r="934" spans="2:5" ht="24" customHeight="1">
      <c r="B934" s="148"/>
      <c r="C934" s="149"/>
      <c r="D934" s="150"/>
      <c r="E934" s="151"/>
    </row>
    <row r="935" spans="2:5" ht="24" customHeight="1">
      <c r="B935" s="148"/>
      <c r="C935" s="149"/>
      <c r="D935" s="150"/>
      <c r="E935" s="151"/>
    </row>
    <row r="936" spans="2:5" ht="24" customHeight="1">
      <c r="B936" s="148"/>
      <c r="C936" s="149"/>
      <c r="D936" s="150"/>
      <c r="E936" s="151"/>
    </row>
    <row r="937" spans="2:5" ht="24" customHeight="1">
      <c r="B937" s="148"/>
      <c r="C937" s="149"/>
      <c r="D937" s="150"/>
      <c r="E937" s="151"/>
    </row>
    <row r="938" spans="2:5" ht="24" customHeight="1">
      <c r="B938" s="148"/>
      <c r="C938" s="149"/>
      <c r="D938" s="150"/>
      <c r="E938" s="151"/>
    </row>
    <row r="939" spans="2:5" ht="24" customHeight="1">
      <c r="B939" s="148"/>
      <c r="C939" s="149"/>
      <c r="D939" s="150"/>
      <c r="E939" s="151"/>
    </row>
    <row r="940" spans="2:5" ht="24" customHeight="1">
      <c r="B940" s="148"/>
      <c r="C940" s="149"/>
      <c r="D940" s="150"/>
      <c r="E940" s="151"/>
    </row>
    <row r="941" spans="2:5" ht="24" customHeight="1">
      <c r="B941" s="148"/>
      <c r="C941" s="149"/>
      <c r="D941" s="150"/>
      <c r="E941" s="151"/>
    </row>
    <row r="942" spans="2:5" ht="24" customHeight="1">
      <c r="B942" s="148"/>
      <c r="C942" s="149"/>
      <c r="D942" s="150"/>
      <c r="E942" s="151"/>
    </row>
    <row r="943" spans="2:5" ht="24" customHeight="1">
      <c r="B943" s="148"/>
      <c r="C943" s="149"/>
      <c r="D943" s="150"/>
      <c r="E943" s="151"/>
    </row>
    <row r="944" spans="2:5" ht="24" customHeight="1">
      <c r="B944" s="148"/>
      <c r="C944" s="149"/>
      <c r="D944" s="150"/>
      <c r="E944" s="151"/>
    </row>
    <row r="945" spans="2:5" ht="24" customHeight="1">
      <c r="B945" s="148"/>
      <c r="C945" s="149"/>
      <c r="D945" s="150"/>
      <c r="E945" s="151"/>
    </row>
    <row r="946" spans="2:5" ht="24" customHeight="1">
      <c r="B946" s="148"/>
      <c r="C946" s="149"/>
      <c r="D946" s="150"/>
      <c r="E946" s="151"/>
    </row>
    <row r="947" spans="2:5" ht="24" customHeight="1">
      <c r="B947" s="148"/>
      <c r="C947" s="149"/>
      <c r="D947" s="150"/>
      <c r="E947" s="151"/>
    </row>
    <row r="948" spans="2:5" ht="24" customHeight="1">
      <c r="B948" s="148"/>
      <c r="C948" s="149"/>
      <c r="D948" s="150"/>
      <c r="E948" s="151"/>
    </row>
    <row r="949" spans="2:5" ht="24" customHeight="1">
      <c r="B949" s="148"/>
      <c r="C949" s="149"/>
      <c r="D949" s="150"/>
      <c r="E949" s="151"/>
    </row>
    <row r="950" spans="2:5" ht="24" customHeight="1">
      <c r="B950" s="148"/>
      <c r="C950" s="149"/>
      <c r="D950" s="150"/>
      <c r="E950" s="151"/>
    </row>
    <row r="951" spans="2:5" ht="24" customHeight="1">
      <c r="B951" s="148"/>
      <c r="C951" s="149"/>
      <c r="D951" s="150"/>
      <c r="E951" s="151"/>
    </row>
    <row r="952" spans="2:5" ht="24" customHeight="1">
      <c r="B952" s="148"/>
      <c r="C952" s="149"/>
      <c r="D952" s="150"/>
      <c r="E952" s="151"/>
    </row>
    <row r="953" spans="2:5" ht="24" customHeight="1">
      <c r="B953" s="148"/>
      <c r="C953" s="149"/>
      <c r="D953" s="150"/>
      <c r="E953" s="151"/>
    </row>
    <row r="954" spans="2:5" ht="24" customHeight="1">
      <c r="B954" s="148"/>
      <c r="C954" s="149"/>
      <c r="D954" s="150"/>
      <c r="E954" s="151"/>
    </row>
    <row r="955" spans="2:5" ht="24" customHeight="1">
      <c r="B955" s="148"/>
      <c r="C955" s="149"/>
      <c r="D955" s="150"/>
      <c r="E955" s="151"/>
    </row>
    <row r="956" spans="2:5" ht="24" customHeight="1">
      <c r="B956" s="148"/>
      <c r="C956" s="149"/>
      <c r="D956" s="150"/>
      <c r="E956" s="151"/>
    </row>
    <row r="957" spans="2:5" ht="24" customHeight="1">
      <c r="B957" s="148"/>
      <c r="C957" s="149"/>
      <c r="D957" s="150"/>
      <c r="E957" s="151"/>
    </row>
    <row r="958" spans="2:5" ht="24" customHeight="1">
      <c r="B958" s="148"/>
      <c r="C958" s="149"/>
      <c r="D958" s="150"/>
      <c r="E958" s="151"/>
    </row>
    <row r="959" spans="2:5" ht="24" customHeight="1">
      <c r="B959" s="148"/>
      <c r="C959" s="149"/>
      <c r="D959" s="150"/>
      <c r="E959" s="151"/>
    </row>
    <row r="960" spans="2:5" ht="24" customHeight="1">
      <c r="B960" s="148"/>
      <c r="C960" s="149"/>
      <c r="D960" s="150"/>
      <c r="E960" s="151"/>
    </row>
    <row r="961" spans="2:5" ht="24" customHeight="1">
      <c r="B961" s="148"/>
      <c r="C961" s="149"/>
      <c r="D961" s="150"/>
      <c r="E961" s="151"/>
    </row>
    <row r="962" spans="2:5" ht="24" customHeight="1">
      <c r="B962" s="148"/>
      <c r="C962" s="149"/>
      <c r="D962" s="150"/>
      <c r="E962" s="151"/>
    </row>
    <row r="963" spans="2:5" ht="24" customHeight="1">
      <c r="B963" s="148"/>
      <c r="C963" s="149"/>
      <c r="D963" s="150"/>
      <c r="E963" s="151"/>
    </row>
    <row r="964" spans="2:5" ht="24" customHeight="1">
      <c r="B964" s="148"/>
      <c r="C964" s="149"/>
      <c r="D964" s="150"/>
      <c r="E964" s="151"/>
    </row>
    <row r="965" spans="2:5" ht="24" customHeight="1">
      <c r="B965" s="148"/>
      <c r="C965" s="149"/>
      <c r="D965" s="150"/>
      <c r="E965" s="151"/>
    </row>
    <row r="966" spans="2:5" ht="24" customHeight="1">
      <c r="B966" s="148"/>
      <c r="C966" s="149"/>
      <c r="D966" s="150"/>
      <c r="E966" s="151"/>
    </row>
    <row r="967" spans="2:5" ht="24" customHeight="1">
      <c r="B967" s="148"/>
      <c r="C967" s="149"/>
      <c r="D967" s="150"/>
      <c r="E967" s="151"/>
    </row>
    <row r="968" spans="2:5" ht="24" customHeight="1">
      <c r="B968" s="148"/>
      <c r="C968" s="149"/>
      <c r="D968" s="150"/>
      <c r="E968" s="151"/>
    </row>
    <row r="969" spans="2:5" ht="24" customHeight="1">
      <c r="B969" s="148"/>
      <c r="C969" s="149"/>
      <c r="D969" s="150"/>
      <c r="E969" s="151"/>
    </row>
    <row r="970" spans="2:5" ht="24" customHeight="1">
      <c r="B970" s="148"/>
      <c r="C970" s="149"/>
      <c r="D970" s="150"/>
      <c r="E970" s="151"/>
    </row>
    <row r="971" spans="2:5" ht="24" customHeight="1">
      <c r="B971" s="148"/>
      <c r="C971" s="149"/>
      <c r="D971" s="150"/>
      <c r="E971" s="151"/>
    </row>
    <row r="972" spans="2:5" ht="24" customHeight="1">
      <c r="B972" s="148"/>
      <c r="C972" s="149"/>
      <c r="D972" s="150"/>
      <c r="E972" s="151"/>
    </row>
    <row r="973" spans="2:5" ht="24" customHeight="1">
      <c r="B973" s="148"/>
      <c r="C973" s="149"/>
      <c r="D973" s="150"/>
      <c r="E973" s="151"/>
    </row>
    <row r="974" spans="2:5" ht="24" customHeight="1">
      <c r="B974" s="148"/>
      <c r="C974" s="149"/>
      <c r="D974" s="150"/>
      <c r="E974" s="151"/>
    </row>
    <row r="975" spans="2:5" ht="24" customHeight="1">
      <c r="B975" s="148"/>
      <c r="C975" s="149"/>
      <c r="D975" s="150"/>
      <c r="E975" s="151"/>
    </row>
    <row r="976" spans="2:5" ht="24" customHeight="1">
      <c r="B976" s="148"/>
      <c r="C976" s="149"/>
      <c r="D976" s="150"/>
      <c r="E976" s="151"/>
    </row>
    <row r="977" spans="2:5" ht="24" customHeight="1">
      <c r="B977" s="148"/>
      <c r="C977" s="149"/>
      <c r="D977" s="150"/>
      <c r="E977" s="151"/>
    </row>
    <row r="978" spans="2:5" ht="24" customHeight="1">
      <c r="B978" s="148"/>
      <c r="C978" s="149"/>
      <c r="D978" s="150"/>
      <c r="E978" s="151"/>
    </row>
    <row r="979" spans="2:5" ht="24" customHeight="1">
      <c r="B979" s="148"/>
      <c r="C979" s="149"/>
      <c r="D979" s="150"/>
      <c r="E979" s="151"/>
    </row>
    <row r="980" spans="2:5" ht="24" customHeight="1">
      <c r="B980" s="148"/>
      <c r="C980" s="149"/>
      <c r="D980" s="150"/>
      <c r="E980" s="151"/>
    </row>
    <row r="981" spans="2:5" ht="24" customHeight="1">
      <c r="B981" s="148"/>
      <c r="C981" s="149"/>
      <c r="D981" s="150"/>
      <c r="E981" s="151"/>
    </row>
    <row r="982" spans="2:5" ht="24" customHeight="1">
      <c r="B982" s="148"/>
      <c r="C982" s="149"/>
      <c r="D982" s="150"/>
      <c r="E982" s="151"/>
    </row>
    <row r="983" spans="2:5" ht="24" customHeight="1">
      <c r="B983" s="148"/>
      <c r="C983" s="149"/>
      <c r="D983" s="150"/>
      <c r="E983" s="151"/>
    </row>
    <row r="984" spans="2:5" ht="24" customHeight="1">
      <c r="B984" s="148"/>
      <c r="C984" s="149"/>
      <c r="D984" s="150"/>
      <c r="E984" s="151"/>
    </row>
    <row r="985" spans="2:5" ht="24" customHeight="1">
      <c r="B985" s="148"/>
      <c r="C985" s="149"/>
      <c r="D985" s="150"/>
      <c r="E985" s="151"/>
    </row>
    <row r="986" spans="2:5" ht="24" customHeight="1">
      <c r="B986" s="148"/>
      <c r="C986" s="149"/>
      <c r="D986" s="150"/>
      <c r="E986" s="151"/>
    </row>
    <row r="987" spans="2:5" ht="24" customHeight="1">
      <c r="B987" s="148"/>
      <c r="C987" s="149"/>
      <c r="D987" s="150"/>
      <c r="E987" s="151"/>
    </row>
    <row r="988" spans="2:5" ht="24" customHeight="1">
      <c r="B988" s="148"/>
      <c r="C988" s="149"/>
      <c r="D988" s="150"/>
      <c r="E988" s="151"/>
    </row>
    <row r="989" spans="2:5" ht="24" customHeight="1">
      <c r="B989" s="148"/>
      <c r="C989" s="149"/>
      <c r="D989" s="150"/>
      <c r="E989" s="151"/>
    </row>
    <row r="990" spans="2:5" ht="24" customHeight="1">
      <c r="B990" s="148"/>
      <c r="C990" s="149"/>
      <c r="D990" s="150"/>
      <c r="E990" s="151"/>
    </row>
    <row r="991" spans="2:5" ht="24" customHeight="1">
      <c r="B991" s="148"/>
      <c r="C991" s="149"/>
      <c r="D991" s="150"/>
      <c r="E991" s="151"/>
    </row>
    <row r="992" spans="2:5" ht="24" customHeight="1">
      <c r="B992" s="148"/>
      <c r="C992" s="149"/>
      <c r="D992" s="150"/>
      <c r="E992" s="151"/>
    </row>
    <row r="993" spans="2:5" ht="24" customHeight="1">
      <c r="B993" s="148"/>
      <c r="C993" s="149"/>
      <c r="D993" s="150"/>
      <c r="E993" s="151"/>
    </row>
    <row r="994" spans="2:5" ht="24" customHeight="1">
      <c r="B994" s="148"/>
      <c r="C994" s="149"/>
      <c r="D994" s="150"/>
      <c r="E994" s="151"/>
    </row>
    <row r="995" spans="2:5" ht="24" customHeight="1">
      <c r="B995" s="148"/>
      <c r="C995" s="149"/>
      <c r="D995" s="150"/>
      <c r="E995" s="151"/>
    </row>
    <row r="996" spans="2:5" ht="24" customHeight="1">
      <c r="B996" s="148"/>
      <c r="C996" s="149"/>
      <c r="D996" s="150"/>
      <c r="E996" s="151"/>
    </row>
    <row r="997" spans="2:5" ht="24" customHeight="1">
      <c r="B997" s="148"/>
      <c r="C997" s="149"/>
      <c r="D997" s="150"/>
      <c r="E997" s="151"/>
    </row>
    <row r="998" spans="2:5" ht="24" customHeight="1">
      <c r="B998" s="148"/>
      <c r="C998" s="149"/>
      <c r="D998" s="150"/>
      <c r="E998" s="151"/>
    </row>
    <row r="999" spans="2:5" ht="24" customHeight="1">
      <c r="B999" s="148"/>
      <c r="C999" s="149"/>
      <c r="D999" s="150"/>
      <c r="E999" s="151"/>
    </row>
    <row r="1000" spans="2:5" ht="24" customHeight="1">
      <c r="B1000" s="148"/>
      <c r="C1000" s="149"/>
      <c r="D1000" s="150"/>
      <c r="E1000" s="151"/>
    </row>
    <row r="1001" spans="2:5" ht="24" customHeight="1">
      <c r="B1001" s="148"/>
      <c r="C1001" s="149"/>
      <c r="D1001" s="150"/>
      <c r="E1001" s="151"/>
    </row>
    <row r="1002" spans="2:5" ht="24" customHeight="1">
      <c r="B1002" s="148"/>
      <c r="C1002" s="149"/>
      <c r="D1002" s="150"/>
      <c r="E1002" s="151"/>
    </row>
    <row r="1003" spans="2:5" ht="24" customHeight="1">
      <c r="B1003" s="148"/>
      <c r="C1003" s="149"/>
      <c r="D1003" s="150"/>
      <c r="E1003" s="151"/>
    </row>
    <row r="1004" spans="2:5" ht="24" customHeight="1">
      <c r="B1004" s="148"/>
      <c r="C1004" s="149"/>
      <c r="D1004" s="150"/>
      <c r="E1004" s="151"/>
    </row>
    <row r="1005" spans="2:5" ht="24" customHeight="1">
      <c r="B1005" s="148"/>
      <c r="C1005" s="149"/>
      <c r="D1005" s="150"/>
      <c r="E1005" s="151"/>
    </row>
    <row r="1006" spans="2:5" ht="24" customHeight="1">
      <c r="B1006" s="148"/>
      <c r="C1006" s="149"/>
      <c r="D1006" s="150"/>
      <c r="E1006" s="151"/>
    </row>
    <row r="1007" spans="2:5" ht="24" customHeight="1">
      <c r="B1007" s="148"/>
      <c r="C1007" s="149"/>
      <c r="D1007" s="150"/>
      <c r="E1007" s="151"/>
    </row>
    <row r="1008" spans="2:5" ht="24" customHeight="1">
      <c r="B1008" s="148"/>
      <c r="C1008" s="149"/>
      <c r="D1008" s="150"/>
      <c r="E1008" s="151"/>
    </row>
    <row r="1009" spans="2:5" ht="24" customHeight="1">
      <c r="B1009" s="148"/>
      <c r="C1009" s="149"/>
      <c r="D1009" s="150"/>
      <c r="E1009" s="151"/>
    </row>
    <row r="1010" spans="2:5" ht="24" customHeight="1">
      <c r="B1010" s="148"/>
      <c r="C1010" s="149"/>
      <c r="D1010" s="150"/>
      <c r="E1010" s="151"/>
    </row>
    <row r="1011" spans="2:5" ht="24" customHeight="1">
      <c r="B1011" s="148"/>
      <c r="C1011" s="149"/>
      <c r="D1011" s="150"/>
      <c r="E1011" s="151"/>
    </row>
    <row r="1012" spans="2:5" ht="24" customHeight="1">
      <c r="B1012" s="148"/>
      <c r="C1012" s="149"/>
      <c r="D1012" s="150"/>
      <c r="E1012" s="151"/>
    </row>
    <row r="1013" spans="2:5" ht="24" customHeight="1">
      <c r="B1013" s="148"/>
      <c r="C1013" s="149"/>
      <c r="D1013" s="150"/>
      <c r="E1013" s="151"/>
    </row>
    <row r="1014" spans="2:5" ht="24" customHeight="1">
      <c r="B1014" s="148"/>
      <c r="C1014" s="149"/>
      <c r="D1014" s="150"/>
      <c r="E1014" s="151"/>
    </row>
    <row r="1015" spans="2:5" ht="24" customHeight="1">
      <c r="B1015" s="148"/>
      <c r="C1015" s="149"/>
      <c r="D1015" s="150"/>
      <c r="E1015" s="151"/>
    </row>
    <row r="1016" spans="2:5" ht="24" customHeight="1">
      <c r="B1016" s="148"/>
      <c r="C1016" s="149"/>
      <c r="D1016" s="150"/>
      <c r="E1016" s="151"/>
    </row>
    <row r="1017" spans="2:5" ht="24" customHeight="1">
      <c r="B1017" s="148"/>
      <c r="C1017" s="149"/>
      <c r="D1017" s="150"/>
      <c r="E1017" s="151"/>
    </row>
    <row r="1018" spans="2:5" ht="24" customHeight="1">
      <c r="B1018" s="148"/>
      <c r="C1018" s="149"/>
      <c r="D1018" s="150"/>
      <c r="E1018" s="151"/>
    </row>
    <row r="1019" spans="2:5" ht="24" customHeight="1">
      <c r="B1019" s="148"/>
      <c r="C1019" s="149"/>
      <c r="D1019" s="150"/>
      <c r="E1019" s="151"/>
    </row>
    <row r="1020" spans="2:5" ht="24" customHeight="1">
      <c r="B1020" s="148"/>
      <c r="C1020" s="149"/>
      <c r="D1020" s="150"/>
      <c r="E1020" s="151"/>
    </row>
    <row r="1021" spans="2:5" ht="24" customHeight="1">
      <c r="B1021" s="148"/>
      <c r="C1021" s="149"/>
      <c r="D1021" s="150"/>
      <c r="E1021" s="151"/>
    </row>
    <row r="1022" spans="2:5" ht="24" customHeight="1">
      <c r="B1022" s="148"/>
      <c r="C1022" s="149"/>
      <c r="D1022" s="150"/>
      <c r="E1022" s="151"/>
    </row>
    <row r="1023" spans="2:5" ht="24" customHeight="1">
      <c r="B1023" s="148"/>
      <c r="C1023" s="149"/>
      <c r="D1023" s="150"/>
      <c r="E1023" s="151"/>
    </row>
    <row r="1024" spans="2:5" ht="24" customHeight="1">
      <c r="B1024" s="148"/>
      <c r="C1024" s="149"/>
      <c r="D1024" s="150"/>
      <c r="E1024" s="151"/>
    </row>
    <row r="1025" spans="2:5" ht="24" customHeight="1">
      <c r="B1025" s="148"/>
      <c r="C1025" s="149"/>
      <c r="D1025" s="150"/>
      <c r="E1025" s="151"/>
    </row>
    <row r="1026" spans="2:5" ht="24" customHeight="1">
      <c r="B1026" s="148"/>
      <c r="C1026" s="149"/>
      <c r="D1026" s="150"/>
      <c r="E1026" s="151"/>
    </row>
    <row r="1027" spans="2:5" ht="24" customHeight="1">
      <c r="B1027" s="148"/>
      <c r="C1027" s="149"/>
      <c r="D1027" s="150"/>
      <c r="E1027" s="151"/>
    </row>
    <row r="1028" spans="2:5" ht="24" customHeight="1">
      <c r="B1028" s="148"/>
      <c r="C1028" s="149"/>
      <c r="D1028" s="150"/>
      <c r="E1028" s="151"/>
    </row>
    <row r="1029" spans="2:5" ht="24" customHeight="1">
      <c r="B1029" s="148"/>
      <c r="C1029" s="149"/>
      <c r="D1029" s="150"/>
      <c r="E1029" s="151"/>
    </row>
    <row r="1030" spans="2:5" ht="24" customHeight="1">
      <c r="B1030" s="148"/>
      <c r="C1030" s="149"/>
      <c r="D1030" s="150"/>
      <c r="E1030" s="151"/>
    </row>
    <row r="1031" spans="2:5" ht="24" customHeight="1">
      <c r="B1031" s="148"/>
      <c r="C1031" s="149"/>
      <c r="D1031" s="150"/>
      <c r="E1031" s="151"/>
    </row>
    <row r="1032" spans="2:5" ht="24" customHeight="1">
      <c r="B1032" s="148"/>
      <c r="C1032" s="149"/>
      <c r="D1032" s="150"/>
      <c r="E1032" s="151"/>
    </row>
    <row r="1033" spans="2:5" ht="24" customHeight="1">
      <c r="B1033" s="148"/>
      <c r="C1033" s="149"/>
      <c r="D1033" s="150"/>
      <c r="E1033" s="151"/>
    </row>
    <row r="1034" spans="2:5" ht="24" customHeight="1">
      <c r="B1034" s="148"/>
      <c r="C1034" s="149"/>
      <c r="D1034" s="150"/>
      <c r="E1034" s="151"/>
    </row>
    <row r="1035" spans="2:5" ht="24" customHeight="1">
      <c r="B1035" s="148"/>
      <c r="C1035" s="149"/>
      <c r="D1035" s="150"/>
      <c r="E1035" s="151"/>
    </row>
    <row r="1036" spans="2:5" ht="24" customHeight="1">
      <c r="B1036" s="148"/>
      <c r="C1036" s="149"/>
      <c r="D1036" s="150"/>
      <c r="E1036" s="151"/>
    </row>
    <row r="1037" spans="2:5" ht="24" customHeight="1">
      <c r="B1037" s="148"/>
      <c r="C1037" s="149"/>
      <c r="D1037" s="150"/>
      <c r="E1037" s="151"/>
    </row>
    <row r="1038" spans="2:5" ht="24" customHeight="1">
      <c r="B1038" s="148"/>
      <c r="C1038" s="149"/>
      <c r="D1038" s="150"/>
      <c r="E1038" s="151"/>
    </row>
    <row r="1039" spans="2:5" ht="24" customHeight="1">
      <c r="B1039" s="148"/>
      <c r="C1039" s="149"/>
      <c r="D1039" s="150"/>
      <c r="E1039" s="151"/>
    </row>
    <row r="1040" spans="2:5" ht="24" customHeight="1">
      <c r="B1040" s="148"/>
      <c r="C1040" s="149"/>
      <c r="D1040" s="150"/>
      <c r="E1040" s="151"/>
    </row>
    <row r="1041" spans="2:5" ht="24" customHeight="1">
      <c r="B1041" s="148"/>
      <c r="C1041" s="149"/>
      <c r="D1041" s="150"/>
      <c r="E1041" s="151"/>
    </row>
    <row r="1042" spans="2:5" ht="24" customHeight="1">
      <c r="B1042" s="148"/>
      <c r="C1042" s="149"/>
      <c r="D1042" s="150"/>
      <c r="E1042" s="151"/>
    </row>
    <row r="1043" spans="2:5" ht="24" customHeight="1">
      <c r="B1043" s="148"/>
      <c r="C1043" s="149"/>
      <c r="D1043" s="150"/>
      <c r="E1043" s="151"/>
    </row>
    <row r="1044" spans="2:5" ht="24" customHeight="1">
      <c r="B1044" s="148"/>
      <c r="C1044" s="149"/>
      <c r="D1044" s="150"/>
      <c r="E1044" s="151"/>
    </row>
    <row r="1045" spans="2:5" ht="24" customHeight="1">
      <c r="B1045" s="148"/>
      <c r="C1045" s="149"/>
      <c r="D1045" s="150"/>
      <c r="E1045" s="151"/>
    </row>
    <row r="1046" spans="2:5" ht="24" customHeight="1">
      <c r="B1046" s="148"/>
      <c r="C1046" s="149"/>
      <c r="D1046" s="150"/>
      <c r="E1046" s="151"/>
    </row>
    <row r="1047" spans="2:5" ht="24" customHeight="1">
      <c r="B1047" s="148"/>
      <c r="C1047" s="149"/>
      <c r="D1047" s="150"/>
      <c r="E1047" s="151"/>
    </row>
    <row r="1048" spans="2:5" ht="24" customHeight="1">
      <c r="B1048" s="148"/>
      <c r="C1048" s="149"/>
      <c r="D1048" s="150"/>
      <c r="E1048" s="151"/>
    </row>
    <row r="1049" spans="2:5" ht="24" customHeight="1">
      <c r="B1049" s="148"/>
      <c r="C1049" s="149"/>
      <c r="D1049" s="150"/>
      <c r="E1049" s="151"/>
    </row>
    <row r="1050" spans="2:5" ht="24" customHeight="1">
      <c r="B1050" s="148"/>
      <c r="C1050" s="149"/>
      <c r="D1050" s="150"/>
      <c r="E1050" s="151"/>
    </row>
    <row r="1051" spans="2:5" ht="24" customHeight="1">
      <c r="B1051" s="148"/>
      <c r="C1051" s="149"/>
      <c r="D1051" s="150"/>
      <c r="E1051" s="151"/>
    </row>
    <row r="1052" spans="2:5" ht="24" customHeight="1">
      <c r="B1052" s="148"/>
      <c r="C1052" s="149"/>
      <c r="D1052" s="150"/>
      <c r="E1052" s="151"/>
    </row>
    <row r="1053" spans="2:5" ht="24" customHeight="1">
      <c r="B1053" s="148"/>
      <c r="C1053" s="149"/>
      <c r="D1053" s="150"/>
      <c r="E1053" s="151"/>
    </row>
    <row r="1054" spans="2:5" ht="24" customHeight="1">
      <c r="B1054" s="148"/>
      <c r="C1054" s="149"/>
      <c r="D1054" s="150"/>
      <c r="E1054" s="151"/>
    </row>
    <row r="1055" spans="2:5" ht="24" customHeight="1">
      <c r="B1055" s="148"/>
      <c r="C1055" s="149"/>
      <c r="D1055" s="150"/>
      <c r="E1055" s="151"/>
    </row>
    <row r="1056" spans="2:5" ht="24" customHeight="1">
      <c r="B1056" s="148"/>
      <c r="C1056" s="149"/>
      <c r="D1056" s="150"/>
      <c r="E1056" s="151"/>
    </row>
    <row r="1057" spans="2:5" ht="24" customHeight="1">
      <c r="B1057" s="148"/>
      <c r="C1057" s="149"/>
      <c r="D1057" s="150"/>
      <c r="E1057" s="151"/>
    </row>
    <row r="1058" spans="2:5" ht="24" customHeight="1">
      <c r="B1058" s="148"/>
      <c r="C1058" s="149"/>
      <c r="D1058" s="150"/>
      <c r="E1058" s="151"/>
    </row>
    <row r="1059" spans="2:5" ht="24" customHeight="1">
      <c r="B1059" s="148"/>
      <c r="C1059" s="149"/>
      <c r="D1059" s="150"/>
      <c r="E1059" s="151"/>
    </row>
    <row r="1060" spans="2:5" ht="24" customHeight="1">
      <c r="B1060" s="148"/>
      <c r="C1060" s="149"/>
      <c r="D1060" s="150"/>
      <c r="E1060" s="151"/>
    </row>
    <row r="1061" spans="2:5" ht="24" customHeight="1">
      <c r="B1061" s="148"/>
      <c r="C1061" s="149"/>
      <c r="D1061" s="150"/>
      <c r="E1061" s="151"/>
    </row>
    <row r="1062" spans="2:5" ht="24" customHeight="1">
      <c r="B1062" s="148"/>
      <c r="C1062" s="149"/>
      <c r="D1062" s="150"/>
      <c r="E1062" s="151"/>
    </row>
    <row r="1063" spans="2:5" ht="24" customHeight="1">
      <c r="B1063" s="148"/>
      <c r="C1063" s="149"/>
      <c r="D1063" s="150"/>
      <c r="E1063" s="151"/>
    </row>
    <row r="1064" spans="2:5" ht="24" customHeight="1">
      <c r="B1064" s="148"/>
      <c r="C1064" s="149"/>
      <c r="D1064" s="150"/>
      <c r="E1064" s="151"/>
    </row>
    <row r="1065" spans="2:5" ht="24" customHeight="1">
      <c r="B1065" s="148"/>
      <c r="C1065" s="149"/>
      <c r="D1065" s="150"/>
      <c r="E1065" s="151"/>
    </row>
    <row r="1066" spans="2:5" ht="24" customHeight="1">
      <c r="B1066" s="148"/>
      <c r="C1066" s="149"/>
      <c r="D1066" s="150"/>
      <c r="E1066" s="151"/>
    </row>
    <row r="1067" spans="2:5" ht="24" customHeight="1">
      <c r="B1067" s="148"/>
      <c r="C1067" s="149"/>
      <c r="D1067" s="150"/>
      <c r="E1067" s="151"/>
    </row>
    <row r="1068" spans="2:5" ht="24" customHeight="1">
      <c r="B1068" s="148"/>
      <c r="C1068" s="149"/>
      <c r="D1068" s="150"/>
      <c r="E1068" s="151"/>
    </row>
    <row r="1069" spans="2:5" ht="24" customHeight="1">
      <c r="B1069" s="148"/>
      <c r="C1069" s="149"/>
      <c r="D1069" s="150"/>
      <c r="E1069" s="151"/>
    </row>
    <row r="1070" spans="2:5" ht="24" customHeight="1">
      <c r="B1070" s="148"/>
      <c r="C1070" s="149"/>
      <c r="D1070" s="150"/>
      <c r="E1070" s="151"/>
    </row>
    <row r="1071" spans="2:5" ht="24" customHeight="1">
      <c r="B1071" s="148"/>
      <c r="C1071" s="149"/>
      <c r="D1071" s="150"/>
      <c r="E1071" s="151"/>
    </row>
    <row r="1072" spans="2:5" ht="24" customHeight="1">
      <c r="B1072" s="148"/>
      <c r="C1072" s="149"/>
      <c r="D1072" s="150"/>
      <c r="E1072" s="151"/>
    </row>
    <row r="1073" spans="2:5" ht="24" customHeight="1">
      <c r="B1073" s="148"/>
      <c r="C1073" s="149"/>
      <c r="D1073" s="150"/>
      <c r="E1073" s="151"/>
    </row>
    <row r="1074" spans="2:5" ht="24" customHeight="1">
      <c r="B1074" s="148"/>
      <c r="C1074" s="149"/>
      <c r="D1074" s="150"/>
      <c r="E1074" s="151"/>
    </row>
    <row r="1075" spans="2:5" ht="24" customHeight="1">
      <c r="B1075" s="148"/>
      <c r="C1075" s="149"/>
      <c r="D1075" s="150"/>
      <c r="E1075" s="151"/>
    </row>
    <row r="1076" spans="2:5" ht="24" customHeight="1">
      <c r="B1076" s="148"/>
      <c r="C1076" s="149"/>
      <c r="D1076" s="150"/>
      <c r="E1076" s="151"/>
    </row>
    <row r="1077" spans="2:5" ht="24" customHeight="1">
      <c r="B1077" s="148"/>
      <c r="C1077" s="149"/>
      <c r="D1077" s="150"/>
      <c r="E1077" s="151"/>
    </row>
    <row r="1078" spans="2:5" ht="24" customHeight="1">
      <c r="B1078" s="148"/>
      <c r="C1078" s="149"/>
      <c r="D1078" s="150"/>
      <c r="E1078" s="151"/>
    </row>
    <row r="1079" spans="2:5" ht="24" customHeight="1">
      <c r="B1079" s="148"/>
      <c r="C1079" s="149"/>
      <c r="D1079" s="150"/>
      <c r="E1079" s="151"/>
    </row>
    <row r="1080" spans="2:5" ht="24" customHeight="1">
      <c r="B1080" s="148"/>
      <c r="C1080" s="149"/>
      <c r="D1080" s="150"/>
      <c r="E1080" s="151"/>
    </row>
    <row r="1081" spans="2:5" ht="24" customHeight="1">
      <c r="B1081" s="148"/>
      <c r="C1081" s="149"/>
      <c r="D1081" s="150"/>
      <c r="E1081" s="151"/>
    </row>
    <row r="1082" spans="2:5" ht="24" customHeight="1">
      <c r="B1082" s="148"/>
      <c r="C1082" s="149"/>
      <c r="D1082" s="150"/>
      <c r="E1082" s="151"/>
    </row>
    <row r="1083" spans="2:5" ht="24" customHeight="1">
      <c r="B1083" s="148"/>
      <c r="C1083" s="149"/>
      <c r="D1083" s="150"/>
      <c r="E1083" s="151"/>
    </row>
    <row r="1084" spans="2:5" ht="24" customHeight="1">
      <c r="B1084" s="148"/>
      <c r="C1084" s="149"/>
      <c r="D1084" s="150"/>
      <c r="E1084" s="151"/>
    </row>
    <row r="1085" spans="2:5" ht="24" customHeight="1">
      <c r="B1085" s="148"/>
      <c r="C1085" s="149"/>
      <c r="D1085" s="150"/>
      <c r="E1085" s="151"/>
    </row>
    <row r="1086" spans="2:5" ht="24" customHeight="1">
      <c r="B1086" s="148"/>
      <c r="C1086" s="149"/>
      <c r="D1086" s="150"/>
      <c r="E1086" s="151"/>
    </row>
    <row r="1087" spans="2:5" ht="24" customHeight="1">
      <c r="B1087" s="148"/>
      <c r="C1087" s="149"/>
      <c r="D1087" s="150"/>
      <c r="E1087" s="151"/>
    </row>
    <row r="1088" spans="2:5" ht="24" customHeight="1">
      <c r="B1088" s="148"/>
      <c r="C1088" s="149"/>
      <c r="D1088" s="150"/>
      <c r="E1088" s="151"/>
    </row>
    <row r="1089" spans="2:5" ht="24" customHeight="1">
      <c r="B1089" s="148"/>
      <c r="C1089" s="149"/>
      <c r="D1089" s="150"/>
      <c r="E1089" s="151"/>
    </row>
    <row r="1090" spans="2:5" ht="24" customHeight="1">
      <c r="B1090" s="148"/>
      <c r="C1090" s="149"/>
      <c r="D1090" s="150"/>
      <c r="E1090" s="151"/>
    </row>
    <row r="1091" spans="2:5" ht="24" customHeight="1">
      <c r="B1091" s="148"/>
      <c r="C1091" s="149"/>
      <c r="D1091" s="150"/>
      <c r="E1091" s="151"/>
    </row>
    <row r="1092" spans="2:5" ht="24" customHeight="1">
      <c r="B1092" s="148"/>
      <c r="C1092" s="149"/>
      <c r="D1092" s="150"/>
      <c r="E1092" s="151"/>
    </row>
    <row r="1093" spans="2:5" ht="24" customHeight="1">
      <c r="B1093" s="148"/>
      <c r="C1093" s="149"/>
      <c r="D1093" s="150"/>
      <c r="E1093" s="151"/>
    </row>
    <row r="1094" spans="2:5" ht="24" customHeight="1">
      <c r="B1094" s="148"/>
      <c r="C1094" s="149"/>
      <c r="D1094" s="150"/>
      <c r="E1094" s="151"/>
    </row>
    <row r="1095" spans="2:5" ht="24" customHeight="1">
      <c r="B1095" s="148"/>
      <c r="C1095" s="149"/>
      <c r="D1095" s="150"/>
      <c r="E1095" s="151"/>
    </row>
    <row r="1096" spans="2:5" ht="24" customHeight="1">
      <c r="B1096" s="148"/>
      <c r="C1096" s="149"/>
      <c r="D1096" s="150"/>
      <c r="E1096" s="151"/>
    </row>
    <row r="1097" spans="2:5" ht="24" customHeight="1">
      <c r="B1097" s="148"/>
      <c r="C1097" s="149"/>
      <c r="D1097" s="150"/>
      <c r="E1097" s="151"/>
    </row>
    <row r="1098" spans="2:5" ht="24" customHeight="1">
      <c r="B1098" s="148"/>
      <c r="C1098" s="149"/>
      <c r="D1098" s="150"/>
      <c r="E1098" s="151"/>
    </row>
    <row r="1099" spans="2:5" ht="24" customHeight="1">
      <c r="B1099" s="148"/>
      <c r="C1099" s="149"/>
      <c r="D1099" s="150"/>
      <c r="E1099" s="151"/>
    </row>
    <row r="1100" spans="2:5" ht="24" customHeight="1">
      <c r="B1100" s="148"/>
      <c r="C1100" s="149"/>
      <c r="D1100" s="150"/>
      <c r="E1100" s="151"/>
    </row>
    <row r="1101" spans="2:5" ht="24" customHeight="1">
      <c r="B1101" s="148"/>
      <c r="C1101" s="149"/>
      <c r="D1101" s="150"/>
      <c r="E1101" s="151"/>
    </row>
    <row r="1102" spans="2:5" ht="24" customHeight="1">
      <c r="B1102" s="148"/>
      <c r="C1102" s="149"/>
      <c r="D1102" s="150"/>
      <c r="E1102" s="151"/>
    </row>
    <row r="1103" spans="2:5" ht="24" customHeight="1">
      <c r="B1103" s="148"/>
      <c r="C1103" s="149"/>
      <c r="D1103" s="150"/>
      <c r="E1103" s="151"/>
    </row>
    <row r="1104" spans="2:5" ht="24" customHeight="1">
      <c r="B1104" s="148"/>
      <c r="C1104" s="149"/>
      <c r="D1104" s="150"/>
      <c r="E1104" s="151"/>
    </row>
    <row r="1105" spans="2:5" ht="24" customHeight="1">
      <c r="B1105" s="148"/>
      <c r="C1105" s="149"/>
      <c r="D1105" s="150"/>
      <c r="E1105" s="151"/>
    </row>
    <row r="1106" spans="2:5" ht="24" customHeight="1">
      <c r="B1106" s="148"/>
      <c r="C1106" s="149"/>
      <c r="D1106" s="150"/>
      <c r="E1106" s="151"/>
    </row>
    <row r="1107" spans="2:5" ht="24" customHeight="1">
      <c r="B1107" s="148"/>
      <c r="C1107" s="149"/>
      <c r="D1107" s="150"/>
      <c r="E1107" s="151"/>
    </row>
    <row r="1108" spans="2:5" ht="24" customHeight="1">
      <c r="B1108" s="148"/>
      <c r="C1108" s="149"/>
      <c r="D1108" s="150"/>
      <c r="E1108" s="151"/>
    </row>
    <row r="1109" spans="2:5" ht="24" customHeight="1">
      <c r="B1109" s="148"/>
      <c r="C1109" s="149"/>
      <c r="D1109" s="150"/>
      <c r="E1109" s="151"/>
    </row>
    <row r="1110" spans="2:5" ht="24" customHeight="1">
      <c r="B1110" s="148"/>
      <c r="C1110" s="149"/>
      <c r="D1110" s="150"/>
      <c r="E1110" s="151"/>
    </row>
    <row r="1111" spans="2:5" ht="24" customHeight="1">
      <c r="B1111" s="148"/>
      <c r="C1111" s="149"/>
      <c r="D1111" s="150"/>
      <c r="E1111" s="151"/>
    </row>
    <row r="1112" spans="2:5" ht="24" customHeight="1">
      <c r="B1112" s="148"/>
      <c r="C1112" s="149"/>
      <c r="D1112" s="150"/>
      <c r="E1112" s="151"/>
    </row>
    <row r="1113" spans="2:5" ht="24" customHeight="1">
      <c r="B1113" s="148"/>
      <c r="C1113" s="149"/>
      <c r="D1113" s="150"/>
      <c r="E1113" s="151"/>
    </row>
    <row r="1114" spans="2:5" ht="24" customHeight="1">
      <c r="B1114" s="148"/>
      <c r="C1114" s="149"/>
      <c r="D1114" s="150"/>
      <c r="E1114" s="151"/>
    </row>
    <row r="1115" spans="2:5" ht="24" customHeight="1">
      <c r="B1115" s="148"/>
      <c r="C1115" s="149"/>
      <c r="D1115" s="150"/>
      <c r="E1115" s="151"/>
    </row>
    <row r="1116" spans="2:5" ht="24" customHeight="1">
      <c r="B1116" s="148"/>
      <c r="C1116" s="149"/>
      <c r="D1116" s="150"/>
      <c r="E1116" s="151"/>
    </row>
    <row r="1117" spans="2:5" ht="24" customHeight="1">
      <c r="B1117" s="148"/>
      <c r="C1117" s="149"/>
      <c r="D1117" s="150"/>
      <c r="E1117" s="151"/>
    </row>
    <row r="1118" spans="2:5" ht="24" customHeight="1">
      <c r="B1118" s="148"/>
      <c r="C1118" s="149"/>
      <c r="D1118" s="150"/>
      <c r="E1118" s="151"/>
    </row>
    <row r="1119" spans="2:5" ht="24" customHeight="1">
      <c r="B1119" s="148"/>
      <c r="C1119" s="149"/>
      <c r="D1119" s="150"/>
      <c r="E1119" s="151"/>
    </row>
    <row r="1120" spans="2:5" ht="24" customHeight="1">
      <c r="B1120" s="148"/>
      <c r="C1120" s="149"/>
      <c r="D1120" s="150"/>
      <c r="E1120" s="151"/>
    </row>
    <row r="1121" spans="2:5" ht="24" customHeight="1">
      <c r="B1121" s="148"/>
      <c r="C1121" s="149"/>
      <c r="D1121" s="150"/>
      <c r="E1121" s="151"/>
    </row>
    <row r="1122" spans="2:5" ht="24" customHeight="1">
      <c r="B1122" s="148"/>
      <c r="C1122" s="149"/>
      <c r="D1122" s="150"/>
      <c r="E1122" s="151"/>
    </row>
    <row r="1123" spans="2:5" ht="24" customHeight="1">
      <c r="B1123" s="148"/>
      <c r="C1123" s="149"/>
      <c r="D1123" s="150"/>
      <c r="E1123" s="151"/>
    </row>
    <row r="1124" spans="2:5" ht="24" customHeight="1">
      <c r="B1124" s="148"/>
      <c r="C1124" s="149"/>
      <c r="D1124" s="150"/>
      <c r="E1124" s="151"/>
    </row>
    <row r="1125" spans="2:5" ht="24" customHeight="1">
      <c r="B1125" s="148"/>
      <c r="C1125" s="149"/>
      <c r="D1125" s="150"/>
      <c r="E1125" s="151"/>
    </row>
    <row r="1126" spans="2:5" ht="24" customHeight="1">
      <c r="B1126" s="148"/>
      <c r="C1126" s="149"/>
      <c r="D1126" s="150"/>
      <c r="E1126" s="151"/>
    </row>
    <row r="1127" spans="2:5" ht="24" customHeight="1">
      <c r="B1127" s="148"/>
      <c r="C1127" s="149"/>
      <c r="D1127" s="150"/>
      <c r="E1127" s="151"/>
    </row>
    <row r="1128" spans="2:5" ht="24" customHeight="1">
      <c r="B1128" s="148"/>
      <c r="C1128" s="149"/>
      <c r="D1128" s="150"/>
      <c r="E1128" s="151"/>
    </row>
    <row r="1129" spans="2:5" ht="24" customHeight="1">
      <c r="B1129" s="148"/>
      <c r="C1129" s="149"/>
      <c r="D1129" s="150"/>
      <c r="E1129" s="151"/>
    </row>
    <row r="1130" spans="2:5" ht="24" customHeight="1">
      <c r="B1130" s="148"/>
      <c r="C1130" s="149"/>
      <c r="D1130" s="150"/>
      <c r="E1130" s="151"/>
    </row>
    <row r="1131" spans="2:5" ht="24" customHeight="1">
      <c r="B1131" s="148"/>
      <c r="C1131" s="149"/>
      <c r="D1131" s="150"/>
      <c r="E1131" s="151"/>
    </row>
    <row r="1132" spans="2:5" ht="24" customHeight="1">
      <c r="B1132" s="148"/>
      <c r="C1132" s="149"/>
      <c r="D1132" s="150"/>
      <c r="E1132" s="151"/>
    </row>
    <row r="1133" spans="2:5" ht="24" customHeight="1">
      <c r="B1133" s="148"/>
      <c r="C1133" s="149"/>
      <c r="D1133" s="150"/>
      <c r="E1133" s="151"/>
    </row>
    <row r="1134" spans="2:5" ht="24" customHeight="1">
      <c r="B1134" s="148"/>
      <c r="C1134" s="149"/>
      <c r="D1134" s="150"/>
      <c r="E1134" s="151"/>
    </row>
    <row r="1135" spans="2:5" ht="24" customHeight="1">
      <c r="B1135" s="148"/>
      <c r="C1135" s="149"/>
      <c r="D1135" s="150"/>
      <c r="E1135" s="151"/>
    </row>
    <row r="1136" spans="2:5" ht="24" customHeight="1">
      <c r="B1136" s="148"/>
      <c r="C1136" s="149"/>
      <c r="D1136" s="150"/>
      <c r="E1136" s="151"/>
    </row>
    <row r="1137" spans="2:5" ht="24" customHeight="1">
      <c r="B1137" s="148"/>
      <c r="C1137" s="149"/>
      <c r="D1137" s="150"/>
      <c r="E1137" s="151"/>
    </row>
    <row r="1138" spans="2:5" ht="24" customHeight="1">
      <c r="B1138" s="148"/>
      <c r="C1138" s="149"/>
      <c r="D1138" s="150"/>
      <c r="E1138" s="151"/>
    </row>
    <row r="1139" spans="2:5" ht="24" customHeight="1">
      <c r="B1139" s="148"/>
      <c r="C1139" s="149"/>
      <c r="D1139" s="150"/>
      <c r="E1139" s="151"/>
    </row>
    <row r="1140" spans="2:5" ht="24" customHeight="1">
      <c r="B1140" s="148"/>
      <c r="C1140" s="149"/>
      <c r="D1140" s="150"/>
      <c r="E1140" s="151"/>
    </row>
    <row r="1141" spans="2:5" ht="24" customHeight="1">
      <c r="B1141" s="148"/>
      <c r="C1141" s="149"/>
      <c r="D1141" s="150"/>
      <c r="E1141" s="151"/>
    </row>
    <row r="1142" spans="2:5" ht="24" customHeight="1">
      <c r="B1142" s="148"/>
      <c r="C1142" s="149"/>
      <c r="D1142" s="150"/>
      <c r="E1142" s="151"/>
    </row>
    <row r="1143" spans="2:5" ht="24" customHeight="1">
      <c r="B1143" s="148"/>
      <c r="C1143" s="149"/>
      <c r="D1143" s="150"/>
      <c r="E1143" s="151"/>
    </row>
    <row r="1144" spans="2:5" ht="24" customHeight="1">
      <c r="B1144" s="148"/>
      <c r="C1144" s="149"/>
      <c r="D1144" s="150"/>
      <c r="E1144" s="151"/>
    </row>
    <row r="1145" spans="2:5" ht="24" customHeight="1">
      <c r="B1145" s="148"/>
      <c r="C1145" s="149"/>
      <c r="D1145" s="150"/>
      <c r="E1145" s="151"/>
    </row>
    <row r="1146" spans="2:5" ht="24" customHeight="1">
      <c r="B1146" s="148"/>
      <c r="C1146" s="149"/>
      <c r="D1146" s="150"/>
      <c r="E1146" s="151"/>
    </row>
    <row r="1147" spans="2:5" ht="24" customHeight="1">
      <c r="B1147" s="148"/>
      <c r="C1147" s="149"/>
      <c r="D1147" s="150"/>
      <c r="E1147" s="151"/>
    </row>
    <row r="1148" spans="2:5" ht="24" customHeight="1">
      <c r="B1148" s="148"/>
      <c r="C1148" s="149"/>
      <c r="D1148" s="150"/>
      <c r="E1148" s="151"/>
    </row>
    <row r="1149" spans="2:5" ht="24" customHeight="1">
      <c r="B1149" s="148"/>
      <c r="C1149" s="149"/>
      <c r="D1149" s="150"/>
      <c r="E1149" s="151"/>
    </row>
    <row r="1150" spans="2:5" ht="24" customHeight="1">
      <c r="B1150" s="148"/>
      <c r="C1150" s="149"/>
      <c r="D1150" s="150"/>
      <c r="E1150" s="151"/>
    </row>
    <row r="1151" spans="2:5" ht="24" customHeight="1">
      <c r="B1151" s="148"/>
      <c r="C1151" s="149"/>
      <c r="D1151" s="150"/>
      <c r="E1151" s="151"/>
    </row>
    <row r="1152" spans="2:5" ht="24" customHeight="1">
      <c r="B1152" s="148"/>
      <c r="C1152" s="149"/>
      <c r="D1152" s="150"/>
      <c r="E1152" s="151"/>
    </row>
    <row r="1153" spans="2:5" ht="24" customHeight="1">
      <c r="B1153" s="148"/>
      <c r="C1153" s="149"/>
      <c r="D1153" s="150"/>
      <c r="E1153" s="151"/>
    </row>
    <row r="1154" spans="2:5" ht="24" customHeight="1">
      <c r="B1154" s="148"/>
      <c r="C1154" s="149"/>
      <c r="D1154" s="150"/>
      <c r="E1154" s="151"/>
    </row>
    <row r="1155" spans="2:5" ht="24" customHeight="1">
      <c r="B1155" s="148"/>
      <c r="C1155" s="149"/>
      <c r="D1155" s="150"/>
      <c r="E1155" s="151"/>
    </row>
    <row r="1156" spans="2:5" ht="24" customHeight="1">
      <c r="B1156" s="148"/>
      <c r="C1156" s="149"/>
      <c r="D1156" s="150"/>
      <c r="E1156" s="151"/>
    </row>
    <row r="1157" spans="2:5" ht="24" customHeight="1">
      <c r="B1157" s="148"/>
      <c r="C1157" s="149"/>
      <c r="D1157" s="150"/>
      <c r="E1157" s="151"/>
    </row>
    <row r="1158" spans="2:5" ht="24" customHeight="1">
      <c r="B1158" s="148"/>
      <c r="C1158" s="149"/>
      <c r="D1158" s="150"/>
      <c r="E1158" s="151"/>
    </row>
    <row r="1159" spans="2:5" ht="24" customHeight="1">
      <c r="B1159" s="148"/>
      <c r="C1159" s="149"/>
      <c r="D1159" s="150"/>
      <c r="E1159" s="151"/>
    </row>
    <row r="1160" spans="2:5" ht="24" customHeight="1">
      <c r="B1160" s="148"/>
      <c r="C1160" s="149"/>
      <c r="D1160" s="150"/>
      <c r="E1160" s="151"/>
    </row>
    <row r="1161" spans="2:5" ht="24" customHeight="1">
      <c r="B1161" s="148"/>
      <c r="C1161" s="149"/>
      <c r="D1161" s="150"/>
      <c r="E1161" s="151"/>
    </row>
    <row r="1162" spans="2:5" ht="24" customHeight="1">
      <c r="B1162" s="148"/>
      <c r="C1162" s="149"/>
      <c r="D1162" s="150"/>
      <c r="E1162" s="151"/>
    </row>
    <row r="1163" spans="2:5" ht="24" customHeight="1">
      <c r="B1163" s="148"/>
      <c r="C1163" s="149"/>
      <c r="D1163" s="150"/>
      <c r="E1163" s="151"/>
    </row>
    <row r="1164" spans="2:5" ht="24" customHeight="1">
      <c r="B1164" s="148"/>
      <c r="C1164" s="149"/>
      <c r="D1164" s="150"/>
      <c r="E1164" s="151"/>
    </row>
    <row r="1165" spans="2:5" ht="24" customHeight="1">
      <c r="B1165" s="148"/>
      <c r="C1165" s="149"/>
      <c r="D1165" s="150"/>
      <c r="E1165" s="151"/>
    </row>
    <row r="1166" spans="2:5" ht="24" customHeight="1">
      <c r="B1166" s="148"/>
      <c r="C1166" s="149"/>
      <c r="D1166" s="150"/>
      <c r="E1166" s="151"/>
    </row>
    <row r="1167" spans="2:5" ht="24" customHeight="1">
      <c r="B1167" s="148"/>
      <c r="C1167" s="149"/>
      <c r="D1167" s="150"/>
      <c r="E1167" s="151"/>
    </row>
    <row r="1168" spans="2:5" ht="24" customHeight="1">
      <c r="B1168" s="148"/>
      <c r="C1168" s="149"/>
      <c r="D1168" s="150"/>
      <c r="E1168" s="151"/>
    </row>
    <row r="1169" spans="2:5" ht="24" customHeight="1">
      <c r="B1169" s="148"/>
      <c r="C1169" s="149"/>
      <c r="D1169" s="150"/>
      <c r="E1169" s="151"/>
    </row>
    <row r="1170" spans="2:5" ht="24" customHeight="1">
      <c r="B1170" s="148"/>
      <c r="C1170" s="149"/>
      <c r="D1170" s="150"/>
      <c r="E1170" s="151"/>
    </row>
    <row r="1171" spans="2:5" ht="24" customHeight="1">
      <c r="B1171" s="148"/>
      <c r="C1171" s="149"/>
      <c r="D1171" s="150"/>
      <c r="E1171" s="151"/>
    </row>
    <row r="1172" spans="2:5" ht="24" customHeight="1">
      <c r="B1172" s="148"/>
      <c r="C1172" s="149"/>
      <c r="D1172" s="150"/>
      <c r="E1172" s="151"/>
    </row>
    <row r="1173" spans="2:5" ht="24" customHeight="1">
      <c r="B1173" s="148"/>
      <c r="C1173" s="149"/>
      <c r="D1173" s="150"/>
      <c r="E1173" s="151"/>
    </row>
    <row r="1174" spans="2:5" ht="24" customHeight="1">
      <c r="B1174" s="148"/>
      <c r="C1174" s="149"/>
      <c r="D1174" s="150"/>
      <c r="E1174" s="151"/>
    </row>
    <row r="1175" spans="2:5" ht="24" customHeight="1">
      <c r="B1175" s="148"/>
      <c r="C1175" s="149"/>
      <c r="D1175" s="150"/>
      <c r="E1175" s="151"/>
    </row>
    <row r="1176" spans="2:5" ht="24" customHeight="1">
      <c r="B1176" s="148"/>
      <c r="C1176" s="149"/>
      <c r="D1176" s="150"/>
      <c r="E1176" s="151"/>
    </row>
    <row r="1177" spans="2:5" ht="24" customHeight="1">
      <c r="B1177" s="148"/>
      <c r="C1177" s="149"/>
      <c r="D1177" s="150"/>
      <c r="E1177" s="151"/>
    </row>
    <row r="1178" spans="2:5" ht="24" customHeight="1">
      <c r="B1178" s="148"/>
      <c r="C1178" s="149"/>
      <c r="D1178" s="150"/>
      <c r="E1178" s="151"/>
    </row>
    <row r="1179" spans="2:5" ht="24" customHeight="1">
      <c r="B1179" s="148"/>
      <c r="C1179" s="149"/>
      <c r="D1179" s="150"/>
      <c r="E1179" s="151"/>
    </row>
    <row r="1180" spans="2:5" ht="24" customHeight="1">
      <c r="B1180" s="148"/>
      <c r="C1180" s="149"/>
      <c r="D1180" s="150"/>
      <c r="E1180" s="151"/>
    </row>
    <row r="1181" spans="2:5" ht="24" customHeight="1">
      <c r="B1181" s="148"/>
      <c r="C1181" s="149"/>
      <c r="D1181" s="150"/>
      <c r="E1181" s="151"/>
    </row>
    <row r="1182" spans="2:5" ht="24" customHeight="1">
      <c r="B1182" s="148"/>
      <c r="C1182" s="149"/>
      <c r="D1182" s="150"/>
      <c r="E1182" s="151"/>
    </row>
    <row r="1183" spans="2:5" ht="24" customHeight="1">
      <c r="B1183" s="148"/>
      <c r="C1183" s="149"/>
      <c r="D1183" s="150"/>
      <c r="E1183" s="151"/>
    </row>
    <row r="1184" spans="2:5" ht="24" customHeight="1">
      <c r="B1184" s="148"/>
      <c r="C1184" s="149"/>
      <c r="D1184" s="150"/>
      <c r="E1184" s="151"/>
    </row>
    <row r="1185" spans="2:5" ht="24" customHeight="1">
      <c r="B1185" s="148"/>
      <c r="C1185" s="149"/>
      <c r="D1185" s="150"/>
      <c r="E1185" s="151"/>
    </row>
    <row r="1186" spans="2:5" ht="24" customHeight="1">
      <c r="B1186" s="148"/>
      <c r="C1186" s="149"/>
      <c r="D1186" s="150"/>
      <c r="E1186" s="151"/>
    </row>
    <row r="1187" spans="2:5" ht="24" customHeight="1">
      <c r="B1187" s="148"/>
      <c r="C1187" s="149"/>
      <c r="D1187" s="150"/>
      <c r="E1187" s="151"/>
    </row>
    <row r="1188" spans="2:5" ht="24" customHeight="1">
      <c r="B1188" s="148"/>
      <c r="C1188" s="149"/>
      <c r="D1188" s="150"/>
      <c r="E1188" s="151"/>
    </row>
    <row r="1189" spans="2:5" ht="24" customHeight="1">
      <c r="B1189" s="148"/>
      <c r="C1189" s="149"/>
      <c r="D1189" s="150"/>
      <c r="E1189" s="151"/>
    </row>
    <row r="1190" spans="2:5" ht="24" customHeight="1">
      <c r="B1190" s="148"/>
      <c r="C1190" s="149"/>
      <c r="D1190" s="150"/>
      <c r="E1190" s="151"/>
    </row>
    <row r="1191" spans="2:5" ht="24" customHeight="1">
      <c r="B1191" s="148"/>
      <c r="C1191" s="149"/>
      <c r="D1191" s="150"/>
      <c r="E1191" s="151"/>
    </row>
    <row r="1192" spans="2:5" ht="24" customHeight="1">
      <c r="B1192" s="148"/>
      <c r="C1192" s="149"/>
      <c r="D1192" s="150"/>
      <c r="E1192" s="151"/>
    </row>
    <row r="1193" spans="2:5" ht="24" customHeight="1">
      <c r="B1193" s="148"/>
      <c r="C1193" s="149"/>
      <c r="D1193" s="150"/>
      <c r="E1193" s="151"/>
    </row>
    <row r="1194" spans="2:5" ht="24" customHeight="1">
      <c r="B1194" s="148"/>
      <c r="C1194" s="149"/>
      <c r="D1194" s="150"/>
      <c r="E1194" s="151"/>
    </row>
    <row r="1195" spans="2:5" ht="24" customHeight="1">
      <c r="B1195" s="148"/>
      <c r="C1195" s="149"/>
      <c r="D1195" s="150"/>
      <c r="E1195" s="151"/>
    </row>
    <row r="1196" spans="2:5" ht="24" customHeight="1">
      <c r="B1196" s="148"/>
      <c r="C1196" s="149"/>
      <c r="D1196" s="150"/>
      <c r="E1196" s="151"/>
    </row>
    <row r="1197" spans="2:5" ht="24" customHeight="1">
      <c r="B1197" s="148"/>
      <c r="C1197" s="149"/>
      <c r="D1197" s="150"/>
      <c r="E1197" s="151"/>
    </row>
    <row r="1198" spans="2:5" ht="24" customHeight="1">
      <c r="B1198" s="148"/>
      <c r="C1198" s="149"/>
      <c r="D1198" s="150"/>
      <c r="E1198" s="151"/>
    </row>
    <row r="1199" spans="2:5" ht="24" customHeight="1">
      <c r="B1199" s="148"/>
      <c r="C1199" s="149"/>
      <c r="D1199" s="150"/>
      <c r="E1199" s="151"/>
    </row>
    <row r="1200" spans="2:5" ht="24" customHeight="1">
      <c r="B1200" s="148"/>
      <c r="C1200" s="149"/>
      <c r="D1200" s="150"/>
      <c r="E1200" s="151"/>
    </row>
    <row r="1201" spans="2:5" ht="24" customHeight="1">
      <c r="B1201" s="148"/>
      <c r="C1201" s="149"/>
      <c r="D1201" s="150"/>
      <c r="E1201" s="151"/>
    </row>
    <row r="1202" spans="2:5" ht="24" customHeight="1">
      <c r="B1202" s="148"/>
      <c r="C1202" s="149"/>
      <c r="D1202" s="150"/>
      <c r="E1202" s="151"/>
    </row>
    <row r="1203" spans="2:5" ht="24" customHeight="1">
      <c r="B1203" s="148"/>
      <c r="C1203" s="149"/>
      <c r="D1203" s="150"/>
      <c r="E1203" s="151"/>
    </row>
    <row r="1204" spans="2:5" ht="24" customHeight="1">
      <c r="B1204" s="148"/>
      <c r="C1204" s="149"/>
      <c r="D1204" s="150"/>
      <c r="E1204" s="151"/>
    </row>
    <row r="1205" spans="2:5" ht="24" customHeight="1">
      <c r="B1205" s="148"/>
      <c r="C1205" s="149"/>
      <c r="D1205" s="150"/>
      <c r="E1205" s="151"/>
    </row>
    <row r="1206" spans="2:5" ht="24" customHeight="1">
      <c r="B1206" s="148"/>
      <c r="C1206" s="149"/>
      <c r="D1206" s="150"/>
      <c r="E1206" s="151"/>
    </row>
    <row r="1207" spans="2:5" ht="24" customHeight="1">
      <c r="B1207" s="148"/>
      <c r="C1207" s="149"/>
      <c r="D1207" s="150"/>
      <c r="E1207" s="151"/>
    </row>
    <row r="1208" spans="2:5" ht="24" customHeight="1">
      <c r="B1208" s="148"/>
      <c r="C1208" s="149"/>
      <c r="D1208" s="150"/>
      <c r="E1208" s="151"/>
    </row>
    <row r="1209" spans="2:5" ht="24" customHeight="1">
      <c r="B1209" s="148"/>
      <c r="C1209" s="149"/>
      <c r="D1209" s="150"/>
      <c r="E1209" s="151"/>
    </row>
    <row r="1210" spans="2:5" ht="24" customHeight="1">
      <c r="B1210" s="148"/>
      <c r="C1210" s="149"/>
      <c r="D1210" s="150"/>
      <c r="E1210" s="151"/>
    </row>
    <row r="1211" spans="2:5" ht="24" customHeight="1">
      <c r="B1211" s="148"/>
      <c r="C1211" s="149"/>
      <c r="D1211" s="150"/>
      <c r="E1211" s="151"/>
    </row>
    <row r="1212" spans="2:5" ht="24" customHeight="1">
      <c r="B1212" s="148"/>
      <c r="C1212" s="149"/>
      <c r="D1212" s="150"/>
      <c r="E1212" s="151"/>
    </row>
    <row r="1213" spans="2:5" ht="24" customHeight="1">
      <c r="B1213" s="148"/>
      <c r="C1213" s="149"/>
      <c r="D1213" s="150"/>
      <c r="E1213" s="151"/>
    </row>
    <row r="1214" spans="2:5" ht="24" customHeight="1">
      <c r="B1214" s="148"/>
      <c r="C1214" s="149"/>
      <c r="D1214" s="150"/>
      <c r="E1214" s="151"/>
    </row>
    <row r="1215" spans="2:5" ht="24" customHeight="1">
      <c r="B1215" s="148"/>
      <c r="C1215" s="149"/>
      <c r="D1215" s="150"/>
      <c r="E1215" s="151"/>
    </row>
    <row r="1216" spans="2:5" ht="24" customHeight="1">
      <c r="B1216" s="148"/>
      <c r="C1216" s="149"/>
      <c r="D1216" s="150"/>
      <c r="E1216" s="151"/>
    </row>
    <row r="1217" spans="2:5" ht="24" customHeight="1">
      <c r="B1217" s="148"/>
      <c r="C1217" s="149"/>
      <c r="D1217" s="150"/>
      <c r="E1217" s="151"/>
    </row>
    <row r="1218" spans="2:5" ht="24" customHeight="1">
      <c r="B1218" s="148"/>
      <c r="C1218" s="149"/>
      <c r="D1218" s="150"/>
      <c r="E1218" s="151"/>
    </row>
    <row r="1219" spans="2:5" ht="24" customHeight="1">
      <c r="B1219" s="148"/>
      <c r="C1219" s="149"/>
      <c r="D1219" s="150"/>
      <c r="E1219" s="151"/>
    </row>
    <row r="1220" spans="2:5" ht="24" customHeight="1">
      <c r="B1220" s="148"/>
      <c r="C1220" s="149"/>
      <c r="D1220" s="150"/>
      <c r="E1220" s="151"/>
    </row>
    <row r="1221" spans="2:5" ht="24" customHeight="1">
      <c r="B1221" s="148"/>
      <c r="C1221" s="149"/>
      <c r="D1221" s="150"/>
      <c r="E1221" s="151"/>
    </row>
    <row r="1222" spans="2:5" ht="24" customHeight="1">
      <c r="B1222" s="148"/>
      <c r="C1222" s="149"/>
      <c r="D1222" s="150"/>
      <c r="E1222" s="151"/>
    </row>
    <row r="1223" spans="2:5" ht="24" customHeight="1">
      <c r="B1223" s="148"/>
      <c r="C1223" s="149"/>
      <c r="D1223" s="150"/>
      <c r="E1223" s="151"/>
    </row>
    <row r="1224" spans="2:5" ht="24" customHeight="1">
      <c r="B1224" s="148"/>
      <c r="C1224" s="149"/>
      <c r="D1224" s="150"/>
      <c r="E1224" s="151"/>
    </row>
    <row r="1225" spans="2:5" ht="24" customHeight="1">
      <c r="B1225" s="148"/>
      <c r="C1225" s="149"/>
      <c r="D1225" s="150"/>
      <c r="E1225" s="151"/>
    </row>
    <row r="1226" spans="2:5" ht="24" customHeight="1">
      <c r="B1226" s="148"/>
      <c r="C1226" s="149"/>
      <c r="D1226" s="150"/>
      <c r="E1226" s="151"/>
    </row>
    <row r="1227" spans="2:5" ht="24" customHeight="1">
      <c r="B1227" s="148"/>
      <c r="C1227" s="149"/>
      <c r="D1227" s="150"/>
      <c r="E1227" s="151"/>
    </row>
    <row r="1228" spans="2:5" ht="24" customHeight="1">
      <c r="B1228" s="148"/>
      <c r="C1228" s="149"/>
      <c r="D1228" s="150"/>
      <c r="E1228" s="151"/>
    </row>
    <row r="1229" spans="2:5" ht="24" customHeight="1">
      <c r="B1229" s="148"/>
      <c r="C1229" s="149"/>
      <c r="D1229" s="150"/>
      <c r="E1229" s="151"/>
    </row>
    <row r="1230" spans="2:5" ht="24" customHeight="1">
      <c r="B1230" s="148"/>
      <c r="C1230" s="149"/>
      <c r="D1230" s="150"/>
      <c r="E1230" s="151"/>
    </row>
    <row r="1231" spans="2:5" ht="24" customHeight="1">
      <c r="B1231" s="148"/>
      <c r="C1231" s="149"/>
      <c r="D1231" s="150"/>
      <c r="E1231" s="151"/>
    </row>
    <row r="1232" spans="2:5" ht="24" customHeight="1">
      <c r="B1232" s="148"/>
      <c r="C1232" s="149"/>
      <c r="D1232" s="150"/>
      <c r="E1232" s="151"/>
    </row>
    <row r="1233" spans="2:5" ht="24" customHeight="1">
      <c r="B1233" s="148"/>
      <c r="C1233" s="149"/>
      <c r="D1233" s="150"/>
      <c r="E1233" s="151"/>
    </row>
    <row r="1234" spans="2:5" ht="24" customHeight="1">
      <c r="B1234" s="148"/>
      <c r="C1234" s="149"/>
      <c r="D1234" s="150"/>
      <c r="E1234" s="151"/>
    </row>
    <row r="1235" spans="2:5" ht="24" customHeight="1">
      <c r="B1235" s="148"/>
      <c r="C1235" s="149"/>
      <c r="D1235" s="150"/>
      <c r="E1235" s="151"/>
    </row>
    <row r="1236" spans="2:5" ht="24" customHeight="1">
      <c r="B1236" s="148"/>
      <c r="C1236" s="149"/>
      <c r="D1236" s="150"/>
      <c r="E1236" s="151"/>
    </row>
    <row r="1237" spans="2:5" ht="24" customHeight="1">
      <c r="B1237" s="148"/>
      <c r="C1237" s="149"/>
      <c r="D1237" s="150"/>
      <c r="E1237" s="151"/>
    </row>
    <row r="1238" spans="2:5" ht="24" customHeight="1">
      <c r="B1238" s="148"/>
      <c r="C1238" s="149"/>
      <c r="D1238" s="150"/>
      <c r="E1238" s="151"/>
    </row>
    <row r="1239" spans="2:5" ht="24" customHeight="1">
      <c r="B1239" s="148"/>
      <c r="C1239" s="149"/>
      <c r="D1239" s="150"/>
      <c r="E1239" s="151"/>
    </row>
    <row r="1240" spans="2:5" ht="24" customHeight="1">
      <c r="B1240" s="148"/>
      <c r="C1240" s="149"/>
      <c r="D1240" s="150"/>
      <c r="E1240" s="151"/>
    </row>
    <row r="1241" spans="2:5" ht="24" customHeight="1">
      <c r="B1241" s="148"/>
      <c r="C1241" s="149"/>
      <c r="D1241" s="150"/>
      <c r="E1241" s="151"/>
    </row>
    <row r="1242" spans="2:5" ht="24" customHeight="1">
      <c r="B1242" s="148"/>
      <c r="C1242" s="149"/>
      <c r="D1242" s="150"/>
      <c r="E1242" s="151"/>
    </row>
    <row r="1243" spans="2:5" ht="24" customHeight="1">
      <c r="B1243" s="148"/>
      <c r="C1243" s="149"/>
      <c r="D1243" s="150"/>
      <c r="E1243" s="151"/>
    </row>
    <row r="1244" spans="2:5" ht="24" customHeight="1">
      <c r="B1244" s="148"/>
      <c r="C1244" s="149"/>
      <c r="D1244" s="150"/>
      <c r="E1244" s="151"/>
    </row>
    <row r="1245" spans="2:5" ht="24" customHeight="1">
      <c r="B1245" s="148"/>
      <c r="C1245" s="149"/>
      <c r="D1245" s="150"/>
      <c r="E1245" s="151"/>
    </row>
    <row r="1246" spans="2:5" ht="24" customHeight="1">
      <c r="B1246" s="148"/>
      <c r="C1246" s="149"/>
      <c r="D1246" s="150"/>
      <c r="E1246" s="151"/>
    </row>
    <row r="1247" spans="2:5" ht="24" customHeight="1">
      <c r="B1247" s="148"/>
      <c r="C1247" s="149"/>
      <c r="D1247" s="150"/>
      <c r="E1247" s="151"/>
    </row>
    <row r="1248" spans="2:5" ht="24" customHeight="1">
      <c r="B1248" s="148"/>
      <c r="C1248" s="149"/>
      <c r="D1248" s="150"/>
      <c r="E1248" s="151"/>
    </row>
    <row r="1249" spans="2:5" ht="24" customHeight="1">
      <c r="B1249" s="148"/>
      <c r="C1249" s="149"/>
      <c r="D1249" s="150"/>
      <c r="E1249" s="151"/>
    </row>
    <row r="1250" spans="2:5" ht="24" customHeight="1">
      <c r="B1250" s="148"/>
      <c r="C1250" s="149"/>
      <c r="D1250" s="150"/>
      <c r="E1250" s="151"/>
    </row>
    <row r="1251" spans="2:5" ht="24" customHeight="1">
      <c r="B1251" s="148"/>
      <c r="C1251" s="149"/>
      <c r="D1251" s="150"/>
      <c r="E1251" s="151"/>
    </row>
    <row r="1252" spans="2:5" ht="24" customHeight="1">
      <c r="B1252" s="148"/>
      <c r="C1252" s="149"/>
      <c r="D1252" s="150"/>
      <c r="E1252" s="151"/>
    </row>
    <row r="1253" spans="2:5" ht="24" customHeight="1">
      <c r="B1253" s="148"/>
      <c r="C1253" s="149"/>
      <c r="D1253" s="150"/>
      <c r="E1253" s="151"/>
    </row>
    <row r="1254" spans="2:5" ht="24" customHeight="1">
      <c r="B1254" s="148"/>
      <c r="C1254" s="149"/>
      <c r="D1254" s="150"/>
      <c r="E1254" s="151"/>
    </row>
    <row r="1255" spans="2:5" ht="24" customHeight="1">
      <c r="B1255" s="148"/>
      <c r="C1255" s="149"/>
      <c r="D1255" s="150"/>
      <c r="E1255" s="151"/>
    </row>
    <row r="1256" spans="2:5" ht="24" customHeight="1">
      <c r="B1256" s="148"/>
      <c r="C1256" s="149"/>
      <c r="D1256" s="150"/>
      <c r="E1256" s="151"/>
    </row>
    <row r="1257" spans="2:5" ht="24" customHeight="1">
      <c r="B1257" s="148"/>
      <c r="C1257" s="149"/>
      <c r="D1257" s="150"/>
      <c r="E1257" s="151"/>
    </row>
    <row r="1258" spans="2:5" ht="24" customHeight="1">
      <c r="B1258" s="148"/>
      <c r="C1258" s="149"/>
      <c r="D1258" s="150"/>
      <c r="E1258" s="151"/>
    </row>
    <row r="1259" spans="2:5" ht="24" customHeight="1">
      <c r="B1259" s="148"/>
      <c r="C1259" s="149"/>
      <c r="D1259" s="150"/>
      <c r="E1259" s="151"/>
    </row>
    <row r="1260" spans="2:5" ht="24" customHeight="1">
      <c r="B1260" s="148"/>
      <c r="C1260" s="149"/>
      <c r="D1260" s="150"/>
      <c r="E1260" s="151"/>
    </row>
    <row r="1261" spans="2:5" ht="24" customHeight="1">
      <c r="B1261" s="148"/>
      <c r="C1261" s="149"/>
      <c r="D1261" s="150"/>
      <c r="E1261" s="151"/>
    </row>
    <row r="1262" spans="2:5" ht="24" customHeight="1">
      <c r="B1262" s="148"/>
      <c r="C1262" s="149"/>
      <c r="D1262" s="150"/>
      <c r="E1262" s="151"/>
    </row>
    <row r="1263" spans="2:5" ht="24" customHeight="1">
      <c r="B1263" s="148"/>
      <c r="C1263" s="149"/>
      <c r="D1263" s="150"/>
      <c r="E1263" s="151"/>
    </row>
    <row r="1264" spans="2:5" ht="24" customHeight="1">
      <c r="B1264" s="148"/>
      <c r="C1264" s="149"/>
      <c r="D1264" s="150"/>
      <c r="E1264" s="151"/>
    </row>
    <row r="1265" spans="2:5" ht="24" customHeight="1">
      <c r="B1265" s="148"/>
      <c r="C1265" s="149"/>
      <c r="D1265" s="150"/>
      <c r="E1265" s="151"/>
    </row>
    <row r="1266" spans="2:5" ht="24" customHeight="1">
      <c r="B1266" s="148"/>
      <c r="C1266" s="149"/>
      <c r="D1266" s="150"/>
      <c r="E1266" s="151"/>
    </row>
    <row r="1267" spans="2:5" ht="24" customHeight="1">
      <c r="B1267" s="148"/>
      <c r="C1267" s="149"/>
      <c r="D1267" s="150"/>
      <c r="E1267" s="151"/>
    </row>
    <row r="1268" spans="2:5" ht="24" customHeight="1">
      <c r="B1268" s="148"/>
      <c r="C1268" s="149"/>
      <c r="D1268" s="150"/>
      <c r="E1268" s="151"/>
    </row>
    <row r="1269" spans="2:5" ht="24" customHeight="1">
      <c r="B1269" s="148"/>
      <c r="C1269" s="149"/>
      <c r="D1269" s="150"/>
      <c r="E1269" s="151"/>
    </row>
    <row r="1270" spans="2:5" ht="24" customHeight="1">
      <c r="B1270" s="148"/>
      <c r="C1270" s="149"/>
      <c r="D1270" s="150"/>
      <c r="E1270" s="151"/>
    </row>
    <row r="1271" spans="2:5" ht="24" customHeight="1">
      <c r="B1271" s="148"/>
      <c r="C1271" s="149"/>
      <c r="D1271" s="150"/>
      <c r="E1271" s="151"/>
    </row>
    <row r="1272" spans="2:5" ht="24" customHeight="1">
      <c r="B1272" s="148"/>
      <c r="C1272" s="149"/>
      <c r="D1272" s="150"/>
      <c r="E1272" s="151"/>
    </row>
    <row r="1273" spans="2:5" ht="24" customHeight="1">
      <c r="B1273" s="148"/>
      <c r="C1273" s="149"/>
      <c r="D1273" s="150"/>
      <c r="E1273" s="151"/>
    </row>
    <row r="1274" spans="2:5" ht="24" customHeight="1">
      <c r="B1274" s="148"/>
      <c r="C1274" s="149"/>
      <c r="D1274" s="150"/>
      <c r="E1274" s="151"/>
    </row>
    <row r="1275" spans="2:5" ht="24" customHeight="1">
      <c r="B1275" s="148"/>
      <c r="C1275" s="149"/>
      <c r="D1275" s="150"/>
      <c r="E1275" s="151"/>
    </row>
    <row r="1276" spans="2:5" ht="24" customHeight="1">
      <c r="B1276" s="148"/>
      <c r="C1276" s="149"/>
      <c r="D1276" s="150"/>
      <c r="E1276" s="151"/>
    </row>
    <row r="1277" spans="2:5" ht="24" customHeight="1">
      <c r="B1277" s="148"/>
      <c r="C1277" s="149"/>
      <c r="D1277" s="150"/>
      <c r="E1277" s="151"/>
    </row>
    <row r="1278" spans="2:5" ht="24" customHeight="1">
      <c r="B1278" s="148"/>
      <c r="C1278" s="149"/>
      <c r="D1278" s="150"/>
      <c r="E1278" s="151"/>
    </row>
    <row r="1279" spans="2:5" ht="24" customHeight="1">
      <c r="B1279" s="148"/>
      <c r="C1279" s="149"/>
      <c r="D1279" s="150"/>
      <c r="E1279" s="151"/>
    </row>
    <row r="1280" spans="2:5" ht="24" customHeight="1">
      <c r="B1280" s="148"/>
      <c r="C1280" s="149"/>
      <c r="D1280" s="150"/>
      <c r="E1280" s="151"/>
    </row>
    <row r="1281" spans="2:5" ht="24" customHeight="1">
      <c r="B1281" s="148"/>
      <c r="C1281" s="149"/>
      <c r="D1281" s="150"/>
      <c r="E1281" s="151"/>
    </row>
    <row r="1282" spans="2:5" ht="24" customHeight="1">
      <c r="B1282" s="148"/>
      <c r="C1282" s="149"/>
      <c r="D1282" s="150"/>
      <c r="E1282" s="151"/>
    </row>
    <row r="1283" spans="2:5" ht="24" customHeight="1">
      <c r="B1283" s="148"/>
      <c r="C1283" s="149"/>
      <c r="D1283" s="150"/>
      <c r="E1283" s="151"/>
    </row>
    <row r="1284" spans="2:5" ht="24" customHeight="1">
      <c r="B1284" s="148"/>
      <c r="C1284" s="149"/>
      <c r="D1284" s="150"/>
      <c r="E1284" s="151"/>
    </row>
    <row r="1285" spans="2:5" ht="24" customHeight="1">
      <c r="B1285" s="148"/>
      <c r="C1285" s="149"/>
      <c r="D1285" s="150"/>
      <c r="E1285" s="151"/>
    </row>
    <row r="1286" spans="2:5" ht="24" customHeight="1">
      <c r="B1286" s="148"/>
      <c r="C1286" s="149"/>
      <c r="D1286" s="150"/>
      <c r="E1286" s="151"/>
    </row>
    <row r="1287" spans="2:5" ht="24" customHeight="1">
      <c r="B1287" s="148"/>
      <c r="C1287" s="149"/>
      <c r="D1287" s="150"/>
      <c r="E1287" s="151"/>
    </row>
    <row r="1288" spans="2:5" ht="24" customHeight="1">
      <c r="B1288" s="148"/>
      <c r="C1288" s="149"/>
      <c r="D1288" s="150"/>
      <c r="E1288" s="151"/>
    </row>
    <row r="1289" spans="2:5" ht="24" customHeight="1">
      <c r="B1289" s="148"/>
      <c r="C1289" s="149"/>
      <c r="D1289" s="150"/>
      <c r="E1289" s="151"/>
    </row>
    <row r="1290" spans="2:5" ht="24" customHeight="1">
      <c r="B1290" s="148"/>
      <c r="C1290" s="149"/>
      <c r="D1290" s="150"/>
      <c r="E1290" s="151"/>
    </row>
    <row r="1291" spans="2:5" ht="24" customHeight="1">
      <c r="B1291" s="148"/>
      <c r="C1291" s="149"/>
      <c r="D1291" s="150"/>
      <c r="E1291" s="151"/>
    </row>
    <row r="1292" spans="2:5" ht="24" customHeight="1">
      <c r="B1292" s="148"/>
      <c r="C1292" s="149"/>
      <c r="D1292" s="150"/>
      <c r="E1292" s="151"/>
    </row>
    <row r="1293" spans="2:5" ht="24" customHeight="1">
      <c r="B1293" s="148"/>
      <c r="C1293" s="149"/>
      <c r="D1293" s="150"/>
      <c r="E1293" s="151"/>
    </row>
    <row r="1294" spans="2:5" ht="24" customHeight="1">
      <c r="B1294" s="148"/>
      <c r="C1294" s="149"/>
      <c r="D1294" s="150"/>
      <c r="E1294" s="151"/>
    </row>
    <row r="1295" spans="2:5" ht="24" customHeight="1">
      <c r="B1295" s="148"/>
      <c r="C1295" s="149"/>
      <c r="D1295" s="150"/>
      <c r="E1295" s="151"/>
    </row>
    <row r="1296" spans="2:5" ht="24" customHeight="1">
      <c r="B1296" s="148"/>
      <c r="C1296" s="149"/>
      <c r="D1296" s="150"/>
      <c r="E1296" s="151"/>
    </row>
    <row r="1297" spans="2:5" ht="24" customHeight="1">
      <c r="B1297" s="148"/>
      <c r="C1297" s="149"/>
      <c r="D1297" s="150"/>
      <c r="E1297" s="151"/>
    </row>
    <row r="1298" spans="2:5" ht="24" customHeight="1">
      <c r="B1298" s="148"/>
      <c r="C1298" s="149"/>
      <c r="D1298" s="150"/>
      <c r="E1298" s="151"/>
    </row>
    <row r="1299" spans="2:5" ht="24" customHeight="1">
      <c r="B1299" s="148"/>
      <c r="C1299" s="149"/>
      <c r="D1299" s="150"/>
      <c r="E1299" s="151"/>
    </row>
    <row r="1300" spans="2:5" ht="24" customHeight="1">
      <c r="B1300" s="148"/>
      <c r="C1300" s="149"/>
      <c r="D1300" s="150"/>
      <c r="E1300" s="151"/>
    </row>
    <row r="1301" spans="2:5" ht="24" customHeight="1">
      <c r="B1301" s="148"/>
      <c r="C1301" s="149"/>
      <c r="D1301" s="150"/>
      <c r="E1301" s="151"/>
    </row>
    <row r="1302" spans="2:5" ht="24" customHeight="1">
      <c r="B1302" s="148"/>
      <c r="C1302" s="149"/>
      <c r="D1302" s="150"/>
      <c r="E1302" s="151"/>
    </row>
    <row r="1303" spans="2:5" ht="24" customHeight="1">
      <c r="B1303" s="148"/>
      <c r="C1303" s="149"/>
      <c r="D1303" s="150"/>
      <c r="E1303" s="151"/>
    </row>
    <row r="1304" spans="2:5" ht="24" customHeight="1">
      <c r="B1304" s="148"/>
      <c r="C1304" s="149"/>
      <c r="D1304" s="150"/>
      <c r="E1304" s="151"/>
    </row>
    <row r="1305" spans="2:5" ht="24" customHeight="1">
      <c r="B1305" s="148"/>
      <c r="C1305" s="149"/>
      <c r="D1305" s="150"/>
      <c r="E1305" s="151"/>
    </row>
    <row r="1306" spans="2:5" ht="24" customHeight="1">
      <c r="B1306" s="148"/>
      <c r="C1306" s="149"/>
      <c r="D1306" s="150"/>
      <c r="E1306" s="151"/>
    </row>
    <row r="1307" spans="2:5" ht="24" customHeight="1">
      <c r="B1307" s="148"/>
      <c r="C1307" s="149"/>
      <c r="D1307" s="150"/>
      <c r="E1307" s="151"/>
    </row>
    <row r="1308" spans="2:5" ht="24" customHeight="1">
      <c r="B1308" s="148"/>
      <c r="C1308" s="149"/>
      <c r="D1308" s="150"/>
      <c r="E1308" s="151"/>
    </row>
    <row r="1309" spans="2:5" ht="24" customHeight="1">
      <c r="B1309" s="148"/>
      <c r="C1309" s="149"/>
      <c r="D1309" s="150"/>
      <c r="E1309" s="151"/>
    </row>
    <row r="1310" spans="2:5" ht="24" customHeight="1">
      <c r="B1310" s="148"/>
      <c r="C1310" s="149"/>
      <c r="D1310" s="150"/>
      <c r="E1310" s="151"/>
    </row>
    <row r="1311" spans="2:5" ht="24" customHeight="1">
      <c r="B1311" s="148"/>
      <c r="C1311" s="149"/>
      <c r="D1311" s="150"/>
      <c r="E1311" s="151"/>
    </row>
    <row r="1312" spans="2:5" ht="24" customHeight="1">
      <c r="B1312" s="148"/>
      <c r="C1312" s="149"/>
      <c r="D1312" s="150"/>
      <c r="E1312" s="151"/>
    </row>
    <row r="1313" spans="2:5" ht="24" customHeight="1">
      <c r="B1313" s="148"/>
      <c r="C1313" s="149"/>
      <c r="D1313" s="150"/>
      <c r="E1313" s="151"/>
    </row>
    <row r="1314" spans="2:5" ht="24" customHeight="1">
      <c r="B1314" s="148"/>
      <c r="C1314" s="149"/>
      <c r="D1314" s="150"/>
      <c r="E1314" s="151"/>
    </row>
    <row r="1315" spans="2:5" ht="24" customHeight="1">
      <c r="B1315" s="148"/>
      <c r="C1315" s="149"/>
      <c r="D1315" s="150"/>
      <c r="E1315" s="151"/>
    </row>
    <row r="1316" spans="2:5" ht="24" customHeight="1">
      <c r="B1316" s="148"/>
      <c r="C1316" s="149"/>
      <c r="D1316" s="150"/>
      <c r="E1316" s="151"/>
    </row>
    <row r="1317" spans="2:5" ht="24" customHeight="1">
      <c r="B1317" s="148"/>
      <c r="C1317" s="149"/>
      <c r="D1317" s="150"/>
      <c r="E1317" s="151"/>
    </row>
    <row r="1318" spans="2:5" ht="24" customHeight="1">
      <c r="B1318" s="148"/>
      <c r="C1318" s="149"/>
      <c r="D1318" s="150"/>
      <c r="E1318" s="151"/>
    </row>
    <row r="1319" spans="2:5" ht="24" customHeight="1">
      <c r="B1319" s="148"/>
      <c r="C1319" s="149"/>
      <c r="D1319" s="150"/>
      <c r="E1319" s="151"/>
    </row>
    <row r="1320" spans="2:5" ht="24" customHeight="1">
      <c r="B1320" s="148"/>
      <c r="C1320" s="149"/>
      <c r="D1320" s="150"/>
      <c r="E1320" s="151"/>
    </row>
    <row r="1321" spans="2:5" ht="24" customHeight="1">
      <c r="B1321" s="148"/>
      <c r="C1321" s="149"/>
      <c r="D1321" s="150"/>
      <c r="E1321" s="151"/>
    </row>
    <row r="1322" spans="2:5" ht="24" customHeight="1">
      <c r="B1322" s="148"/>
      <c r="C1322" s="149"/>
      <c r="D1322" s="150"/>
      <c r="E1322" s="151"/>
    </row>
    <row r="1323" spans="2:5" ht="24" customHeight="1">
      <c r="B1323" s="148"/>
      <c r="C1323" s="149"/>
      <c r="D1323" s="150"/>
      <c r="E1323" s="151"/>
    </row>
    <row r="1324" spans="2:5" ht="24" customHeight="1">
      <c r="B1324" s="148"/>
      <c r="C1324" s="149"/>
      <c r="D1324" s="150"/>
      <c r="E1324" s="151"/>
    </row>
    <row r="1325" spans="2:5" ht="24" customHeight="1">
      <c r="B1325" s="148"/>
      <c r="C1325" s="149"/>
      <c r="D1325" s="150"/>
      <c r="E1325" s="151"/>
    </row>
    <row r="1326" spans="2:5" ht="24" customHeight="1">
      <c r="B1326" s="148"/>
      <c r="C1326" s="149"/>
      <c r="D1326" s="150"/>
      <c r="E1326" s="151"/>
    </row>
    <row r="1327" spans="2:5" ht="24" customHeight="1">
      <c r="B1327" s="148"/>
      <c r="C1327" s="149"/>
      <c r="D1327" s="150"/>
      <c r="E1327" s="151"/>
    </row>
    <row r="1328" spans="2:5" ht="24" customHeight="1">
      <c r="B1328" s="148"/>
      <c r="C1328" s="149"/>
      <c r="D1328" s="150"/>
      <c r="E1328" s="151"/>
    </row>
    <row r="1329" spans="2:5" ht="24" customHeight="1">
      <c r="B1329" s="148"/>
      <c r="C1329" s="149"/>
      <c r="D1329" s="150"/>
      <c r="E1329" s="151"/>
    </row>
    <row r="1330" spans="2:5" ht="24" customHeight="1">
      <c r="B1330" s="148"/>
      <c r="C1330" s="149"/>
      <c r="D1330" s="150"/>
      <c r="E1330" s="151"/>
    </row>
    <row r="1331" spans="2:5" ht="24" customHeight="1">
      <c r="B1331" s="148"/>
      <c r="C1331" s="149"/>
      <c r="D1331" s="150"/>
      <c r="E1331" s="151"/>
    </row>
    <row r="1332" spans="2:5" ht="24" customHeight="1">
      <c r="B1332" s="148"/>
      <c r="C1332" s="149"/>
      <c r="D1332" s="150"/>
      <c r="E1332" s="151"/>
    </row>
    <row r="1333" spans="2:5" ht="24" customHeight="1">
      <c r="B1333" s="148"/>
      <c r="C1333" s="149"/>
      <c r="D1333" s="150"/>
      <c r="E1333" s="151"/>
    </row>
    <row r="1334" spans="2:5" ht="24" customHeight="1">
      <c r="B1334" s="148"/>
      <c r="C1334" s="149"/>
      <c r="D1334" s="150"/>
      <c r="E1334" s="151"/>
    </row>
    <row r="1335" spans="2:5" ht="24" customHeight="1">
      <c r="B1335" s="148"/>
      <c r="C1335" s="149"/>
      <c r="D1335" s="150"/>
      <c r="E1335" s="151"/>
    </row>
    <row r="1336" spans="2:5" ht="24" customHeight="1">
      <c r="B1336" s="148"/>
      <c r="C1336" s="149"/>
      <c r="D1336" s="150"/>
      <c r="E1336" s="151"/>
    </row>
    <row r="1337" spans="2:5" ht="24" customHeight="1">
      <c r="B1337" s="148"/>
      <c r="C1337" s="149"/>
      <c r="D1337" s="150"/>
      <c r="E1337" s="151"/>
    </row>
    <row r="1338" spans="2:5" ht="24" customHeight="1">
      <c r="B1338" s="148"/>
      <c r="C1338" s="149"/>
      <c r="D1338" s="150"/>
      <c r="E1338" s="151"/>
    </row>
    <row r="1339" spans="2:5" ht="24" customHeight="1">
      <c r="B1339" s="148"/>
      <c r="C1339" s="149"/>
      <c r="D1339" s="150"/>
      <c r="E1339" s="151"/>
    </row>
    <row r="1340" spans="2:5" ht="24" customHeight="1">
      <c r="B1340" s="148"/>
      <c r="C1340" s="149"/>
      <c r="D1340" s="150"/>
      <c r="E1340" s="151"/>
    </row>
    <row r="1341" spans="2:5" ht="24" customHeight="1">
      <c r="B1341" s="148"/>
      <c r="C1341" s="149"/>
      <c r="D1341" s="150"/>
      <c r="E1341" s="151"/>
    </row>
    <row r="1342" spans="2:5" ht="24" customHeight="1">
      <c r="B1342" s="148"/>
      <c r="C1342" s="149"/>
      <c r="D1342" s="150"/>
      <c r="E1342" s="151"/>
    </row>
    <row r="1343" spans="2:5" ht="24" customHeight="1">
      <c r="B1343" s="148"/>
      <c r="C1343" s="149"/>
      <c r="D1343" s="150"/>
      <c r="E1343" s="151"/>
    </row>
    <row r="1344" spans="2:5" ht="24" customHeight="1">
      <c r="B1344" s="148"/>
      <c r="C1344" s="149"/>
      <c r="D1344" s="150"/>
      <c r="E1344" s="151"/>
    </row>
    <row r="1345" spans="2:5" ht="24" customHeight="1">
      <c r="B1345" s="148"/>
      <c r="C1345" s="149"/>
      <c r="D1345" s="150"/>
      <c r="E1345" s="151"/>
    </row>
    <row r="1346" spans="2:5" ht="24" customHeight="1">
      <c r="B1346" s="148"/>
      <c r="C1346" s="149"/>
      <c r="D1346" s="150"/>
      <c r="E1346" s="151"/>
    </row>
    <row r="1347" spans="2:5" ht="24" customHeight="1">
      <c r="B1347" s="148"/>
      <c r="C1347" s="149"/>
      <c r="D1347" s="150"/>
      <c r="E1347" s="151"/>
    </row>
    <row r="1348" spans="2:5" ht="24" customHeight="1">
      <c r="B1348" s="148"/>
      <c r="C1348" s="149"/>
      <c r="D1348" s="150"/>
      <c r="E1348" s="151"/>
    </row>
    <row r="1349" spans="2:5" ht="24" customHeight="1">
      <c r="B1349" s="148"/>
      <c r="C1349" s="149"/>
      <c r="D1349" s="150"/>
      <c r="E1349" s="151"/>
    </row>
    <row r="1350" spans="2:5" ht="24" customHeight="1">
      <c r="B1350" s="148"/>
      <c r="C1350" s="149"/>
      <c r="D1350" s="150"/>
      <c r="E1350" s="151"/>
    </row>
    <row r="1351" spans="2:5" ht="24" customHeight="1">
      <c r="B1351" s="148"/>
      <c r="C1351" s="149"/>
      <c r="D1351" s="150"/>
      <c r="E1351" s="151"/>
    </row>
    <row r="1352" spans="2:5" ht="24" customHeight="1">
      <c r="B1352" s="148"/>
      <c r="C1352" s="149"/>
      <c r="D1352" s="150"/>
      <c r="E1352" s="151"/>
    </row>
    <row r="1353" spans="2:5" ht="24" customHeight="1">
      <c r="B1353" s="148"/>
      <c r="C1353" s="149"/>
      <c r="D1353" s="150"/>
      <c r="E1353" s="151"/>
    </row>
    <row r="1354" spans="2:5" ht="24" customHeight="1">
      <c r="B1354" s="148"/>
      <c r="C1354" s="149"/>
      <c r="D1354" s="150"/>
      <c r="E1354" s="151"/>
    </row>
    <row r="1355" spans="2:5" ht="24" customHeight="1">
      <c r="B1355" s="148"/>
      <c r="C1355" s="149"/>
      <c r="D1355" s="150"/>
      <c r="E1355" s="151"/>
    </row>
    <row r="1356" spans="2:5" ht="24" customHeight="1">
      <c r="B1356" s="148"/>
      <c r="C1356" s="149"/>
      <c r="D1356" s="150"/>
      <c r="E1356" s="151"/>
    </row>
    <row r="1357" spans="2:5" ht="24" customHeight="1">
      <c r="B1357" s="148"/>
      <c r="C1357" s="149"/>
      <c r="D1357" s="150"/>
      <c r="E1357" s="151"/>
    </row>
    <row r="1358" spans="2:5" ht="24" customHeight="1">
      <c r="B1358" s="148"/>
      <c r="C1358" s="149"/>
      <c r="D1358" s="150"/>
      <c r="E1358" s="151"/>
    </row>
    <row r="1359" spans="2:5" ht="24" customHeight="1">
      <c r="B1359" s="148"/>
      <c r="C1359" s="149"/>
      <c r="D1359" s="150"/>
      <c r="E1359" s="151"/>
    </row>
    <row r="1360" spans="2:5" ht="24" customHeight="1">
      <c r="B1360" s="148"/>
      <c r="C1360" s="149"/>
      <c r="D1360" s="150"/>
      <c r="E1360" s="151"/>
    </row>
    <row r="1361" spans="2:5" ht="24" customHeight="1">
      <c r="B1361" s="148"/>
      <c r="C1361" s="149"/>
      <c r="D1361" s="150"/>
      <c r="E1361" s="151"/>
    </row>
    <row r="1362" spans="2:5" ht="24" customHeight="1">
      <c r="B1362" s="148"/>
      <c r="C1362" s="149"/>
      <c r="D1362" s="150"/>
      <c r="E1362" s="151"/>
    </row>
    <row r="1363" spans="2:5" ht="24" customHeight="1">
      <c r="B1363" s="148"/>
      <c r="C1363" s="149"/>
      <c r="D1363" s="150"/>
      <c r="E1363" s="151"/>
    </row>
    <row r="1364" spans="2:5" ht="24" customHeight="1">
      <c r="B1364" s="148"/>
      <c r="C1364" s="149"/>
      <c r="D1364" s="150"/>
      <c r="E1364" s="151"/>
    </row>
    <row r="1365" spans="2:5" ht="24" customHeight="1">
      <c r="B1365" s="148"/>
      <c r="C1365" s="149"/>
      <c r="D1365" s="150"/>
      <c r="E1365" s="151"/>
    </row>
    <row r="1366" spans="2:5" ht="24" customHeight="1">
      <c r="B1366" s="148"/>
      <c r="C1366" s="149"/>
      <c r="D1366" s="150"/>
      <c r="E1366" s="151"/>
    </row>
    <row r="1367" spans="2:5" ht="24" customHeight="1">
      <c r="B1367" s="148"/>
      <c r="C1367" s="149"/>
      <c r="D1367" s="150"/>
      <c r="E1367" s="151"/>
    </row>
    <row r="1368" spans="2:5" ht="24" customHeight="1">
      <c r="B1368" s="148"/>
      <c r="C1368" s="149"/>
      <c r="D1368" s="150"/>
      <c r="E1368" s="151"/>
    </row>
    <row r="1369" spans="2:5" ht="24" customHeight="1">
      <c r="B1369" s="148"/>
      <c r="C1369" s="149"/>
      <c r="D1369" s="150"/>
      <c r="E1369" s="151"/>
    </row>
    <row r="1370" spans="2:5" ht="24" customHeight="1">
      <c r="B1370" s="148"/>
      <c r="C1370" s="149"/>
      <c r="D1370" s="150"/>
      <c r="E1370" s="151"/>
    </row>
    <row r="1371" spans="2:5" ht="24" customHeight="1">
      <c r="B1371" s="148"/>
      <c r="C1371" s="149"/>
      <c r="D1371" s="150"/>
      <c r="E1371" s="151"/>
    </row>
    <row r="1372" spans="2:5" ht="24" customHeight="1">
      <c r="B1372" s="148"/>
      <c r="C1372" s="149"/>
      <c r="D1372" s="150"/>
      <c r="E1372" s="151"/>
    </row>
    <row r="1373" spans="2:5" ht="24" customHeight="1">
      <c r="B1373" s="148"/>
      <c r="C1373" s="149"/>
      <c r="D1373" s="150"/>
      <c r="E1373" s="151"/>
    </row>
    <row r="1374" spans="2:5" ht="24" customHeight="1">
      <c r="B1374" s="148"/>
      <c r="C1374" s="149"/>
      <c r="D1374" s="150"/>
      <c r="E1374" s="151"/>
    </row>
    <row r="1375" spans="2:5" ht="24" customHeight="1">
      <c r="B1375" s="148"/>
      <c r="C1375" s="149"/>
      <c r="D1375" s="150"/>
      <c r="E1375" s="151"/>
    </row>
    <row r="1376" spans="2:5" ht="24" customHeight="1">
      <c r="B1376" s="148"/>
      <c r="C1376" s="149"/>
      <c r="D1376" s="150"/>
      <c r="E1376" s="151"/>
    </row>
    <row r="1377" spans="2:5" ht="24" customHeight="1">
      <c r="B1377" s="148"/>
      <c r="C1377" s="149"/>
      <c r="D1377" s="150"/>
      <c r="E1377" s="151"/>
    </row>
    <row r="1378" spans="2:5" ht="24" customHeight="1">
      <c r="B1378" s="148"/>
      <c r="C1378" s="149"/>
      <c r="D1378" s="150"/>
      <c r="E1378" s="151"/>
    </row>
    <row r="1379" spans="2:5" ht="24" customHeight="1">
      <c r="B1379" s="148"/>
      <c r="C1379" s="149"/>
      <c r="D1379" s="150"/>
      <c r="E1379" s="151"/>
    </row>
    <row r="1380" spans="2:5" ht="24" customHeight="1">
      <c r="B1380" s="148"/>
      <c r="C1380" s="149"/>
      <c r="D1380" s="150"/>
      <c r="E1380" s="151"/>
    </row>
    <row r="1381" spans="2:5" ht="24" customHeight="1">
      <c r="B1381" s="148"/>
      <c r="C1381" s="149"/>
      <c r="D1381" s="150"/>
      <c r="E1381" s="151"/>
    </row>
    <row r="1382" spans="2:5" ht="24" customHeight="1">
      <c r="B1382" s="148"/>
      <c r="C1382" s="149"/>
      <c r="D1382" s="150"/>
      <c r="E1382" s="151"/>
    </row>
    <row r="1383" spans="2:5" ht="24" customHeight="1">
      <c r="B1383" s="148"/>
      <c r="C1383" s="149"/>
      <c r="D1383" s="150"/>
      <c r="E1383" s="151"/>
    </row>
    <row r="1384" spans="2:5" ht="24" customHeight="1">
      <c r="B1384" s="148"/>
      <c r="C1384" s="149"/>
      <c r="D1384" s="150"/>
      <c r="E1384" s="151"/>
    </row>
    <row r="1385" spans="2:5" ht="24" customHeight="1">
      <c r="B1385" s="148"/>
      <c r="C1385" s="149"/>
      <c r="D1385" s="150"/>
      <c r="E1385" s="151"/>
    </row>
    <row r="1386" spans="2:5" ht="24" customHeight="1">
      <c r="B1386" s="148"/>
      <c r="C1386" s="149"/>
      <c r="D1386" s="150"/>
      <c r="E1386" s="151"/>
    </row>
    <row r="1387" spans="2:5" ht="24" customHeight="1">
      <c r="B1387" s="148"/>
      <c r="C1387" s="149"/>
      <c r="D1387" s="150"/>
      <c r="E1387" s="151"/>
    </row>
    <row r="1388" spans="2:5" ht="24" customHeight="1">
      <c r="B1388" s="148"/>
      <c r="C1388" s="149"/>
      <c r="D1388" s="150"/>
      <c r="E1388" s="151"/>
    </row>
    <row r="1389" spans="2:5" ht="24" customHeight="1">
      <c r="B1389" s="148"/>
      <c r="C1389" s="149"/>
      <c r="D1389" s="150"/>
      <c r="E1389" s="151"/>
    </row>
    <row r="1390" spans="2:5" ht="24" customHeight="1">
      <c r="B1390" s="148"/>
      <c r="C1390" s="149"/>
      <c r="D1390" s="150"/>
      <c r="E1390" s="151"/>
    </row>
    <row r="1391" spans="2:5" ht="24" customHeight="1">
      <c r="B1391" s="148"/>
      <c r="C1391" s="149"/>
      <c r="D1391" s="150"/>
      <c r="E1391" s="151"/>
    </row>
    <row r="1392" spans="2:5" ht="24" customHeight="1">
      <c r="B1392" s="148"/>
      <c r="C1392" s="149"/>
      <c r="D1392" s="150"/>
      <c r="E1392" s="151"/>
    </row>
    <row r="1393" spans="2:5" ht="24" customHeight="1">
      <c r="B1393" s="148"/>
      <c r="C1393" s="149"/>
      <c r="D1393" s="150"/>
      <c r="E1393" s="151"/>
    </row>
    <row r="1394" spans="2:5" ht="24" customHeight="1">
      <c r="B1394" s="148"/>
      <c r="C1394" s="149"/>
      <c r="D1394" s="150"/>
      <c r="E1394" s="151"/>
    </row>
    <row r="1395" spans="2:5" ht="24" customHeight="1">
      <c r="B1395" s="148"/>
      <c r="C1395" s="149"/>
      <c r="D1395" s="150"/>
      <c r="E1395" s="151"/>
    </row>
    <row r="1396" spans="2:5" ht="24" customHeight="1">
      <c r="B1396" s="148"/>
      <c r="C1396" s="149"/>
      <c r="D1396" s="150"/>
      <c r="E1396" s="151"/>
    </row>
    <row r="1397" spans="2:5" ht="24" customHeight="1">
      <c r="B1397" s="148"/>
      <c r="C1397" s="149"/>
      <c r="D1397" s="150"/>
      <c r="E1397" s="151"/>
    </row>
    <row r="1398" spans="2:5" ht="24" customHeight="1">
      <c r="B1398" s="148"/>
      <c r="C1398" s="149"/>
      <c r="D1398" s="150"/>
      <c r="E1398" s="151"/>
    </row>
    <row r="1399" spans="2:5" ht="24" customHeight="1">
      <c r="B1399" s="148"/>
      <c r="C1399" s="149"/>
      <c r="D1399" s="150"/>
      <c r="E1399" s="151"/>
    </row>
    <row r="1400" spans="2:5" ht="24" customHeight="1">
      <c r="B1400" s="148"/>
      <c r="C1400" s="149"/>
      <c r="D1400" s="150"/>
      <c r="E1400" s="151"/>
    </row>
    <row r="1401" spans="2:5" ht="24" customHeight="1">
      <c r="B1401" s="148"/>
      <c r="C1401" s="149"/>
      <c r="D1401" s="150"/>
      <c r="E1401" s="151"/>
    </row>
    <row r="1402" spans="2:5" ht="24" customHeight="1">
      <c r="B1402" s="148"/>
      <c r="C1402" s="149"/>
      <c r="D1402" s="150"/>
      <c r="E1402" s="151"/>
    </row>
    <row r="1403" spans="2:5" ht="24" customHeight="1">
      <c r="B1403" s="148"/>
      <c r="C1403" s="149"/>
      <c r="D1403" s="150"/>
      <c r="E1403" s="151"/>
    </row>
    <row r="1404" spans="2:5" ht="24" customHeight="1">
      <c r="B1404" s="148"/>
      <c r="C1404" s="149"/>
      <c r="D1404" s="150"/>
      <c r="E1404" s="151"/>
    </row>
    <row r="1405" spans="2:5" ht="24" customHeight="1">
      <c r="B1405" s="148"/>
      <c r="C1405" s="149"/>
      <c r="D1405" s="150"/>
      <c r="E1405" s="151"/>
    </row>
    <row r="1406" spans="2:5" ht="24" customHeight="1">
      <c r="B1406" s="148"/>
      <c r="C1406" s="149"/>
      <c r="D1406" s="150"/>
      <c r="E1406" s="151"/>
    </row>
    <row r="1407" spans="2:5" ht="24" customHeight="1">
      <c r="B1407" s="148"/>
      <c r="C1407" s="149"/>
      <c r="D1407" s="150"/>
      <c r="E1407" s="151"/>
    </row>
    <row r="1408" spans="2:5" ht="24" customHeight="1">
      <c r="B1408" s="148"/>
      <c r="C1408" s="149"/>
      <c r="D1408" s="150"/>
      <c r="E1408" s="151"/>
    </row>
    <row r="1409" spans="2:5" ht="24" customHeight="1">
      <c r="B1409" s="148"/>
      <c r="C1409" s="149"/>
      <c r="D1409" s="150"/>
      <c r="E1409" s="151"/>
    </row>
    <row r="1410" spans="2:5" ht="24" customHeight="1">
      <c r="B1410" s="148"/>
      <c r="C1410" s="149"/>
      <c r="D1410" s="150"/>
      <c r="E1410" s="151"/>
    </row>
    <row r="1411" spans="2:5" ht="24" customHeight="1">
      <c r="B1411" s="148"/>
      <c r="C1411" s="149"/>
      <c r="D1411" s="150"/>
      <c r="E1411" s="151"/>
    </row>
    <row r="1412" spans="2:5" ht="24" customHeight="1">
      <c r="B1412" s="148"/>
      <c r="C1412" s="149"/>
      <c r="D1412" s="150"/>
      <c r="E1412" s="151"/>
    </row>
    <row r="1413" spans="2:5" ht="24" customHeight="1">
      <c r="B1413" s="148"/>
      <c r="C1413" s="149"/>
      <c r="D1413" s="150"/>
      <c r="E1413" s="151"/>
    </row>
    <row r="1414" spans="2:5" ht="24" customHeight="1">
      <c r="B1414" s="148"/>
      <c r="C1414" s="149"/>
      <c r="D1414" s="150"/>
      <c r="E1414" s="151"/>
    </row>
    <row r="1415" spans="2:5" ht="24" customHeight="1">
      <c r="B1415" s="148"/>
      <c r="C1415" s="149"/>
      <c r="D1415" s="150"/>
      <c r="E1415" s="151"/>
    </row>
    <row r="1416" spans="2:5" ht="24" customHeight="1">
      <c r="B1416" s="148"/>
      <c r="C1416" s="149"/>
      <c r="D1416" s="150"/>
      <c r="E1416" s="151"/>
    </row>
    <row r="1417" spans="2:5" ht="24" customHeight="1">
      <c r="B1417" s="148"/>
      <c r="C1417" s="149"/>
      <c r="D1417" s="150"/>
      <c r="E1417" s="151"/>
    </row>
    <row r="1418" spans="2:5" ht="24" customHeight="1">
      <c r="B1418" s="148"/>
      <c r="C1418" s="149"/>
      <c r="D1418" s="150"/>
      <c r="E1418" s="151"/>
    </row>
    <row r="1419" spans="2:5" ht="24" customHeight="1">
      <c r="B1419" s="148"/>
      <c r="C1419" s="149"/>
      <c r="D1419" s="150"/>
      <c r="E1419" s="151"/>
    </row>
    <row r="1420" spans="2:5" ht="24" customHeight="1">
      <c r="B1420" s="148"/>
      <c r="C1420" s="149"/>
      <c r="D1420" s="150"/>
      <c r="E1420" s="151"/>
    </row>
    <row r="1421" spans="2:5" ht="24" customHeight="1">
      <c r="B1421" s="148"/>
      <c r="C1421" s="149"/>
      <c r="D1421" s="150"/>
      <c r="E1421" s="151"/>
    </row>
    <row r="1422" spans="2:5" ht="24" customHeight="1">
      <c r="B1422" s="148"/>
      <c r="C1422" s="149"/>
      <c r="D1422" s="150"/>
      <c r="E1422" s="151"/>
    </row>
    <row r="1423" spans="2:5" ht="24" customHeight="1">
      <c r="B1423" s="148"/>
      <c r="C1423" s="149"/>
      <c r="D1423" s="150"/>
      <c r="E1423" s="151"/>
    </row>
    <row r="1424" spans="2:5" ht="24" customHeight="1">
      <c r="B1424" s="148"/>
      <c r="C1424" s="149"/>
      <c r="D1424" s="150"/>
      <c r="E1424" s="151"/>
    </row>
    <row r="1425" spans="2:5" ht="24" customHeight="1">
      <c r="B1425" s="148"/>
      <c r="C1425" s="149"/>
      <c r="D1425" s="150"/>
      <c r="E1425" s="151"/>
    </row>
    <row r="1426" spans="2:5" ht="24" customHeight="1">
      <c r="B1426" s="148"/>
      <c r="C1426" s="149"/>
      <c r="D1426" s="150"/>
      <c r="E1426" s="151"/>
    </row>
    <row r="1427" spans="2:5" ht="24" customHeight="1">
      <c r="B1427" s="148"/>
      <c r="C1427" s="149"/>
      <c r="D1427" s="150"/>
      <c r="E1427" s="151"/>
    </row>
    <row r="1428" spans="2:5" ht="24" customHeight="1">
      <c r="B1428" s="148"/>
      <c r="C1428" s="149"/>
      <c r="D1428" s="150"/>
      <c r="E1428" s="151"/>
    </row>
    <row r="1429" spans="2:5" ht="24" customHeight="1">
      <c r="B1429" s="148"/>
      <c r="C1429" s="149"/>
      <c r="D1429" s="150"/>
      <c r="E1429" s="151"/>
    </row>
    <row r="1430" spans="2:5" ht="24" customHeight="1">
      <c r="B1430" s="148"/>
      <c r="C1430" s="149"/>
      <c r="D1430" s="150"/>
      <c r="E1430" s="151"/>
    </row>
    <row r="1431" spans="2:5" ht="24" customHeight="1">
      <c r="B1431" s="148"/>
      <c r="C1431" s="149"/>
      <c r="D1431" s="150"/>
      <c r="E1431" s="151"/>
    </row>
    <row r="1432" spans="2:5" ht="24" customHeight="1">
      <c r="B1432" s="148"/>
      <c r="C1432" s="149"/>
      <c r="D1432" s="150"/>
      <c r="E1432" s="151"/>
    </row>
    <row r="1433" spans="2:5" ht="24" customHeight="1">
      <c r="B1433" s="148"/>
      <c r="C1433" s="149"/>
      <c r="D1433" s="150"/>
      <c r="E1433" s="151"/>
    </row>
    <row r="1434" spans="2:5" ht="24" customHeight="1">
      <c r="B1434" s="148"/>
      <c r="C1434" s="149"/>
      <c r="D1434" s="150"/>
      <c r="E1434" s="151"/>
    </row>
    <row r="1435" spans="2:5" ht="24" customHeight="1">
      <c r="B1435" s="148"/>
      <c r="C1435" s="149"/>
      <c r="D1435" s="150"/>
      <c r="E1435" s="151"/>
    </row>
    <row r="1436" spans="2:5" ht="24" customHeight="1">
      <c r="B1436" s="148"/>
      <c r="C1436" s="149"/>
      <c r="D1436" s="150"/>
      <c r="E1436" s="151"/>
    </row>
    <row r="1437" spans="2:5" ht="24" customHeight="1">
      <c r="B1437" s="148"/>
      <c r="C1437" s="149"/>
      <c r="D1437" s="150"/>
      <c r="E1437" s="151"/>
    </row>
    <row r="1438" spans="2:5" ht="24" customHeight="1">
      <c r="B1438" s="148"/>
      <c r="C1438" s="149"/>
      <c r="D1438" s="150"/>
      <c r="E1438" s="151"/>
    </row>
    <row r="1439" spans="2:5" ht="24" customHeight="1">
      <c r="B1439" s="148"/>
      <c r="C1439" s="149"/>
      <c r="D1439" s="150"/>
      <c r="E1439" s="151"/>
    </row>
    <row r="1440" spans="2:5" ht="24" customHeight="1">
      <c r="B1440" s="148"/>
      <c r="C1440" s="149"/>
      <c r="D1440" s="150"/>
      <c r="E1440" s="151"/>
    </row>
    <row r="1441" spans="2:5" ht="24" customHeight="1">
      <c r="B1441" s="148"/>
      <c r="C1441" s="149"/>
      <c r="D1441" s="150"/>
      <c r="E1441" s="151"/>
    </row>
    <row r="1442" spans="2:5" ht="24" customHeight="1">
      <c r="B1442" s="148"/>
      <c r="C1442" s="149"/>
      <c r="D1442" s="150"/>
      <c r="E1442" s="151"/>
    </row>
    <row r="1443" spans="2:5" ht="24" customHeight="1">
      <c r="B1443" s="148"/>
      <c r="C1443" s="149"/>
      <c r="D1443" s="150"/>
      <c r="E1443" s="151"/>
    </row>
    <row r="1444" spans="2:5" ht="24" customHeight="1">
      <c r="B1444" s="148"/>
      <c r="C1444" s="149"/>
      <c r="D1444" s="150"/>
      <c r="E1444" s="151"/>
    </row>
    <row r="1445" spans="2:5" ht="24" customHeight="1">
      <c r="B1445" s="148"/>
      <c r="C1445" s="149"/>
      <c r="D1445" s="150"/>
      <c r="E1445" s="151"/>
    </row>
    <row r="1446" spans="2:5" ht="24" customHeight="1">
      <c r="B1446" s="148"/>
      <c r="C1446" s="149"/>
      <c r="D1446" s="150"/>
      <c r="E1446" s="151"/>
    </row>
    <row r="1447" spans="2:5" ht="24" customHeight="1">
      <c r="B1447" s="148"/>
      <c r="C1447" s="149"/>
      <c r="D1447" s="150"/>
      <c r="E1447" s="151"/>
    </row>
    <row r="1448" spans="2:5" ht="24" customHeight="1">
      <c r="B1448" s="148"/>
      <c r="C1448" s="149"/>
      <c r="D1448" s="150"/>
      <c r="E1448" s="151"/>
    </row>
    <row r="1449" spans="2:5" ht="24" customHeight="1">
      <c r="B1449" s="148"/>
      <c r="C1449" s="149"/>
      <c r="D1449" s="150"/>
      <c r="E1449" s="151"/>
    </row>
    <row r="1450" spans="2:5" ht="24" customHeight="1">
      <c r="B1450" s="148"/>
      <c r="C1450" s="149"/>
      <c r="D1450" s="150"/>
      <c r="E1450" s="151"/>
    </row>
    <row r="1451" spans="2:5" ht="24" customHeight="1">
      <c r="B1451" s="148"/>
      <c r="C1451" s="149"/>
      <c r="D1451" s="150"/>
      <c r="E1451" s="151"/>
    </row>
    <row r="1452" spans="2:5" ht="24" customHeight="1">
      <c r="B1452" s="148"/>
      <c r="C1452" s="149"/>
      <c r="D1452" s="150"/>
      <c r="E1452" s="151"/>
    </row>
    <row r="1453" spans="2:5" ht="24" customHeight="1">
      <c r="B1453" s="148"/>
      <c r="C1453" s="149"/>
      <c r="D1453" s="150"/>
      <c r="E1453" s="151"/>
    </row>
    <row r="1454" spans="2:5" ht="24" customHeight="1">
      <c r="B1454" s="148"/>
      <c r="C1454" s="149"/>
      <c r="D1454" s="150"/>
      <c r="E1454" s="151"/>
    </row>
    <row r="1455" spans="2:5" ht="24" customHeight="1">
      <c r="B1455" s="148"/>
      <c r="C1455" s="149"/>
      <c r="D1455" s="150"/>
      <c r="E1455" s="151"/>
    </row>
    <row r="1456" spans="2:5" ht="24" customHeight="1">
      <c r="B1456" s="148"/>
      <c r="C1456" s="149"/>
      <c r="D1456" s="150"/>
      <c r="E1456" s="151"/>
    </row>
    <row r="1457" spans="2:5" ht="24" customHeight="1">
      <c r="B1457" s="148"/>
      <c r="C1457" s="149"/>
      <c r="D1457" s="150"/>
      <c r="E1457" s="151"/>
    </row>
    <row r="1458" spans="2:5" ht="24" customHeight="1">
      <c r="B1458" s="148"/>
      <c r="C1458" s="149"/>
      <c r="D1458" s="150"/>
      <c r="E1458" s="151"/>
    </row>
    <row r="1459" spans="2:5" ht="24" customHeight="1">
      <c r="B1459" s="148"/>
      <c r="C1459" s="149"/>
      <c r="D1459" s="150"/>
      <c r="E1459" s="151"/>
    </row>
    <row r="1460" spans="2:5" ht="24" customHeight="1">
      <c r="B1460" s="148"/>
      <c r="C1460" s="149"/>
      <c r="D1460" s="150"/>
      <c r="E1460" s="151"/>
    </row>
    <row r="1461" spans="2:5" ht="24" customHeight="1">
      <c r="B1461" s="148"/>
      <c r="C1461" s="149"/>
      <c r="D1461" s="150"/>
      <c r="E1461" s="151"/>
    </row>
    <row r="1462" spans="2:5" ht="24" customHeight="1">
      <c r="B1462" s="148"/>
      <c r="C1462" s="149"/>
      <c r="D1462" s="150"/>
      <c r="E1462" s="151"/>
    </row>
    <row r="1463" spans="2:5" ht="24" customHeight="1">
      <c r="B1463" s="148"/>
      <c r="C1463" s="149"/>
      <c r="D1463" s="150"/>
      <c r="E1463" s="151"/>
    </row>
    <row r="1464" spans="2:5" ht="24" customHeight="1">
      <c r="B1464" s="148"/>
      <c r="C1464" s="149"/>
      <c r="D1464" s="150"/>
      <c r="E1464" s="151"/>
    </row>
    <row r="1465" spans="2:5" ht="24" customHeight="1">
      <c r="B1465" s="148"/>
      <c r="C1465" s="149"/>
      <c r="D1465" s="150"/>
      <c r="E1465" s="151"/>
    </row>
    <row r="1466" spans="2:5" ht="24" customHeight="1">
      <c r="B1466" s="148"/>
      <c r="C1466" s="149"/>
      <c r="D1466" s="150"/>
      <c r="E1466" s="151"/>
    </row>
    <row r="1467" spans="2:5" ht="24" customHeight="1">
      <c r="B1467" s="148"/>
      <c r="C1467" s="149"/>
      <c r="D1467" s="150"/>
      <c r="E1467" s="151"/>
    </row>
    <row r="1468" spans="2:5" ht="24" customHeight="1">
      <c r="B1468" s="148"/>
      <c r="C1468" s="149"/>
      <c r="D1468" s="150"/>
      <c r="E1468" s="151"/>
    </row>
    <row r="1469" spans="2:5" ht="24" customHeight="1">
      <c r="B1469" s="148"/>
      <c r="C1469" s="149"/>
      <c r="D1469" s="150"/>
      <c r="E1469" s="151"/>
    </row>
    <row r="1470" spans="2:5" ht="24" customHeight="1">
      <c r="B1470" s="148"/>
      <c r="C1470" s="149"/>
      <c r="D1470" s="150"/>
      <c r="E1470" s="151"/>
    </row>
    <row r="1471" spans="2:5" ht="24" customHeight="1">
      <c r="B1471" s="148"/>
      <c r="C1471" s="149"/>
      <c r="D1471" s="150"/>
      <c r="E1471" s="151"/>
    </row>
    <row r="1472" spans="2:5" ht="24" customHeight="1">
      <c r="B1472" s="148"/>
      <c r="C1472" s="149"/>
      <c r="D1472" s="150"/>
      <c r="E1472" s="151"/>
    </row>
    <row r="1473" spans="2:5" ht="24" customHeight="1">
      <c r="B1473" s="148"/>
      <c r="C1473" s="149"/>
      <c r="D1473" s="150"/>
      <c r="E1473" s="151"/>
    </row>
    <row r="1474" spans="2:5" ht="24" customHeight="1">
      <c r="B1474" s="148"/>
      <c r="C1474" s="149"/>
      <c r="D1474" s="150"/>
      <c r="E1474" s="151"/>
    </row>
    <row r="1475" spans="2:5" ht="24" customHeight="1">
      <c r="B1475" s="148"/>
      <c r="C1475" s="149"/>
      <c r="D1475" s="150"/>
      <c r="E1475" s="151"/>
    </row>
    <row r="1476" spans="2:5" ht="24" customHeight="1">
      <c r="B1476" s="148"/>
      <c r="C1476" s="149"/>
      <c r="D1476" s="150"/>
      <c r="E1476" s="151"/>
    </row>
    <row r="1477" spans="2:5" ht="24" customHeight="1">
      <c r="B1477" s="148"/>
      <c r="C1477" s="149"/>
      <c r="D1477" s="150"/>
      <c r="E1477" s="151"/>
    </row>
    <row r="1478" spans="2:5" ht="24" customHeight="1">
      <c r="B1478" s="148"/>
      <c r="C1478" s="149"/>
      <c r="D1478" s="150"/>
      <c r="E1478" s="151"/>
    </row>
    <row r="1479" spans="2:5" ht="24" customHeight="1">
      <c r="B1479" s="148"/>
      <c r="C1479" s="149"/>
      <c r="D1479" s="150"/>
      <c r="E1479" s="151"/>
    </row>
    <row r="1480" spans="2:5" ht="24" customHeight="1">
      <c r="B1480" s="148"/>
      <c r="C1480" s="149"/>
      <c r="D1480" s="150"/>
      <c r="E1480" s="151"/>
    </row>
    <row r="1481" spans="2:5" ht="24" customHeight="1">
      <c r="B1481" s="148"/>
      <c r="C1481" s="149"/>
      <c r="D1481" s="150"/>
      <c r="E1481" s="151"/>
    </row>
    <row r="1482" spans="2:5" ht="24" customHeight="1">
      <c r="B1482" s="148"/>
      <c r="C1482" s="149"/>
      <c r="D1482" s="150"/>
      <c r="E1482" s="151"/>
    </row>
    <row r="1483" spans="2:5" ht="24" customHeight="1">
      <c r="B1483" s="148"/>
      <c r="C1483" s="149"/>
      <c r="D1483" s="150"/>
      <c r="E1483" s="151"/>
    </row>
    <row r="1484" spans="2:5" ht="24" customHeight="1">
      <c r="B1484" s="148"/>
      <c r="C1484" s="149"/>
      <c r="D1484" s="150"/>
      <c r="E1484" s="151"/>
    </row>
    <row r="1485" spans="2:5" ht="24" customHeight="1">
      <c r="B1485" s="148"/>
      <c r="C1485" s="149"/>
      <c r="D1485" s="150"/>
      <c r="E1485" s="151"/>
    </row>
    <row r="1486" spans="2:5" ht="24" customHeight="1">
      <c r="B1486" s="148"/>
      <c r="C1486" s="153"/>
      <c r="D1486" s="150"/>
      <c r="E1486" s="151"/>
    </row>
    <row r="1487" spans="2:5" ht="24" customHeight="1">
      <c r="B1487" s="148"/>
      <c r="C1487" s="149"/>
      <c r="D1487" s="150"/>
      <c r="E1487" s="151"/>
    </row>
    <row r="1488" spans="2:5" ht="24" customHeight="1">
      <c r="B1488" s="148"/>
      <c r="C1488" s="149"/>
      <c r="D1488" s="150"/>
      <c r="E1488" s="151"/>
    </row>
    <row r="1489" spans="2:5" ht="24" customHeight="1">
      <c r="B1489" s="148"/>
      <c r="C1489" s="149"/>
      <c r="D1489" s="150"/>
      <c r="E1489" s="151"/>
    </row>
    <row r="1490" spans="2:5" ht="24" customHeight="1">
      <c r="B1490" s="148"/>
      <c r="C1490" s="149"/>
      <c r="D1490" s="150"/>
      <c r="E1490" s="151"/>
    </row>
    <row r="1491" spans="2:5" ht="24" customHeight="1">
      <c r="B1491" s="148"/>
      <c r="C1491" s="149"/>
      <c r="D1491" s="150"/>
      <c r="E1491" s="151"/>
    </row>
    <row r="1492" spans="2:5" ht="24" customHeight="1">
      <c r="B1492" s="148"/>
      <c r="C1492" s="149"/>
      <c r="D1492" s="150"/>
      <c r="E1492" s="151"/>
    </row>
    <row r="1493" spans="2:5" ht="24" customHeight="1">
      <c r="B1493" s="148"/>
      <c r="C1493" s="149"/>
      <c r="D1493" s="150"/>
      <c r="E1493" s="151"/>
    </row>
    <row r="1494" spans="2:5" ht="24" customHeight="1">
      <c r="B1494" s="148"/>
      <c r="C1494" s="149"/>
      <c r="D1494" s="150"/>
      <c r="E1494" s="151"/>
    </row>
    <row r="1495" spans="2:5" ht="24" customHeight="1">
      <c r="B1495" s="148"/>
      <c r="C1495" s="149"/>
      <c r="D1495" s="150"/>
      <c r="E1495" s="151"/>
    </row>
    <row r="1496" spans="2:5" ht="24" customHeight="1">
      <c r="B1496" s="148"/>
      <c r="C1496" s="149"/>
      <c r="D1496" s="150"/>
      <c r="E1496" s="151"/>
    </row>
    <row r="1497" spans="2:5" ht="24" customHeight="1">
      <c r="B1497" s="148"/>
      <c r="C1497" s="149"/>
      <c r="D1497" s="150"/>
      <c r="E1497" s="151"/>
    </row>
    <row r="1498" spans="2:5" ht="24" customHeight="1">
      <c r="B1498" s="148"/>
      <c r="C1498" s="149"/>
      <c r="D1498" s="150"/>
      <c r="E1498" s="151"/>
    </row>
    <row r="1499" spans="2:5" ht="24" customHeight="1">
      <c r="B1499" s="148"/>
      <c r="C1499" s="149"/>
      <c r="D1499" s="150"/>
      <c r="E1499" s="151"/>
    </row>
    <row r="1500" spans="2:5" ht="24" customHeight="1">
      <c r="B1500" s="148"/>
      <c r="C1500" s="149"/>
      <c r="D1500" s="150"/>
      <c r="E1500" s="151"/>
    </row>
    <row r="1501" spans="2:5" ht="24" customHeight="1">
      <c r="B1501" s="148"/>
      <c r="C1501" s="149"/>
      <c r="D1501" s="150"/>
      <c r="E1501" s="151"/>
    </row>
    <row r="1502" spans="2:5" ht="24" customHeight="1">
      <c r="B1502" s="148"/>
      <c r="C1502" s="149"/>
      <c r="D1502" s="150"/>
      <c r="E1502" s="154"/>
    </row>
    <row r="1503" spans="2:5" ht="24" customHeight="1">
      <c r="B1503" s="148"/>
      <c r="C1503" s="149"/>
      <c r="D1503" s="150"/>
      <c r="E1503" s="151"/>
    </row>
    <row r="1504" spans="2:5" ht="24" customHeight="1">
      <c r="B1504" s="148"/>
      <c r="C1504" s="149"/>
      <c r="D1504" s="150"/>
      <c r="E1504" s="151"/>
    </row>
    <row r="1505" spans="2:5" ht="24" customHeight="1">
      <c r="B1505" s="148"/>
      <c r="C1505" s="149"/>
      <c r="D1505" s="150"/>
      <c r="E1505" s="151"/>
    </row>
    <row r="1506" spans="2:5" ht="24" customHeight="1">
      <c r="B1506" s="148"/>
      <c r="C1506" s="149"/>
      <c r="D1506" s="150"/>
      <c r="E1506" s="151"/>
    </row>
    <row r="1507" spans="2:5" ht="24" customHeight="1">
      <c r="B1507" s="148"/>
      <c r="C1507" s="149"/>
      <c r="D1507" s="150"/>
      <c r="E1507" s="151"/>
    </row>
    <row r="1508" spans="2:5" ht="24" customHeight="1">
      <c r="B1508" s="148"/>
      <c r="C1508" s="153"/>
      <c r="D1508" s="150"/>
      <c r="E1508" s="151"/>
    </row>
    <row r="1509" spans="2:5" ht="24" customHeight="1">
      <c r="B1509" s="148"/>
      <c r="C1509" s="149"/>
      <c r="D1509" s="150"/>
      <c r="E1509" s="151"/>
    </row>
    <row r="1510" spans="2:5" ht="24" customHeight="1">
      <c r="B1510" s="148"/>
      <c r="C1510" s="149"/>
      <c r="D1510" s="150"/>
      <c r="E1510" s="151"/>
    </row>
    <row r="1511" spans="2:5" ht="24" customHeight="1">
      <c r="B1511" s="148"/>
      <c r="C1511" s="149"/>
      <c r="D1511" s="150"/>
      <c r="E1511" s="154"/>
    </row>
    <row r="1512" spans="2:5" ht="24" customHeight="1">
      <c r="B1512" s="148"/>
      <c r="C1512" s="155"/>
      <c r="D1512" s="150"/>
      <c r="E1512" s="151"/>
    </row>
    <row r="1513" spans="2:5" ht="24" customHeight="1">
      <c r="B1513" s="148"/>
      <c r="C1513" s="155"/>
      <c r="D1513" s="150"/>
      <c r="E1513" s="151"/>
    </row>
    <row r="1514" spans="2:5" ht="24" customHeight="1">
      <c r="B1514" s="148"/>
      <c r="C1514" s="149"/>
      <c r="D1514" s="150"/>
      <c r="E1514" s="151"/>
    </row>
    <row r="1515" spans="2:5" ht="24" customHeight="1">
      <c r="B1515" s="148"/>
      <c r="C1515" s="149"/>
      <c r="D1515" s="150"/>
      <c r="E1515" s="151"/>
    </row>
    <row r="1516" spans="2:5" ht="24" customHeight="1">
      <c r="B1516" s="148"/>
      <c r="C1516" s="149"/>
      <c r="D1516" s="150"/>
      <c r="E1516" s="151"/>
    </row>
    <row r="1517" spans="2:5" ht="24" customHeight="1">
      <c r="B1517" s="148"/>
      <c r="C1517" s="149"/>
      <c r="D1517" s="150"/>
      <c r="E1517" s="154"/>
    </row>
    <row r="1518" spans="2:5" ht="24" customHeight="1">
      <c r="B1518" s="148"/>
      <c r="C1518" s="149"/>
      <c r="D1518" s="150"/>
      <c r="E1518" s="151"/>
    </row>
    <row r="1519" spans="2:5" ht="24" customHeight="1">
      <c r="B1519" s="148"/>
      <c r="C1519" s="149"/>
      <c r="D1519" s="150"/>
      <c r="E1519" s="151"/>
    </row>
    <row r="1520" spans="2:5" ht="24" customHeight="1">
      <c r="B1520" s="148"/>
      <c r="C1520" s="149"/>
      <c r="D1520" s="150"/>
      <c r="E1520" s="151"/>
    </row>
    <row r="1521" spans="2:5" ht="24" customHeight="1">
      <c r="B1521" s="148"/>
      <c r="C1521" s="149"/>
      <c r="D1521" s="150"/>
      <c r="E1521" s="151"/>
    </row>
    <row r="1522" spans="2:5" ht="24" customHeight="1">
      <c r="B1522" s="148"/>
      <c r="C1522" s="149"/>
      <c r="D1522" s="150"/>
      <c r="E1522" s="154"/>
    </row>
    <row r="1523" spans="2:5" ht="24" customHeight="1">
      <c r="B1523" s="148"/>
      <c r="C1523" s="149"/>
      <c r="D1523" s="150"/>
      <c r="E1523" s="151"/>
    </row>
    <row r="1524" spans="2:5" ht="24" customHeight="1">
      <c r="B1524" s="148"/>
      <c r="C1524" s="149"/>
      <c r="D1524" s="150"/>
      <c r="E1524" s="151"/>
    </row>
    <row r="1525" spans="2:5" ht="24" customHeight="1">
      <c r="B1525" s="148"/>
      <c r="C1525" s="149"/>
      <c r="D1525" s="150"/>
      <c r="E1525" s="151"/>
    </row>
    <row r="1526" spans="2:5" ht="24" customHeight="1">
      <c r="B1526" s="148"/>
      <c r="C1526" s="149"/>
      <c r="D1526" s="150"/>
      <c r="E1526" s="151"/>
    </row>
    <row r="1527" spans="2:5" ht="24" customHeight="1">
      <c r="B1527" s="148"/>
      <c r="C1527" s="149"/>
      <c r="D1527" s="150"/>
      <c r="E1527" s="151"/>
    </row>
    <row r="1528" spans="2:5" ht="24" customHeight="1">
      <c r="B1528" s="148"/>
      <c r="C1528" s="149"/>
      <c r="D1528" s="150"/>
      <c r="E1528" s="151"/>
    </row>
    <row r="1529" spans="2:5" ht="24" customHeight="1">
      <c r="B1529" s="148"/>
      <c r="C1529" s="149"/>
      <c r="D1529" s="150"/>
      <c r="E1529" s="151"/>
    </row>
    <row r="1530" spans="2:5" ht="24" customHeight="1">
      <c r="B1530" s="148"/>
      <c r="C1530" s="149"/>
      <c r="D1530" s="150"/>
      <c r="E1530" s="151"/>
    </row>
    <row r="1531" spans="2:5" ht="24" customHeight="1">
      <c r="B1531" s="148"/>
      <c r="C1531" s="149"/>
      <c r="D1531" s="150"/>
      <c r="E1531" s="151"/>
    </row>
    <row r="1532" spans="2:5" ht="24" customHeight="1">
      <c r="B1532" s="148"/>
      <c r="C1532" s="149"/>
      <c r="D1532" s="150"/>
      <c r="E1532" s="151"/>
    </row>
    <row r="1533" spans="2:5" ht="24" customHeight="1">
      <c r="B1533" s="148"/>
      <c r="C1533" s="149"/>
      <c r="D1533" s="150"/>
      <c r="E1533" s="151"/>
    </row>
    <row r="1534" spans="2:5" ht="24" customHeight="1">
      <c r="B1534" s="148"/>
      <c r="C1534" s="149"/>
      <c r="D1534" s="150"/>
      <c r="E1534" s="151"/>
    </row>
    <row r="1535" spans="2:5" ht="24" customHeight="1">
      <c r="B1535" s="148"/>
      <c r="C1535" s="149"/>
      <c r="D1535" s="150"/>
      <c r="E1535" s="151"/>
    </row>
    <row r="1536" spans="2:5" ht="24" customHeight="1">
      <c r="B1536" s="148"/>
      <c r="C1536" s="149"/>
      <c r="D1536" s="150"/>
      <c r="E1536" s="151"/>
    </row>
    <row r="1537" spans="2:5" ht="24" customHeight="1">
      <c r="B1537" s="148"/>
      <c r="C1537" s="149"/>
      <c r="D1537" s="150"/>
      <c r="E1537" s="151"/>
    </row>
    <row r="1538" spans="2:5" ht="24" customHeight="1">
      <c r="B1538" s="148"/>
      <c r="C1538" s="149"/>
      <c r="D1538" s="150"/>
      <c r="E1538" s="151"/>
    </row>
    <row r="1539" spans="2:5" ht="24" customHeight="1">
      <c r="B1539" s="148"/>
      <c r="C1539" s="149"/>
      <c r="D1539" s="150"/>
      <c r="E1539" s="151"/>
    </row>
    <row r="1540" spans="2:5" ht="24" customHeight="1">
      <c r="B1540" s="148"/>
      <c r="C1540" s="149"/>
      <c r="D1540" s="150"/>
      <c r="E1540" s="151"/>
    </row>
    <row r="1541" spans="2:5" ht="24" customHeight="1">
      <c r="B1541" s="148"/>
      <c r="C1541" s="149"/>
      <c r="D1541" s="150"/>
      <c r="E1541" s="151"/>
    </row>
    <row r="1542" spans="2:5" ht="24" customHeight="1">
      <c r="B1542" s="148"/>
      <c r="C1542" s="149"/>
      <c r="D1542" s="150"/>
      <c r="E1542" s="151"/>
    </row>
    <row r="1543" spans="2:5" ht="24" customHeight="1">
      <c r="B1543" s="148"/>
      <c r="C1543" s="149"/>
      <c r="D1543" s="150"/>
      <c r="E1543" s="151"/>
    </row>
    <row r="1544" spans="2:5" ht="24" customHeight="1">
      <c r="B1544" s="148"/>
      <c r="C1544" s="149"/>
      <c r="D1544" s="150"/>
      <c r="E1544" s="151"/>
    </row>
    <row r="1545" spans="2:5" ht="24" customHeight="1">
      <c r="B1545" s="148"/>
      <c r="C1545" s="149"/>
      <c r="D1545" s="150"/>
      <c r="E1545" s="154"/>
    </row>
    <row r="1546" spans="2:5" ht="24" customHeight="1">
      <c r="B1546" s="148"/>
      <c r="C1546" s="149"/>
      <c r="D1546" s="150"/>
      <c r="E1546" s="151"/>
    </row>
    <row r="1547" spans="2:5" ht="24" customHeight="1">
      <c r="B1547" s="148"/>
      <c r="C1547" s="149"/>
      <c r="D1547" s="150"/>
      <c r="E1547" s="151"/>
    </row>
    <row r="1548" spans="2:5" ht="24" customHeight="1">
      <c r="B1548" s="148"/>
      <c r="C1548" s="149"/>
      <c r="D1548" s="150"/>
      <c r="E1548" s="151"/>
    </row>
    <row r="1549" spans="2:5" ht="24" customHeight="1">
      <c r="B1549" s="148"/>
      <c r="C1549" s="149"/>
      <c r="D1549" s="150"/>
      <c r="E1549" s="154"/>
    </row>
    <row r="1550" spans="2:5" ht="24" customHeight="1">
      <c r="B1550" s="148"/>
      <c r="C1550" s="149"/>
      <c r="D1550" s="150"/>
      <c r="E1550" s="154"/>
    </row>
    <row r="1551" spans="2:5" ht="24" customHeight="1">
      <c r="B1551" s="148"/>
      <c r="C1551" s="149"/>
      <c r="D1551" s="150"/>
      <c r="E1551" s="154"/>
    </row>
    <row r="1552" spans="2:5" ht="24" customHeight="1">
      <c r="B1552" s="148"/>
      <c r="C1552" s="149"/>
      <c r="D1552" s="150"/>
      <c r="E1552" s="154"/>
    </row>
    <row r="1553" spans="2:5" ht="24" customHeight="1">
      <c r="B1553" s="148"/>
      <c r="C1553" s="149"/>
      <c r="D1553" s="150"/>
      <c r="E1553" s="154"/>
    </row>
    <row r="1554" spans="2:5" ht="24" customHeight="1">
      <c r="B1554" s="148"/>
      <c r="C1554" s="149"/>
      <c r="D1554" s="150"/>
      <c r="E1554" s="154"/>
    </row>
    <row r="1555" spans="2:5" ht="24" customHeight="1">
      <c r="B1555" s="148"/>
      <c r="C1555" s="149"/>
      <c r="D1555" s="150"/>
      <c r="E1555" s="154"/>
    </row>
    <row r="1556" spans="2:5" ht="24" customHeight="1">
      <c r="B1556" s="148"/>
      <c r="C1556" s="149"/>
      <c r="D1556" s="150"/>
      <c r="E1556" s="154"/>
    </row>
    <row r="1557" spans="2:5" ht="24" customHeight="1">
      <c r="B1557" s="148"/>
      <c r="C1557" s="149"/>
      <c r="D1557" s="150"/>
      <c r="E1557" s="154"/>
    </row>
    <row r="1558" spans="2:5" ht="24" customHeight="1">
      <c r="B1558" s="148"/>
      <c r="C1558" s="149"/>
      <c r="D1558" s="150"/>
      <c r="E1558" s="151"/>
    </row>
    <row r="1559" spans="2:5" ht="24" customHeight="1">
      <c r="B1559" s="148"/>
      <c r="C1559" s="149"/>
      <c r="D1559" s="150"/>
      <c r="E1559" s="151"/>
    </row>
    <row r="1560" spans="2:5" ht="24" customHeight="1">
      <c r="B1560" s="148"/>
      <c r="C1560" s="149"/>
      <c r="D1560" s="150"/>
      <c r="E1560" s="151"/>
    </row>
    <row r="1561" spans="2:5" ht="24" customHeight="1">
      <c r="B1561" s="148"/>
      <c r="C1561" s="149"/>
      <c r="D1561" s="150"/>
      <c r="E1561" s="151"/>
    </row>
    <row r="1562" spans="2:5" ht="24" customHeight="1">
      <c r="B1562" s="148"/>
      <c r="C1562" s="149"/>
      <c r="D1562" s="150"/>
      <c r="E1562" s="154"/>
    </row>
    <row r="1563" spans="2:5" ht="24" customHeight="1">
      <c r="B1563" s="148"/>
      <c r="C1563" s="149"/>
      <c r="D1563" s="150"/>
      <c r="E1563" s="151"/>
    </row>
    <row r="1564" spans="2:5" ht="24" customHeight="1">
      <c r="B1564" s="156"/>
      <c r="C1564" s="149"/>
      <c r="D1564" s="150"/>
      <c r="E1564" s="151"/>
    </row>
    <row r="1565" spans="2:5" ht="24" customHeight="1">
      <c r="B1565" s="148"/>
      <c r="C1565" s="149"/>
      <c r="D1565" s="150"/>
      <c r="E1565" s="154"/>
    </row>
    <row r="1566" spans="2:5" ht="24" customHeight="1">
      <c r="B1566" s="148"/>
      <c r="C1566" s="149"/>
      <c r="D1566" s="150"/>
      <c r="E1566" s="151"/>
    </row>
    <row r="1567" spans="2:5" ht="24" customHeight="1">
      <c r="B1567" s="148"/>
      <c r="C1567" s="149"/>
      <c r="D1567" s="150"/>
      <c r="E1567" s="151"/>
    </row>
    <row r="1568" spans="2:5" ht="24" customHeight="1">
      <c r="B1568" s="148"/>
      <c r="C1568" s="149"/>
      <c r="D1568" s="150"/>
      <c r="E1568" s="151"/>
    </row>
    <row r="1569" spans="2:5" ht="24" customHeight="1">
      <c r="B1569" s="148"/>
      <c r="C1569" s="149"/>
      <c r="D1569" s="150"/>
      <c r="E1569" s="151"/>
    </row>
    <row r="1570" spans="2:5" ht="24" customHeight="1">
      <c r="B1570" s="148"/>
      <c r="C1570" s="149"/>
      <c r="D1570" s="150"/>
      <c r="E1570" s="154"/>
    </row>
    <row r="1571" spans="2:5" ht="24" customHeight="1">
      <c r="B1571" s="148"/>
      <c r="C1571" s="149"/>
      <c r="D1571" s="150"/>
      <c r="E1571" s="151"/>
    </row>
    <row r="1572" spans="2:5" ht="24" customHeight="1">
      <c r="B1572" s="148"/>
      <c r="C1572" s="149"/>
      <c r="D1572" s="150"/>
      <c r="E1572" s="151"/>
    </row>
    <row r="1573" spans="2:5" ht="24" customHeight="1">
      <c r="B1573" s="148"/>
      <c r="C1573" s="149"/>
      <c r="D1573" s="150"/>
      <c r="E1573" s="154"/>
    </row>
    <row r="1574" spans="2:5" ht="24" customHeight="1">
      <c r="B1574" s="148"/>
      <c r="C1574" s="149"/>
      <c r="D1574" s="150"/>
      <c r="E1574" s="154"/>
    </row>
    <row r="1575" spans="2:5" ht="24" customHeight="1">
      <c r="B1575" s="148"/>
      <c r="C1575" s="155"/>
      <c r="D1575" s="150"/>
      <c r="E1575" s="154"/>
    </row>
    <row r="1576" spans="2:5" ht="24" customHeight="1">
      <c r="B1576" s="148"/>
      <c r="C1576" s="153"/>
      <c r="D1576" s="150"/>
      <c r="E1576" s="154"/>
    </row>
    <row r="1577" spans="2:5" ht="24" customHeight="1">
      <c r="B1577" s="148"/>
      <c r="C1577" s="149"/>
      <c r="D1577" s="150"/>
      <c r="E1577" s="154"/>
    </row>
    <row r="1578" spans="2:5" ht="24" customHeight="1">
      <c r="B1578" s="148"/>
      <c r="C1578" s="149"/>
      <c r="D1578" s="150"/>
      <c r="E1578" s="151"/>
    </row>
    <row r="1579" spans="2:5" ht="24" customHeight="1">
      <c r="B1579" s="148"/>
      <c r="C1579" s="149"/>
      <c r="D1579" s="150"/>
      <c r="E1579" s="151"/>
    </row>
    <row r="1580" spans="2:5" ht="24" customHeight="1">
      <c r="B1580" s="148"/>
      <c r="C1580" s="149"/>
      <c r="D1580" s="150"/>
      <c r="E1580" s="154"/>
    </row>
    <row r="1581" spans="2:5" ht="24" customHeight="1">
      <c r="B1581" s="148"/>
      <c r="C1581" s="149"/>
      <c r="D1581" s="150"/>
      <c r="E1581" s="154"/>
    </row>
    <row r="1582" spans="2:5" ht="24" customHeight="1">
      <c r="B1582" s="148"/>
      <c r="C1582" s="149"/>
      <c r="D1582" s="150"/>
      <c r="E1582" s="151"/>
    </row>
    <row r="1583" spans="2:5" ht="24" customHeight="1">
      <c r="B1583" s="148"/>
      <c r="C1583" s="149"/>
      <c r="D1583" s="150"/>
      <c r="E1583" s="154"/>
    </row>
    <row r="1584" spans="2:5" ht="24" customHeight="1">
      <c r="B1584" s="148"/>
      <c r="C1584" s="149"/>
      <c r="D1584" s="150"/>
      <c r="E1584" s="151"/>
    </row>
    <row r="1585" spans="2:5" ht="24" customHeight="1">
      <c r="B1585" s="148"/>
      <c r="C1585" s="153"/>
      <c r="D1585" s="150"/>
      <c r="E1585" s="151"/>
    </row>
    <row r="1586" spans="2:5" ht="24" customHeight="1">
      <c r="B1586" s="148"/>
      <c r="C1586" s="149"/>
      <c r="D1586" s="150"/>
      <c r="E1586" s="151"/>
    </row>
    <row r="1587" spans="2:5" ht="24" customHeight="1">
      <c r="B1587" s="148"/>
      <c r="C1587" s="149"/>
      <c r="D1587" s="150"/>
      <c r="E1587" s="154"/>
    </row>
    <row r="1588" spans="2:5" ht="24" customHeight="1">
      <c r="B1588" s="148"/>
      <c r="C1588" s="149"/>
      <c r="D1588" s="150"/>
      <c r="E1588" s="154"/>
    </row>
    <row r="1589" spans="2:5" ht="24" customHeight="1">
      <c r="B1589" s="148"/>
      <c r="C1589" s="149"/>
      <c r="D1589" s="150"/>
      <c r="E1589" s="154"/>
    </row>
    <row r="1590" spans="2:5" ht="24" customHeight="1">
      <c r="B1590" s="148"/>
      <c r="C1590" s="155"/>
      <c r="D1590" s="150"/>
      <c r="E1590" s="154"/>
    </row>
    <row r="1591" spans="2:5" ht="24" customHeight="1">
      <c r="B1591" s="148"/>
      <c r="C1591" s="149"/>
      <c r="D1591" s="150"/>
      <c r="E1591" s="154"/>
    </row>
    <row r="1592" spans="2:5" ht="24" customHeight="1">
      <c r="B1592" s="148"/>
      <c r="C1592" s="149"/>
      <c r="D1592" s="150"/>
      <c r="E1592" s="154"/>
    </row>
    <row r="1593" spans="2:5" ht="24" customHeight="1">
      <c r="B1593" s="148"/>
      <c r="C1593" s="149"/>
      <c r="D1593" s="150"/>
      <c r="E1593" s="154"/>
    </row>
    <row r="1594" spans="2:5" ht="24" customHeight="1">
      <c r="B1594" s="148"/>
      <c r="C1594" s="149"/>
      <c r="D1594" s="150"/>
      <c r="E1594" s="154"/>
    </row>
    <row r="1595" spans="2:5" ht="24" customHeight="1">
      <c r="B1595" s="148"/>
      <c r="C1595" s="149"/>
      <c r="D1595" s="150"/>
      <c r="E1595" s="154"/>
    </row>
    <row r="1596" spans="2:5" ht="24" customHeight="1">
      <c r="B1596" s="148"/>
      <c r="C1596" s="149"/>
      <c r="D1596" s="150"/>
      <c r="E1596" s="154"/>
    </row>
    <row r="1597" spans="2:5" ht="24" customHeight="1">
      <c r="B1597" s="148"/>
      <c r="C1597" s="153"/>
      <c r="D1597" s="150"/>
      <c r="E1597" s="154"/>
    </row>
    <row r="1598" spans="2:5" ht="24" customHeight="1">
      <c r="B1598" s="148"/>
      <c r="C1598" s="153"/>
      <c r="D1598" s="150"/>
      <c r="E1598" s="154"/>
    </row>
    <row r="1599" spans="2:5" ht="24" customHeight="1">
      <c r="B1599" s="148"/>
      <c r="C1599" s="153"/>
      <c r="D1599" s="150"/>
      <c r="E1599" s="154"/>
    </row>
    <row r="1600" spans="2:5" ht="24" customHeight="1">
      <c r="B1600" s="148"/>
      <c r="C1600" s="149"/>
      <c r="D1600" s="150"/>
      <c r="E1600" s="151"/>
    </row>
    <row r="1601" spans="2:5" ht="24" customHeight="1">
      <c r="B1601" s="148"/>
      <c r="C1601" s="149"/>
      <c r="D1601" s="150"/>
      <c r="E1601" s="154"/>
    </row>
    <row r="1602" spans="2:5" ht="24" customHeight="1">
      <c r="B1602" s="148"/>
      <c r="C1602" s="149"/>
      <c r="D1602" s="150"/>
      <c r="E1602" s="154"/>
    </row>
    <row r="1603" spans="2:5" ht="24" customHeight="1">
      <c r="B1603" s="148"/>
      <c r="C1603" s="149"/>
      <c r="D1603" s="150"/>
      <c r="E1603" s="154"/>
    </row>
    <row r="1604" spans="2:5" ht="24" customHeight="1">
      <c r="B1604" s="148"/>
      <c r="C1604" s="149"/>
      <c r="D1604" s="150"/>
      <c r="E1604" s="154"/>
    </row>
    <row r="1605" spans="2:5" ht="24" customHeight="1">
      <c r="B1605" s="148"/>
      <c r="C1605" s="149"/>
      <c r="D1605" s="150"/>
      <c r="E1605" s="151"/>
    </row>
    <row r="1606" spans="2:5" ht="24" customHeight="1">
      <c r="B1606" s="148"/>
      <c r="C1606" s="149"/>
      <c r="D1606" s="150"/>
      <c r="E1606" s="154"/>
    </row>
    <row r="1607" spans="2:5" ht="24" customHeight="1">
      <c r="B1607" s="148"/>
      <c r="C1607" s="149"/>
      <c r="D1607" s="150"/>
      <c r="E1607" s="154"/>
    </row>
    <row r="1608" spans="2:5" ht="24" customHeight="1">
      <c r="B1608" s="148"/>
      <c r="C1608" s="149"/>
      <c r="D1608" s="150"/>
      <c r="E1608" s="154"/>
    </row>
    <row r="1609" spans="2:5" ht="24" customHeight="1">
      <c r="B1609" s="148"/>
      <c r="C1609" s="149"/>
      <c r="D1609" s="150"/>
      <c r="E1609" s="154"/>
    </row>
    <row r="1610" spans="2:5" ht="24" customHeight="1">
      <c r="B1610" s="148"/>
      <c r="C1610" s="149"/>
      <c r="D1610" s="150"/>
      <c r="E1610" s="154"/>
    </row>
    <row r="1611" spans="2:5" ht="24" customHeight="1">
      <c r="B1611" s="148"/>
      <c r="C1611" s="149"/>
      <c r="D1611" s="150"/>
      <c r="E1611" s="154"/>
    </row>
    <row r="1612" spans="2:5" ht="24" customHeight="1">
      <c r="B1612" s="148"/>
      <c r="C1612" s="149"/>
      <c r="D1612" s="150"/>
      <c r="E1612" s="154"/>
    </row>
    <row r="1613" spans="2:5" ht="24" customHeight="1">
      <c r="B1613" s="148"/>
      <c r="C1613" s="149"/>
      <c r="D1613" s="150"/>
      <c r="E1613" s="154"/>
    </row>
    <row r="1614" spans="2:5" ht="24" customHeight="1">
      <c r="B1614" s="148"/>
      <c r="C1614" s="149"/>
      <c r="D1614" s="150"/>
      <c r="E1614" s="154"/>
    </row>
    <row r="1615" spans="2:5" ht="24" customHeight="1">
      <c r="B1615" s="148"/>
      <c r="C1615" s="149"/>
      <c r="D1615" s="150"/>
      <c r="E1615" s="154"/>
    </row>
    <row r="1616" spans="2:5" ht="24" customHeight="1">
      <c r="B1616" s="148"/>
      <c r="C1616" s="149"/>
      <c r="D1616" s="150"/>
      <c r="E1616" s="154"/>
    </row>
    <row r="1617" spans="2:5" ht="24" customHeight="1">
      <c r="B1617" s="148"/>
      <c r="C1617" s="149"/>
      <c r="D1617" s="150"/>
      <c r="E1617" s="154"/>
    </row>
    <row r="1618" spans="2:5" ht="24" customHeight="1">
      <c r="B1618" s="148"/>
      <c r="C1618" s="149"/>
      <c r="D1618" s="150"/>
      <c r="E1618" s="154"/>
    </row>
    <row r="1619" spans="2:5" ht="24" customHeight="1">
      <c r="B1619" s="148"/>
      <c r="C1619" s="149"/>
      <c r="D1619" s="150"/>
      <c r="E1619" s="154"/>
    </row>
    <row r="1620" spans="2:5" ht="24" customHeight="1">
      <c r="B1620" s="148"/>
      <c r="C1620" s="149"/>
      <c r="D1620" s="150"/>
      <c r="E1620" s="154"/>
    </row>
    <row r="1621" spans="2:5" ht="24" customHeight="1">
      <c r="B1621" s="148"/>
      <c r="C1621" s="149"/>
      <c r="D1621" s="150"/>
      <c r="E1621" s="154"/>
    </row>
    <row r="1622" spans="2:5" ht="24" customHeight="1">
      <c r="B1622" s="148"/>
      <c r="C1622" s="149"/>
      <c r="D1622" s="150"/>
      <c r="E1622" s="154"/>
    </row>
    <row r="1623" spans="2:5" ht="24" customHeight="1">
      <c r="B1623" s="148"/>
      <c r="C1623" s="149"/>
      <c r="D1623" s="150"/>
      <c r="E1623" s="154"/>
    </row>
    <row r="1624" spans="2:5" ht="24" customHeight="1">
      <c r="B1624" s="148"/>
      <c r="C1624" s="149"/>
      <c r="D1624" s="150"/>
      <c r="E1624" s="154"/>
    </row>
    <row r="1625" spans="2:5" ht="24" customHeight="1">
      <c r="B1625" s="148"/>
      <c r="C1625" s="149"/>
      <c r="D1625" s="150"/>
      <c r="E1625" s="154"/>
    </row>
    <row r="1626" spans="2:5" ht="24" customHeight="1">
      <c r="B1626" s="148"/>
      <c r="C1626" s="149"/>
      <c r="D1626" s="150"/>
      <c r="E1626" s="154"/>
    </row>
    <row r="1627" spans="2:5" ht="24" customHeight="1">
      <c r="B1627" s="148"/>
      <c r="C1627" s="149"/>
      <c r="D1627" s="150"/>
      <c r="E1627" s="151"/>
    </row>
    <row r="1628" spans="2:5" ht="24" customHeight="1">
      <c r="B1628" s="148"/>
      <c r="C1628" s="149"/>
      <c r="D1628" s="150"/>
      <c r="E1628" s="154"/>
    </row>
    <row r="1629" spans="2:5" ht="24" customHeight="1">
      <c r="B1629" s="148"/>
      <c r="C1629" s="149"/>
      <c r="D1629" s="150"/>
      <c r="E1629" s="154"/>
    </row>
    <row r="1630" spans="2:5" ht="24" customHeight="1">
      <c r="B1630" s="148"/>
      <c r="C1630" s="149"/>
      <c r="D1630" s="150"/>
      <c r="E1630" s="154"/>
    </row>
    <row r="1631" spans="2:5" ht="24" customHeight="1">
      <c r="B1631" s="148"/>
      <c r="C1631" s="149"/>
      <c r="D1631" s="150"/>
      <c r="E1631" s="154"/>
    </row>
    <row r="1632" spans="2:5" ht="24" customHeight="1">
      <c r="B1632" s="148"/>
      <c r="C1632" s="149"/>
      <c r="D1632" s="150"/>
      <c r="E1632" s="154"/>
    </row>
    <row r="1633" spans="2:5" ht="24" customHeight="1">
      <c r="B1633" s="148"/>
      <c r="C1633" s="149"/>
      <c r="D1633" s="150"/>
      <c r="E1633" s="151"/>
    </row>
    <row r="1634" spans="2:5" ht="24" customHeight="1">
      <c r="B1634" s="148"/>
      <c r="C1634" s="149"/>
      <c r="D1634" s="150"/>
      <c r="E1634" s="154"/>
    </row>
    <row r="1635" spans="2:5" ht="24" customHeight="1">
      <c r="B1635" s="148"/>
      <c r="C1635" s="149"/>
      <c r="D1635" s="150"/>
      <c r="E1635" s="154"/>
    </row>
    <row r="1636" spans="2:5" ht="24" customHeight="1">
      <c r="B1636" s="148"/>
      <c r="C1636" s="149"/>
      <c r="D1636" s="150"/>
      <c r="E1636" s="154"/>
    </row>
    <row r="1637" spans="2:5" ht="24" customHeight="1">
      <c r="B1637" s="148"/>
      <c r="C1637" s="149"/>
      <c r="D1637" s="150"/>
      <c r="E1637" s="154"/>
    </row>
    <row r="1638" spans="2:5" ht="24" customHeight="1">
      <c r="B1638" s="148"/>
      <c r="C1638" s="149"/>
      <c r="D1638" s="150"/>
      <c r="E1638" s="154"/>
    </row>
    <row r="1639" spans="2:5" ht="24" customHeight="1">
      <c r="B1639" s="148"/>
      <c r="C1639" s="149"/>
      <c r="D1639" s="150"/>
      <c r="E1639" s="154"/>
    </row>
    <row r="1640" spans="2:5" ht="24" customHeight="1">
      <c r="B1640" s="148"/>
      <c r="C1640" s="149"/>
      <c r="D1640" s="150"/>
      <c r="E1640" s="154"/>
    </row>
    <row r="1641" spans="2:5" ht="24" customHeight="1">
      <c r="B1641" s="148"/>
      <c r="C1641" s="149"/>
      <c r="D1641" s="150"/>
      <c r="E1641" s="154"/>
    </row>
    <row r="1642" spans="2:5" ht="24" customHeight="1">
      <c r="B1642" s="148"/>
      <c r="C1642" s="149"/>
      <c r="D1642" s="150"/>
      <c r="E1642" s="154"/>
    </row>
    <row r="1643" spans="2:5" ht="24" customHeight="1">
      <c r="B1643" s="148"/>
      <c r="C1643" s="149"/>
      <c r="D1643" s="150"/>
      <c r="E1643" s="154"/>
    </row>
    <row r="1644" spans="2:5" ht="24" customHeight="1">
      <c r="B1644" s="148"/>
      <c r="C1644" s="149"/>
      <c r="D1644" s="150"/>
      <c r="E1644" s="154"/>
    </row>
    <row r="1645" spans="2:5" ht="24" customHeight="1">
      <c r="B1645" s="148"/>
      <c r="C1645" s="149"/>
      <c r="D1645" s="150"/>
      <c r="E1645" s="151"/>
    </row>
    <row r="1646" spans="2:5" ht="24" customHeight="1">
      <c r="B1646" s="148"/>
      <c r="C1646" s="149"/>
      <c r="D1646" s="150"/>
      <c r="E1646" s="154"/>
    </row>
    <row r="1647" spans="2:5" ht="24" customHeight="1">
      <c r="B1647" s="148"/>
      <c r="C1647" s="149"/>
      <c r="D1647" s="150"/>
      <c r="E1647" s="154"/>
    </row>
    <row r="1648" spans="2:5" ht="24" customHeight="1">
      <c r="B1648" s="148"/>
      <c r="C1648" s="149"/>
      <c r="D1648" s="150"/>
      <c r="E1648" s="154"/>
    </row>
    <row r="1649" spans="2:5" ht="24" customHeight="1">
      <c r="B1649" s="148"/>
      <c r="C1649" s="149"/>
      <c r="D1649" s="150"/>
      <c r="E1649" s="154"/>
    </row>
    <row r="1650" spans="2:5" ht="24" customHeight="1">
      <c r="B1650" s="148"/>
      <c r="C1650" s="149"/>
      <c r="D1650" s="150"/>
      <c r="E1650" s="154"/>
    </row>
    <row r="1651" spans="2:5" ht="24" customHeight="1">
      <c r="B1651" s="148"/>
      <c r="C1651" s="149"/>
      <c r="D1651" s="150"/>
      <c r="E1651" s="154"/>
    </row>
    <row r="1652" spans="2:5" ht="24" customHeight="1">
      <c r="B1652" s="148"/>
      <c r="C1652" s="149"/>
      <c r="D1652" s="150"/>
      <c r="E1652" s="154"/>
    </row>
    <row r="1653" spans="2:5" ht="24" customHeight="1">
      <c r="B1653" s="148"/>
      <c r="C1653" s="149"/>
      <c r="D1653" s="150"/>
      <c r="E1653" s="154"/>
    </row>
    <row r="1654" spans="2:5" ht="24" customHeight="1">
      <c r="B1654" s="148"/>
      <c r="C1654" s="149"/>
      <c r="D1654" s="150"/>
      <c r="E1654" s="154"/>
    </row>
    <row r="1655" spans="2:5" ht="24" customHeight="1">
      <c r="B1655" s="148"/>
      <c r="C1655" s="149"/>
      <c r="D1655" s="150"/>
      <c r="E1655" s="157"/>
    </row>
    <row r="1656" spans="2:5" ht="24" customHeight="1">
      <c r="B1656" s="148"/>
      <c r="C1656" s="149"/>
      <c r="D1656" s="150"/>
      <c r="E1656" s="151"/>
    </row>
    <row r="1657" spans="2:5" ht="24" customHeight="1">
      <c r="B1657" s="148"/>
      <c r="C1657" s="149"/>
      <c r="D1657" s="150"/>
      <c r="E1657" s="157"/>
    </row>
    <row r="1658" spans="2:5" ht="24" customHeight="1">
      <c r="B1658" s="148"/>
      <c r="C1658" s="149"/>
      <c r="D1658" s="150"/>
      <c r="E1658" s="157"/>
    </row>
    <row r="1659" spans="2:5" ht="24" customHeight="1">
      <c r="B1659" s="148"/>
      <c r="C1659" s="149"/>
      <c r="D1659" s="150"/>
      <c r="E1659" s="157"/>
    </row>
    <row r="1660" spans="2:5" ht="24" customHeight="1">
      <c r="B1660" s="148"/>
      <c r="C1660" s="149"/>
      <c r="D1660" s="150"/>
      <c r="E1660" s="157"/>
    </row>
    <row r="1661" spans="2:5" ht="24" customHeight="1">
      <c r="B1661" s="148"/>
      <c r="C1661" s="149"/>
      <c r="D1661" s="150"/>
      <c r="E1661" s="157"/>
    </row>
    <row r="1662" spans="2:5" ht="24" customHeight="1">
      <c r="B1662" s="148"/>
      <c r="C1662" s="149"/>
      <c r="D1662" s="150"/>
      <c r="E1662" s="157"/>
    </row>
    <row r="1663" spans="2:5" ht="24" customHeight="1">
      <c r="B1663" s="148"/>
      <c r="C1663" s="149"/>
      <c r="D1663" s="150"/>
      <c r="E1663" s="151"/>
    </row>
    <row r="1664" spans="2:5" ht="24" customHeight="1">
      <c r="B1664" s="148"/>
      <c r="C1664" s="149"/>
      <c r="D1664" s="150"/>
      <c r="E1664" s="151"/>
    </row>
    <row r="1665" spans="2:5" ht="24" customHeight="1">
      <c r="B1665" s="148"/>
      <c r="C1665" s="149"/>
      <c r="D1665" s="150"/>
      <c r="E1665" s="157"/>
    </row>
    <row r="1666" spans="2:5" ht="24" customHeight="1">
      <c r="B1666" s="148"/>
      <c r="C1666" s="149"/>
      <c r="D1666" s="150"/>
      <c r="E1666" s="151"/>
    </row>
    <row r="1667" spans="2:5" ht="24" customHeight="1">
      <c r="B1667" s="148"/>
      <c r="C1667" s="149"/>
      <c r="D1667" s="150"/>
      <c r="E1667" s="151"/>
    </row>
    <row r="1668" spans="2:5" ht="24" customHeight="1">
      <c r="B1668" s="148"/>
      <c r="C1668" s="149"/>
      <c r="D1668" s="150"/>
      <c r="E1668" s="157"/>
    </row>
    <row r="1669" spans="2:5" ht="24" customHeight="1">
      <c r="B1669" s="148"/>
      <c r="C1669" s="149"/>
      <c r="D1669" s="150"/>
      <c r="E1669" s="151"/>
    </row>
    <row r="1670" spans="2:5" ht="24" customHeight="1">
      <c r="B1670" s="148"/>
      <c r="C1670" s="149"/>
      <c r="D1670" s="150"/>
      <c r="E1670" s="157"/>
    </row>
    <row r="1671" spans="2:5" ht="24" customHeight="1">
      <c r="B1671" s="148"/>
      <c r="C1671" s="149"/>
      <c r="D1671" s="150"/>
      <c r="E1671" s="151"/>
    </row>
    <row r="1672" spans="2:5" ht="24" customHeight="1">
      <c r="B1672" s="148"/>
      <c r="C1672" s="149"/>
      <c r="D1672" s="150"/>
      <c r="E1672" s="157"/>
    </row>
    <row r="1673" spans="2:5" ht="24" customHeight="1">
      <c r="B1673" s="148"/>
      <c r="C1673" s="149"/>
      <c r="D1673" s="150"/>
      <c r="E1673" s="157"/>
    </row>
    <row r="1674" spans="2:5" ht="24" customHeight="1">
      <c r="B1674" s="148"/>
      <c r="C1674" s="149"/>
      <c r="D1674" s="150"/>
      <c r="E1674" s="157"/>
    </row>
    <row r="1675" spans="2:5" ht="24" customHeight="1">
      <c r="B1675" s="148"/>
      <c r="C1675" s="149"/>
      <c r="D1675" s="150"/>
      <c r="E1675" s="157"/>
    </row>
    <row r="1676" spans="2:5" ht="24" customHeight="1">
      <c r="B1676" s="148"/>
      <c r="C1676" s="149"/>
      <c r="D1676" s="150"/>
      <c r="E1676" s="157"/>
    </row>
    <row r="1677" spans="2:5" ht="24" customHeight="1">
      <c r="B1677" s="148"/>
      <c r="C1677" s="149"/>
      <c r="D1677" s="150"/>
      <c r="E1677" s="151"/>
    </row>
    <row r="1678" spans="2:5" ht="24" customHeight="1">
      <c r="B1678" s="148"/>
      <c r="C1678" s="149"/>
      <c r="D1678" s="150"/>
      <c r="E1678" s="157"/>
    </row>
    <row r="1679" spans="2:5" ht="24" customHeight="1">
      <c r="B1679" s="148"/>
      <c r="C1679" s="149"/>
      <c r="D1679" s="150"/>
      <c r="E1679" s="157"/>
    </row>
    <row r="1680" spans="2:5" ht="24" customHeight="1">
      <c r="B1680" s="148"/>
      <c r="C1680" s="149"/>
      <c r="D1680" s="150"/>
      <c r="E1680" s="157"/>
    </row>
    <row r="1681" spans="2:5" ht="24" customHeight="1">
      <c r="B1681" s="148"/>
      <c r="C1681" s="149"/>
      <c r="D1681" s="150"/>
      <c r="E1681" s="157"/>
    </row>
    <row r="1682" spans="2:5" ht="24" customHeight="1">
      <c r="B1682" s="148"/>
      <c r="C1682" s="149"/>
      <c r="D1682" s="150"/>
      <c r="E1682" s="157"/>
    </row>
    <row r="1683" spans="2:5" ht="24" customHeight="1">
      <c r="B1683" s="148"/>
      <c r="C1683" s="149"/>
      <c r="D1683" s="150"/>
      <c r="E1683" s="151"/>
    </row>
    <row r="1684" spans="2:5" ht="24" customHeight="1">
      <c r="B1684" s="148"/>
      <c r="C1684" s="153"/>
      <c r="D1684" s="150"/>
      <c r="E1684" s="157"/>
    </row>
    <row r="1685" spans="2:5" ht="24" customHeight="1">
      <c r="B1685" s="148"/>
      <c r="C1685" s="153"/>
      <c r="D1685" s="150"/>
      <c r="E1685" s="157"/>
    </row>
    <row r="1686" spans="2:5" ht="24" customHeight="1">
      <c r="B1686" s="148"/>
      <c r="C1686" s="153"/>
      <c r="D1686" s="150"/>
      <c r="E1686" s="157"/>
    </row>
    <row r="1687" spans="2:5" ht="24" customHeight="1">
      <c r="B1687" s="148"/>
      <c r="C1687" s="153"/>
      <c r="D1687" s="150"/>
      <c r="E1687" s="157"/>
    </row>
    <row r="1688" spans="2:5" ht="24" customHeight="1">
      <c r="B1688" s="148"/>
      <c r="C1688" s="153"/>
      <c r="D1688" s="150"/>
      <c r="E1688" s="151"/>
    </row>
    <row r="1689" spans="2:5" ht="24" customHeight="1">
      <c r="B1689" s="148"/>
      <c r="C1689" s="153"/>
      <c r="D1689" s="150"/>
      <c r="E1689" s="157"/>
    </row>
    <row r="1690" spans="2:5" ht="24" customHeight="1">
      <c r="B1690" s="148"/>
      <c r="C1690" s="153"/>
      <c r="D1690" s="150"/>
      <c r="E1690" s="157"/>
    </row>
    <row r="1691" spans="2:5" ht="24" customHeight="1">
      <c r="B1691" s="148"/>
      <c r="C1691" s="153"/>
      <c r="D1691" s="150"/>
      <c r="E1691" s="157"/>
    </row>
    <row r="1692" spans="2:5" ht="24" customHeight="1">
      <c r="B1692" s="148"/>
      <c r="C1692" s="153"/>
      <c r="D1692" s="150"/>
      <c r="E1692" s="151"/>
    </row>
    <row r="1693" spans="2:5" ht="24" customHeight="1">
      <c r="B1693" s="148"/>
      <c r="C1693" s="153"/>
      <c r="D1693" s="150"/>
      <c r="E1693" s="157"/>
    </row>
    <row r="1694" spans="2:5" ht="24" customHeight="1">
      <c r="B1694" s="148"/>
      <c r="C1694" s="149"/>
      <c r="D1694" s="150"/>
      <c r="E1694" s="157"/>
    </row>
    <row r="1695" spans="2:5" ht="24" customHeight="1">
      <c r="B1695" s="148"/>
      <c r="C1695" s="149"/>
      <c r="D1695" s="150"/>
      <c r="E1695" s="157"/>
    </row>
    <row r="1696" spans="2:5" ht="24" customHeight="1">
      <c r="B1696" s="148"/>
      <c r="C1696" s="149"/>
      <c r="D1696" s="150"/>
      <c r="E1696" s="157"/>
    </row>
    <row r="1697" spans="2:5" ht="24" customHeight="1">
      <c r="B1697" s="148"/>
      <c r="C1697" s="149"/>
      <c r="D1697" s="150"/>
      <c r="E1697" s="151"/>
    </row>
    <row r="1698" spans="2:5" ht="24" customHeight="1">
      <c r="B1698" s="148"/>
      <c r="C1698" s="149"/>
      <c r="D1698" s="150"/>
      <c r="E1698" s="157"/>
    </row>
    <row r="1699" spans="2:5" ht="24" customHeight="1">
      <c r="B1699" s="148"/>
      <c r="C1699" s="149"/>
      <c r="D1699" s="150"/>
      <c r="E1699" s="157"/>
    </row>
    <row r="1700" spans="2:5" ht="24" customHeight="1">
      <c r="B1700" s="148"/>
      <c r="C1700" s="149"/>
      <c r="D1700" s="150"/>
      <c r="E1700" s="157"/>
    </row>
    <row r="1701" spans="2:5" ht="24" customHeight="1">
      <c r="B1701" s="148"/>
      <c r="C1701" s="149"/>
      <c r="D1701" s="150"/>
      <c r="E1701" s="157"/>
    </row>
    <row r="1702" spans="2:5" ht="24" customHeight="1">
      <c r="B1702" s="148"/>
      <c r="C1702" s="149"/>
      <c r="D1702" s="150"/>
      <c r="E1702" s="157"/>
    </row>
    <row r="1703" spans="2:5" ht="24" customHeight="1">
      <c r="B1703" s="148"/>
      <c r="C1703" s="149"/>
      <c r="D1703" s="150"/>
      <c r="E1703" s="157"/>
    </row>
    <row r="1704" spans="2:5" ht="24" customHeight="1">
      <c r="B1704" s="148"/>
      <c r="C1704" s="149"/>
      <c r="D1704" s="150"/>
      <c r="E1704" s="151"/>
    </row>
    <row r="1705" spans="2:5" ht="24" customHeight="1">
      <c r="B1705" s="148"/>
      <c r="C1705" s="149"/>
      <c r="D1705" s="150"/>
      <c r="E1705" s="157"/>
    </row>
    <row r="1706" spans="2:5" ht="24" customHeight="1">
      <c r="B1706" s="148"/>
      <c r="C1706" s="149"/>
      <c r="D1706" s="150"/>
      <c r="E1706" s="157"/>
    </row>
    <row r="1707" spans="2:5" ht="24" customHeight="1">
      <c r="B1707" s="148"/>
      <c r="C1707" s="149"/>
      <c r="D1707" s="150"/>
      <c r="E1707" s="157"/>
    </row>
    <row r="1708" spans="2:5" ht="24" customHeight="1">
      <c r="B1708" s="148"/>
      <c r="C1708" s="149"/>
      <c r="D1708" s="150"/>
      <c r="E1708" s="157"/>
    </row>
    <row r="1709" spans="2:5" ht="24" customHeight="1">
      <c r="B1709" s="148"/>
      <c r="C1709" s="149"/>
      <c r="D1709" s="150"/>
      <c r="E1709" s="157"/>
    </row>
    <row r="1710" spans="2:5" ht="24" customHeight="1">
      <c r="B1710" s="148"/>
      <c r="C1710" s="149"/>
      <c r="D1710" s="150"/>
      <c r="E1710" s="157"/>
    </row>
    <row r="1711" spans="2:5" ht="24" customHeight="1">
      <c r="B1711" s="148"/>
      <c r="C1711" s="149"/>
      <c r="D1711" s="150"/>
      <c r="E1711" s="157"/>
    </row>
    <row r="1712" spans="2:5" ht="24" customHeight="1">
      <c r="B1712" s="148"/>
      <c r="C1712" s="149"/>
      <c r="D1712" s="150"/>
      <c r="E1712" s="157"/>
    </row>
    <row r="1713" spans="2:5" ht="24" customHeight="1">
      <c r="B1713" s="148"/>
      <c r="C1713" s="149"/>
      <c r="D1713" s="150"/>
      <c r="E1713" s="151"/>
    </row>
    <row r="1714" spans="2:5" ht="24" customHeight="1">
      <c r="B1714" s="148"/>
      <c r="C1714" s="149"/>
      <c r="D1714" s="150"/>
      <c r="E1714" s="157"/>
    </row>
    <row r="1715" spans="2:5" ht="24" customHeight="1">
      <c r="B1715" s="148"/>
      <c r="C1715" s="149"/>
      <c r="D1715" s="150"/>
      <c r="E1715" s="157"/>
    </row>
    <row r="1716" spans="2:5" ht="24" customHeight="1">
      <c r="B1716" s="148"/>
      <c r="C1716" s="149"/>
      <c r="D1716" s="150"/>
      <c r="E1716" s="151"/>
    </row>
    <row r="1717" spans="2:5" ht="24" customHeight="1">
      <c r="B1717" s="156"/>
      <c r="C1717" s="149"/>
      <c r="D1717" s="150"/>
      <c r="E1717" s="151"/>
    </row>
    <row r="1718" spans="2:5" ht="24" customHeight="1">
      <c r="B1718" s="156"/>
      <c r="C1718" s="149"/>
      <c r="D1718" s="150"/>
      <c r="E1718" s="151"/>
    </row>
    <row r="1719" spans="2:5" ht="24" customHeight="1">
      <c r="B1719" s="156"/>
      <c r="C1719" s="149"/>
      <c r="D1719" s="150"/>
      <c r="E1719" s="151"/>
    </row>
    <row r="1720" spans="2:5" ht="24" customHeight="1">
      <c r="B1720" s="148"/>
      <c r="C1720" s="149"/>
      <c r="D1720" s="150"/>
      <c r="E1720" s="157"/>
    </row>
    <row r="1721" spans="2:5" ht="24" customHeight="1">
      <c r="B1721" s="148"/>
      <c r="C1721" s="149"/>
      <c r="D1721" s="150"/>
      <c r="E1721" s="151"/>
    </row>
    <row r="1722" spans="2:5" ht="24" customHeight="1">
      <c r="B1722" s="148"/>
      <c r="C1722" s="149"/>
      <c r="D1722" s="150"/>
      <c r="E1722" s="157"/>
    </row>
    <row r="1723" spans="2:5" ht="24" customHeight="1">
      <c r="B1723" s="148"/>
      <c r="C1723" s="149"/>
      <c r="D1723" s="150"/>
      <c r="E1723" s="157"/>
    </row>
    <row r="1724" spans="2:5" ht="24" customHeight="1">
      <c r="B1724" s="148"/>
      <c r="C1724" s="149"/>
      <c r="D1724" s="150"/>
      <c r="E1724" s="157"/>
    </row>
    <row r="1725" spans="2:5" ht="24" customHeight="1">
      <c r="B1725" s="148"/>
      <c r="C1725" s="149"/>
      <c r="D1725" s="150"/>
      <c r="E1725" s="157"/>
    </row>
    <row r="1726" spans="2:5" ht="24" customHeight="1">
      <c r="B1726" s="148"/>
      <c r="C1726" s="149"/>
      <c r="D1726" s="150"/>
      <c r="E1726" s="157"/>
    </row>
    <row r="1727" spans="2:5" ht="24" customHeight="1">
      <c r="B1727" s="148"/>
      <c r="C1727" s="149"/>
      <c r="D1727" s="150"/>
      <c r="E1727" s="157"/>
    </row>
    <row r="1728" spans="2:5" ht="24" customHeight="1">
      <c r="B1728" s="148"/>
      <c r="C1728" s="149"/>
      <c r="D1728" s="150"/>
      <c r="E1728" s="157"/>
    </row>
    <row r="1729" spans="2:5" ht="24" customHeight="1">
      <c r="B1729" s="148"/>
      <c r="C1729" s="149"/>
      <c r="D1729" s="150"/>
      <c r="E1729" s="157"/>
    </row>
    <row r="1730" spans="2:5" ht="24" customHeight="1">
      <c r="B1730" s="148"/>
      <c r="C1730" s="149"/>
      <c r="D1730" s="150"/>
      <c r="E1730" s="157"/>
    </row>
    <row r="1731" spans="2:5" ht="24" customHeight="1">
      <c r="B1731" s="148"/>
      <c r="C1731" s="149"/>
      <c r="D1731" s="150"/>
      <c r="E1731" s="157"/>
    </row>
    <row r="1732" spans="2:5" ht="24" customHeight="1">
      <c r="B1732" s="148"/>
      <c r="C1732" s="149"/>
      <c r="D1732" s="150"/>
      <c r="E1732" s="157"/>
    </row>
    <row r="1733" spans="2:5" ht="24" customHeight="1">
      <c r="B1733" s="148"/>
      <c r="C1733" s="149"/>
      <c r="D1733" s="150"/>
      <c r="E1733" s="157"/>
    </row>
    <row r="1734" spans="2:5" ht="24" customHeight="1">
      <c r="B1734" s="148"/>
      <c r="C1734" s="149"/>
      <c r="D1734" s="150"/>
      <c r="E1734" s="151"/>
    </row>
    <row r="1735" spans="2:5" ht="24" customHeight="1">
      <c r="B1735" s="148"/>
      <c r="C1735" s="149"/>
      <c r="D1735" s="150"/>
      <c r="E1735" s="151"/>
    </row>
    <row r="1736" spans="2:5" ht="24" customHeight="1">
      <c r="B1736" s="148"/>
      <c r="C1736" s="149"/>
      <c r="D1736" s="150"/>
      <c r="E1736" s="157"/>
    </row>
    <row r="1737" spans="2:5" ht="24" customHeight="1">
      <c r="B1737" s="148"/>
      <c r="C1737" s="149"/>
      <c r="D1737" s="150"/>
      <c r="E1737" s="157"/>
    </row>
    <row r="1738" spans="2:5" ht="24" customHeight="1">
      <c r="B1738" s="148"/>
      <c r="C1738" s="149"/>
      <c r="D1738" s="150"/>
      <c r="E1738" s="157"/>
    </row>
    <row r="1739" spans="2:5" ht="24" customHeight="1">
      <c r="B1739" s="148"/>
      <c r="C1739" s="149"/>
      <c r="D1739" s="150"/>
      <c r="E1739" s="157"/>
    </row>
    <row r="1740" spans="2:5" ht="24" customHeight="1">
      <c r="B1740" s="148"/>
      <c r="C1740" s="149"/>
      <c r="D1740" s="150"/>
      <c r="E1740" s="157"/>
    </row>
    <row r="1741" spans="2:5" ht="24" customHeight="1">
      <c r="B1741" s="148"/>
      <c r="C1741" s="149"/>
      <c r="D1741" s="150"/>
      <c r="E1741" s="151"/>
    </row>
    <row r="1742" spans="2:5" ht="24" customHeight="1">
      <c r="B1742" s="148"/>
      <c r="C1742" s="149"/>
      <c r="D1742" s="150"/>
      <c r="E1742" s="157"/>
    </row>
    <row r="1743" spans="2:5" ht="24" customHeight="1">
      <c r="B1743" s="148"/>
      <c r="C1743" s="149"/>
      <c r="D1743" s="150"/>
      <c r="E1743" s="157"/>
    </row>
    <row r="1744" spans="2:5" ht="24" customHeight="1">
      <c r="B1744" s="148"/>
      <c r="C1744" s="149"/>
      <c r="D1744" s="150"/>
      <c r="E1744" s="157"/>
    </row>
    <row r="1745" spans="2:5" ht="24" customHeight="1">
      <c r="B1745" s="148"/>
      <c r="C1745" s="149"/>
      <c r="D1745" s="150"/>
      <c r="E1745" s="151"/>
    </row>
    <row r="1746" spans="2:5" ht="24" customHeight="1">
      <c r="B1746" s="148"/>
      <c r="C1746" s="149"/>
      <c r="D1746" s="150"/>
      <c r="E1746" s="157"/>
    </row>
    <row r="1747" spans="2:5" ht="24" customHeight="1">
      <c r="B1747" s="148"/>
      <c r="C1747" s="149"/>
      <c r="D1747" s="150"/>
      <c r="E1747" s="157"/>
    </row>
    <row r="1748" spans="2:5" ht="24" customHeight="1">
      <c r="B1748" s="148"/>
      <c r="C1748" s="149"/>
      <c r="D1748" s="150"/>
      <c r="E1748" s="157"/>
    </row>
    <row r="1749" spans="2:5" ht="24" customHeight="1">
      <c r="B1749" s="148"/>
      <c r="C1749" s="149"/>
      <c r="D1749" s="150"/>
      <c r="E1749" s="157"/>
    </row>
    <row r="1750" spans="2:5" ht="24" customHeight="1">
      <c r="B1750" s="148"/>
      <c r="C1750" s="149"/>
      <c r="D1750" s="150"/>
      <c r="E1750" s="157"/>
    </row>
    <row r="1751" spans="2:5" ht="24" customHeight="1">
      <c r="B1751" s="148"/>
      <c r="C1751" s="149"/>
      <c r="D1751" s="150"/>
      <c r="E1751" s="157"/>
    </row>
    <row r="1752" spans="2:5" ht="24" customHeight="1">
      <c r="B1752" s="148"/>
      <c r="C1752" s="149"/>
      <c r="D1752" s="150"/>
      <c r="E1752" s="157"/>
    </row>
    <row r="1753" spans="2:5" ht="24" customHeight="1">
      <c r="B1753" s="148"/>
      <c r="C1753" s="149"/>
      <c r="D1753" s="150"/>
      <c r="E1753" s="157"/>
    </row>
    <row r="1754" spans="2:5" ht="24" customHeight="1">
      <c r="B1754" s="148"/>
      <c r="C1754" s="149"/>
      <c r="D1754" s="150"/>
      <c r="E1754" s="157"/>
    </row>
    <row r="1755" spans="2:5" ht="24" customHeight="1">
      <c r="B1755" s="148"/>
      <c r="C1755" s="149"/>
      <c r="D1755" s="150"/>
      <c r="E1755" s="157"/>
    </row>
    <row r="1756" spans="2:5" ht="24" customHeight="1">
      <c r="B1756" s="148"/>
      <c r="C1756" s="149"/>
      <c r="D1756" s="150"/>
      <c r="E1756" s="157"/>
    </row>
    <row r="1757" spans="2:5" ht="24" customHeight="1">
      <c r="B1757" s="148"/>
      <c r="C1757" s="149"/>
      <c r="D1757" s="150"/>
      <c r="E1757" s="157"/>
    </row>
    <row r="1758" spans="2:5" ht="24" customHeight="1">
      <c r="B1758" s="148"/>
      <c r="C1758" s="149"/>
      <c r="D1758" s="150"/>
      <c r="E1758" s="157"/>
    </row>
    <row r="1759" spans="2:5" ht="24" customHeight="1">
      <c r="B1759" s="148"/>
      <c r="C1759" s="149"/>
      <c r="D1759" s="150"/>
      <c r="E1759" s="157"/>
    </row>
    <row r="1760" spans="2:5" ht="24" customHeight="1">
      <c r="B1760" s="148"/>
      <c r="C1760" s="149"/>
      <c r="D1760" s="150"/>
      <c r="E1760" s="157"/>
    </row>
    <row r="1761" spans="2:5" ht="24" customHeight="1">
      <c r="B1761" s="148"/>
      <c r="C1761" s="149"/>
      <c r="D1761" s="150"/>
      <c r="E1761" s="157"/>
    </row>
    <row r="1762" spans="2:5" ht="24" customHeight="1">
      <c r="B1762" s="148"/>
      <c r="C1762" s="149"/>
      <c r="D1762" s="150"/>
      <c r="E1762" s="157"/>
    </row>
    <row r="1763" spans="2:5" ht="24" customHeight="1">
      <c r="B1763" s="148"/>
      <c r="C1763" s="149"/>
      <c r="D1763" s="150"/>
      <c r="E1763" s="157"/>
    </row>
    <row r="1764" spans="2:5" ht="24" customHeight="1">
      <c r="B1764" s="148"/>
      <c r="C1764" s="149"/>
      <c r="D1764" s="150"/>
      <c r="E1764" s="157"/>
    </row>
    <row r="1765" spans="2:5" ht="24" customHeight="1">
      <c r="B1765" s="148"/>
      <c r="C1765" s="149"/>
      <c r="D1765" s="150"/>
      <c r="E1765" s="157"/>
    </row>
    <row r="1766" spans="2:5" ht="24" customHeight="1">
      <c r="B1766" s="148"/>
      <c r="C1766" s="149"/>
      <c r="D1766" s="150"/>
      <c r="E1766" s="157"/>
    </row>
    <row r="1767" spans="2:5" ht="24" customHeight="1">
      <c r="B1767" s="148"/>
      <c r="C1767" s="149"/>
      <c r="D1767" s="150"/>
      <c r="E1767" s="157"/>
    </row>
    <row r="1768" spans="2:5" ht="24" customHeight="1">
      <c r="B1768" s="148"/>
      <c r="C1768" s="149"/>
      <c r="D1768" s="150"/>
      <c r="E1768" s="157"/>
    </row>
    <row r="1769" spans="2:5" ht="24" customHeight="1">
      <c r="B1769" s="148"/>
      <c r="C1769" s="149"/>
      <c r="D1769" s="150"/>
      <c r="E1769" s="157"/>
    </row>
    <row r="1770" spans="2:5" ht="24" customHeight="1">
      <c r="B1770" s="148"/>
      <c r="C1770" s="149"/>
      <c r="D1770" s="150"/>
      <c r="E1770" s="151"/>
    </row>
    <row r="1771" spans="2:5" ht="24" customHeight="1">
      <c r="B1771" s="148"/>
      <c r="C1771" s="149"/>
      <c r="D1771" s="150"/>
      <c r="E1771" s="154"/>
    </row>
    <row r="1772" spans="2:5" ht="24" customHeight="1">
      <c r="B1772" s="148"/>
      <c r="C1772" s="149"/>
      <c r="D1772" s="150"/>
      <c r="E1772" s="154"/>
    </row>
    <row r="1773" spans="2:5" ht="24" customHeight="1">
      <c r="B1773" s="148"/>
      <c r="C1773" s="149"/>
      <c r="D1773" s="150"/>
      <c r="E1773" s="154"/>
    </row>
    <row r="1774" spans="2:5" ht="24" customHeight="1">
      <c r="B1774" s="148"/>
      <c r="C1774" s="149"/>
      <c r="D1774" s="150"/>
      <c r="E1774" s="151"/>
    </row>
    <row r="1775" spans="2:5" ht="24" customHeight="1">
      <c r="B1775" s="148"/>
      <c r="C1775" s="149"/>
      <c r="D1775" s="150"/>
      <c r="E1775" s="154"/>
    </row>
    <row r="1776" spans="2:5" ht="24" customHeight="1">
      <c r="B1776" s="148"/>
      <c r="C1776" s="149"/>
      <c r="D1776" s="150"/>
      <c r="E1776" s="151"/>
    </row>
    <row r="1777" spans="2:5" ht="24" customHeight="1">
      <c r="B1777" s="148"/>
      <c r="C1777" s="149"/>
      <c r="D1777" s="150"/>
      <c r="E1777" s="154"/>
    </row>
    <row r="1778" spans="2:5" ht="24" customHeight="1">
      <c r="B1778" s="148"/>
      <c r="C1778" s="149"/>
      <c r="D1778" s="150"/>
      <c r="E1778" s="154"/>
    </row>
    <row r="1779" spans="2:5" ht="24" customHeight="1">
      <c r="B1779" s="148"/>
      <c r="C1779" s="149"/>
      <c r="D1779" s="150"/>
      <c r="E1779" s="154"/>
    </row>
    <row r="1780" spans="2:5" ht="24" customHeight="1">
      <c r="B1780" s="148"/>
      <c r="C1780" s="149"/>
      <c r="D1780" s="150"/>
      <c r="E1780" s="154"/>
    </row>
    <row r="1781" spans="2:5" ht="24" customHeight="1">
      <c r="B1781" s="148"/>
      <c r="C1781" s="149"/>
      <c r="D1781" s="150"/>
      <c r="E1781" s="151"/>
    </row>
    <row r="1782" spans="2:5" ht="24" customHeight="1">
      <c r="B1782" s="148"/>
      <c r="C1782" s="149"/>
      <c r="D1782" s="150"/>
      <c r="E1782" s="151"/>
    </row>
    <row r="1783" spans="2:5" ht="24" customHeight="1">
      <c r="B1783" s="148"/>
      <c r="C1783" s="149"/>
      <c r="D1783" s="150"/>
      <c r="E1783" s="151"/>
    </row>
    <row r="1784" spans="2:5" ht="24" customHeight="1">
      <c r="B1784" s="148"/>
      <c r="C1784" s="149"/>
      <c r="D1784" s="150"/>
      <c r="E1784" s="154"/>
    </row>
    <row r="1785" spans="2:5" ht="24" customHeight="1">
      <c r="B1785" s="148"/>
      <c r="C1785" s="149"/>
      <c r="D1785" s="150"/>
      <c r="E1785" s="154"/>
    </row>
    <row r="1786" spans="2:5" ht="24" customHeight="1">
      <c r="B1786" s="148"/>
      <c r="C1786" s="149"/>
      <c r="D1786" s="150"/>
      <c r="E1786" s="151"/>
    </row>
    <row r="1787" spans="2:5" ht="24" customHeight="1">
      <c r="B1787" s="148"/>
      <c r="C1787" s="155"/>
      <c r="D1787" s="150"/>
      <c r="E1787" s="151"/>
    </row>
    <row r="1788" spans="2:5" ht="24" customHeight="1">
      <c r="B1788" s="148"/>
      <c r="C1788" s="155"/>
      <c r="D1788" s="150"/>
      <c r="E1788" s="154"/>
    </row>
    <row r="1789" spans="2:5" ht="24" customHeight="1">
      <c r="B1789" s="148"/>
      <c r="C1789" s="155"/>
      <c r="D1789" s="150"/>
      <c r="E1789" s="154"/>
    </row>
    <row r="1790" spans="2:5" ht="24" customHeight="1">
      <c r="B1790" s="148"/>
      <c r="C1790" s="155"/>
      <c r="D1790" s="150"/>
      <c r="E1790" s="151"/>
    </row>
    <row r="1791" spans="2:5" ht="24" customHeight="1">
      <c r="B1791" s="148"/>
      <c r="C1791" s="155"/>
      <c r="D1791" s="150"/>
      <c r="E1791" s="151"/>
    </row>
    <row r="1792" spans="2:5" ht="24" customHeight="1">
      <c r="B1792" s="148"/>
      <c r="C1792" s="155"/>
      <c r="D1792" s="150"/>
      <c r="E1792" s="151"/>
    </row>
    <row r="1793" spans="2:5" ht="24" customHeight="1">
      <c r="B1793" s="148"/>
      <c r="C1793" s="155"/>
      <c r="D1793" s="150"/>
      <c r="E1793" s="151"/>
    </row>
    <row r="1794" spans="2:5" ht="24" customHeight="1">
      <c r="B1794" s="148"/>
      <c r="C1794" s="153"/>
      <c r="D1794" s="150"/>
      <c r="E1794" s="154"/>
    </row>
    <row r="1795" spans="2:5" ht="24" customHeight="1">
      <c r="B1795" s="148"/>
      <c r="C1795" s="155"/>
      <c r="D1795" s="150"/>
      <c r="E1795" s="154"/>
    </row>
    <row r="1796" spans="2:5" ht="24" customHeight="1">
      <c r="B1796" s="148"/>
      <c r="C1796" s="155"/>
      <c r="D1796" s="150"/>
      <c r="E1796" s="154"/>
    </row>
    <row r="1797" spans="2:5" ht="24" customHeight="1">
      <c r="B1797" s="148"/>
      <c r="C1797" s="153"/>
      <c r="D1797" s="150"/>
      <c r="E1797" s="151"/>
    </row>
    <row r="1798" spans="2:5" ht="24" customHeight="1">
      <c r="B1798" s="148"/>
      <c r="C1798" s="155"/>
      <c r="D1798" s="150"/>
      <c r="E1798" s="154"/>
    </row>
    <row r="1799" spans="2:5" ht="24" customHeight="1">
      <c r="B1799" s="148"/>
      <c r="C1799" s="155"/>
      <c r="D1799" s="150"/>
      <c r="E1799" s="151"/>
    </row>
    <row r="1800" spans="2:5" ht="24" customHeight="1">
      <c r="B1800" s="148"/>
      <c r="C1800" s="155"/>
      <c r="D1800" s="150"/>
      <c r="E1800" s="151"/>
    </row>
    <row r="1801" spans="2:5" ht="24" customHeight="1">
      <c r="B1801" s="148"/>
      <c r="C1801" s="153"/>
      <c r="D1801" s="150"/>
      <c r="E1801" s="154"/>
    </row>
    <row r="1802" spans="2:5" ht="24" customHeight="1">
      <c r="B1802" s="148"/>
      <c r="C1802" s="155"/>
      <c r="D1802" s="150"/>
      <c r="E1802" s="151"/>
    </row>
    <row r="1803" spans="2:5" ht="24" customHeight="1">
      <c r="B1803" s="148"/>
      <c r="C1803" s="155"/>
      <c r="D1803" s="150"/>
      <c r="E1803" s="154"/>
    </row>
    <row r="1804" spans="2:5" ht="24" customHeight="1">
      <c r="B1804" s="148"/>
      <c r="C1804" s="155"/>
      <c r="D1804" s="150"/>
      <c r="E1804" s="154"/>
    </row>
    <row r="1805" spans="2:5" ht="24" customHeight="1">
      <c r="B1805" s="148"/>
      <c r="C1805" s="155"/>
      <c r="D1805" s="150"/>
      <c r="E1805" s="151"/>
    </row>
    <row r="1806" spans="2:5" ht="24" customHeight="1">
      <c r="B1806" s="148"/>
      <c r="C1806" s="155"/>
      <c r="D1806" s="150"/>
      <c r="E1806" s="151"/>
    </row>
    <row r="1807" spans="2:5" ht="24" customHeight="1">
      <c r="B1807" s="148"/>
      <c r="C1807" s="155"/>
      <c r="D1807" s="150"/>
      <c r="E1807" s="151"/>
    </row>
    <row r="1808" spans="2:5" ht="24" customHeight="1">
      <c r="B1808" s="148"/>
      <c r="C1808" s="155"/>
      <c r="D1808" s="150"/>
      <c r="E1808" s="151"/>
    </row>
    <row r="1809" spans="2:5" ht="24" customHeight="1">
      <c r="B1809" s="148"/>
      <c r="C1809" s="149"/>
      <c r="D1809" s="150"/>
      <c r="E1809" s="154"/>
    </row>
    <row r="1810" spans="2:5" ht="24" customHeight="1">
      <c r="B1810" s="148"/>
      <c r="C1810" s="149"/>
      <c r="D1810" s="150"/>
      <c r="E1810" s="151"/>
    </row>
    <row r="1811" spans="2:5" ht="24" customHeight="1">
      <c r="B1811" s="148"/>
      <c r="C1811" s="149"/>
      <c r="D1811" s="150"/>
      <c r="E1811" s="154"/>
    </row>
    <row r="1812" spans="2:5" ht="24" customHeight="1">
      <c r="B1812" s="148"/>
      <c r="C1812" s="149"/>
      <c r="D1812" s="150"/>
      <c r="E1812" s="154"/>
    </row>
    <row r="1813" spans="2:5" ht="24" customHeight="1">
      <c r="B1813" s="148"/>
      <c r="C1813" s="149"/>
      <c r="D1813" s="150"/>
      <c r="E1813" s="154"/>
    </row>
    <row r="1814" spans="2:5" ht="24" customHeight="1">
      <c r="B1814" s="148"/>
      <c r="C1814" s="149"/>
      <c r="D1814" s="150"/>
      <c r="E1814" s="154"/>
    </row>
    <row r="1815" spans="2:5" ht="24" customHeight="1">
      <c r="B1815" s="148"/>
      <c r="C1815" s="149"/>
      <c r="D1815" s="150"/>
      <c r="E1815" s="154"/>
    </row>
    <row r="1816" spans="2:5" ht="24" customHeight="1">
      <c r="B1816" s="148"/>
      <c r="C1816" s="149"/>
      <c r="D1816" s="150"/>
      <c r="E1816" s="154"/>
    </row>
    <row r="1817" spans="2:5" ht="24" customHeight="1">
      <c r="B1817" s="148"/>
      <c r="C1817" s="149"/>
      <c r="D1817" s="150"/>
      <c r="E1817" s="154"/>
    </row>
    <row r="1818" spans="2:5" ht="24" customHeight="1">
      <c r="B1818" s="148"/>
      <c r="C1818" s="149"/>
      <c r="D1818" s="150"/>
      <c r="E1818" s="154"/>
    </row>
    <row r="1819" spans="2:5" ht="24" customHeight="1">
      <c r="B1819" s="148"/>
      <c r="C1819" s="149"/>
      <c r="D1819" s="150"/>
      <c r="E1819" s="151"/>
    </row>
    <row r="1820" spans="2:5" ht="24" customHeight="1">
      <c r="B1820" s="148"/>
      <c r="C1820" s="149"/>
      <c r="D1820" s="150"/>
      <c r="E1820" s="151"/>
    </row>
    <row r="1821" spans="2:5" ht="24" customHeight="1">
      <c r="B1821" s="148"/>
      <c r="C1821" s="149"/>
      <c r="D1821" s="150"/>
      <c r="E1821" s="154"/>
    </row>
    <row r="1822" spans="2:5" ht="24" customHeight="1">
      <c r="B1822" s="148"/>
      <c r="C1822" s="149"/>
      <c r="D1822" s="150"/>
      <c r="E1822" s="151"/>
    </row>
    <row r="1823" spans="2:5" ht="24" customHeight="1">
      <c r="B1823" s="148"/>
      <c r="C1823" s="149"/>
      <c r="D1823" s="150"/>
      <c r="E1823" s="154"/>
    </row>
    <row r="1824" spans="2:5" ht="24" customHeight="1">
      <c r="B1824" s="148"/>
      <c r="C1824" s="149"/>
      <c r="D1824" s="150"/>
      <c r="E1824" s="154"/>
    </row>
    <row r="1825" spans="2:5" ht="24" customHeight="1">
      <c r="B1825" s="148"/>
      <c r="C1825" s="149"/>
      <c r="D1825" s="150"/>
      <c r="E1825" s="151"/>
    </row>
    <row r="1826" spans="2:5" ht="24" customHeight="1">
      <c r="B1826" s="148"/>
      <c r="C1826" s="149"/>
      <c r="D1826" s="150"/>
      <c r="E1826" s="154"/>
    </row>
    <row r="1827" spans="2:5" ht="24" customHeight="1">
      <c r="B1827" s="148"/>
      <c r="C1827" s="149"/>
      <c r="D1827" s="150"/>
      <c r="E1827" s="154"/>
    </row>
    <row r="1828" spans="2:5" ht="24" customHeight="1">
      <c r="B1828" s="148"/>
      <c r="C1828" s="149"/>
      <c r="D1828" s="150"/>
      <c r="E1828" s="154"/>
    </row>
    <row r="1829" spans="2:5" ht="24" customHeight="1">
      <c r="B1829" s="148"/>
      <c r="C1829" s="149"/>
      <c r="D1829" s="150"/>
      <c r="E1829" s="154"/>
    </row>
    <row r="1830" spans="2:5" ht="24" customHeight="1">
      <c r="B1830" s="148"/>
      <c r="C1830" s="149"/>
      <c r="D1830" s="150"/>
      <c r="E1830" s="154"/>
    </row>
    <row r="1831" spans="2:5" ht="24" customHeight="1">
      <c r="B1831" s="148"/>
      <c r="C1831" s="149"/>
      <c r="D1831" s="150"/>
      <c r="E1831" s="154"/>
    </row>
    <row r="1832" spans="2:5" ht="24" customHeight="1">
      <c r="B1832" s="148"/>
      <c r="C1832" s="149"/>
      <c r="D1832" s="150"/>
      <c r="E1832" s="154"/>
    </row>
    <row r="1833" spans="2:5" ht="24" customHeight="1">
      <c r="B1833" s="148"/>
      <c r="C1833" s="149"/>
      <c r="D1833" s="150"/>
      <c r="E1833" s="154"/>
    </row>
    <row r="1834" spans="2:5" ht="24" customHeight="1">
      <c r="B1834" s="148"/>
      <c r="C1834" s="155"/>
      <c r="D1834" s="150"/>
      <c r="E1834" s="154"/>
    </row>
    <row r="1835" spans="2:5" ht="24" customHeight="1">
      <c r="B1835" s="148"/>
      <c r="C1835" s="149"/>
      <c r="D1835" s="150"/>
      <c r="E1835" s="154"/>
    </row>
    <row r="1836" spans="2:5" ht="24" customHeight="1">
      <c r="B1836" s="148"/>
      <c r="C1836" s="149"/>
      <c r="D1836" s="150"/>
      <c r="E1836" s="154"/>
    </row>
    <row r="1837" spans="2:5" ht="24" customHeight="1">
      <c r="B1837" s="148"/>
      <c r="C1837" s="149"/>
      <c r="D1837" s="150"/>
      <c r="E1837" s="154"/>
    </row>
    <row r="1838" spans="2:5" ht="24" customHeight="1">
      <c r="B1838" s="148"/>
      <c r="C1838" s="149"/>
      <c r="D1838" s="150"/>
      <c r="E1838" s="154"/>
    </row>
    <row r="1839" spans="2:5" ht="24" customHeight="1">
      <c r="B1839" s="148"/>
      <c r="C1839" s="149"/>
      <c r="D1839" s="150"/>
      <c r="E1839" s="154"/>
    </row>
    <row r="1840" spans="2:5" ht="24" customHeight="1">
      <c r="B1840" s="148"/>
      <c r="C1840" s="149"/>
      <c r="D1840" s="150"/>
      <c r="E1840" s="154"/>
    </row>
    <row r="1841" spans="2:5" ht="24" customHeight="1">
      <c r="B1841" s="148"/>
      <c r="C1841" s="149"/>
      <c r="D1841" s="150"/>
      <c r="E1841" s="154"/>
    </row>
    <row r="1842" spans="2:5" ht="24" customHeight="1">
      <c r="B1842" s="148"/>
      <c r="C1842" s="149"/>
      <c r="D1842" s="150"/>
      <c r="E1842" s="151"/>
    </row>
    <row r="1843" spans="2:5" ht="24" customHeight="1">
      <c r="B1843" s="148"/>
      <c r="C1843" s="149"/>
      <c r="D1843" s="150"/>
      <c r="E1843" s="154"/>
    </row>
    <row r="1844" spans="2:5" ht="24" customHeight="1">
      <c r="B1844" s="148"/>
      <c r="C1844" s="149"/>
      <c r="D1844" s="150"/>
      <c r="E1844" s="154"/>
    </row>
    <row r="1845" spans="2:5" ht="24" customHeight="1">
      <c r="B1845" s="148"/>
      <c r="C1845" s="149"/>
      <c r="D1845" s="150"/>
      <c r="E1845" s="154"/>
    </row>
    <row r="1846" spans="2:5" ht="24" customHeight="1">
      <c r="B1846" s="148"/>
      <c r="C1846" s="149"/>
      <c r="D1846" s="150"/>
      <c r="E1846" s="154"/>
    </row>
    <row r="1847" spans="2:5" ht="24" customHeight="1">
      <c r="B1847" s="148"/>
      <c r="C1847" s="149"/>
      <c r="D1847" s="150"/>
      <c r="E1847" s="154"/>
    </row>
    <row r="1848" spans="2:5" ht="24" customHeight="1">
      <c r="B1848" s="148"/>
      <c r="C1848" s="149"/>
      <c r="D1848" s="150"/>
      <c r="E1848" s="151"/>
    </row>
    <row r="1849" spans="2:5" ht="24" customHeight="1">
      <c r="B1849" s="148"/>
      <c r="C1849" s="149"/>
      <c r="D1849" s="150"/>
      <c r="E1849" s="151"/>
    </row>
    <row r="1850" spans="2:5" ht="24" customHeight="1">
      <c r="B1850" s="148"/>
      <c r="C1850" s="149"/>
      <c r="D1850" s="150"/>
      <c r="E1850" s="151"/>
    </row>
    <row r="1851" spans="2:5" ht="24" customHeight="1">
      <c r="B1851" s="148"/>
      <c r="C1851" s="149"/>
      <c r="D1851" s="150"/>
      <c r="E1851" s="154"/>
    </row>
    <row r="1852" spans="2:5" ht="24" customHeight="1">
      <c r="B1852" s="148"/>
      <c r="C1852" s="149"/>
      <c r="D1852" s="150"/>
      <c r="E1852" s="151"/>
    </row>
    <row r="1853" spans="2:5" ht="24" customHeight="1">
      <c r="B1853" s="156"/>
      <c r="C1853" s="149"/>
      <c r="D1853" s="150"/>
      <c r="E1853" s="154"/>
    </row>
    <row r="1854" spans="2:5" ht="24" customHeight="1">
      <c r="B1854" s="156"/>
      <c r="C1854" s="149"/>
      <c r="D1854" s="150"/>
      <c r="E1854" s="154"/>
    </row>
    <row r="1855" spans="2:5" ht="24" customHeight="1">
      <c r="B1855" s="156"/>
      <c r="C1855" s="149"/>
      <c r="D1855" s="150"/>
      <c r="E1855" s="154"/>
    </row>
    <row r="1856" spans="2:5" ht="24" customHeight="1">
      <c r="B1856" s="148"/>
      <c r="C1856" s="149"/>
      <c r="D1856" s="150"/>
      <c r="E1856" s="154"/>
    </row>
    <row r="1857" spans="2:5" ht="24" customHeight="1">
      <c r="B1857" s="156"/>
      <c r="C1857" s="149"/>
      <c r="D1857" s="150"/>
      <c r="E1857" s="154"/>
    </row>
    <row r="1858" spans="2:5" ht="24" customHeight="1">
      <c r="B1858" s="156"/>
      <c r="C1858" s="149"/>
      <c r="D1858" s="150"/>
      <c r="E1858" s="154"/>
    </row>
    <row r="1859" spans="2:5" ht="24" customHeight="1">
      <c r="B1859" s="156"/>
      <c r="C1859" s="149"/>
      <c r="D1859" s="150"/>
      <c r="E1859" s="154"/>
    </row>
    <row r="1860" spans="2:5" ht="24" customHeight="1">
      <c r="B1860" s="156"/>
      <c r="C1860" s="149"/>
      <c r="D1860" s="150"/>
      <c r="E1860" s="154"/>
    </row>
    <row r="1861" spans="2:5" ht="24" customHeight="1">
      <c r="B1861" s="148"/>
      <c r="C1861" s="149"/>
      <c r="D1861" s="150"/>
      <c r="E1861" s="154"/>
    </row>
    <row r="1862" spans="2:5" ht="24" customHeight="1">
      <c r="B1862" s="148"/>
      <c r="C1862" s="149"/>
      <c r="D1862" s="150"/>
      <c r="E1862" s="154"/>
    </row>
    <row r="1863" spans="2:5" ht="24" customHeight="1">
      <c r="B1863" s="148"/>
      <c r="C1863" s="149"/>
      <c r="D1863" s="150"/>
      <c r="E1863" s="151"/>
    </row>
    <row r="1864" spans="2:5" ht="24" customHeight="1">
      <c r="B1864" s="148"/>
      <c r="C1864" s="149"/>
      <c r="D1864" s="150"/>
      <c r="E1864" s="151"/>
    </row>
    <row r="1865" spans="2:5" ht="24" customHeight="1">
      <c r="B1865" s="148"/>
      <c r="C1865" s="149"/>
      <c r="D1865" s="150"/>
      <c r="E1865" s="151"/>
    </row>
    <row r="1866" spans="2:5" ht="24" customHeight="1">
      <c r="B1866" s="148"/>
      <c r="C1866" s="149"/>
      <c r="D1866" s="150"/>
      <c r="E1866" s="154"/>
    </row>
    <row r="1867" spans="2:5" ht="24" customHeight="1">
      <c r="B1867" s="148"/>
      <c r="C1867" s="149"/>
      <c r="D1867" s="150"/>
      <c r="E1867" s="151"/>
    </row>
    <row r="1868" spans="2:5" ht="24" customHeight="1">
      <c r="B1868" s="148"/>
      <c r="C1868" s="153"/>
      <c r="D1868" s="150"/>
      <c r="E1868" s="154"/>
    </row>
    <row r="1869" spans="2:5" ht="24" customHeight="1">
      <c r="B1869" s="148"/>
      <c r="C1869" s="155"/>
      <c r="D1869" s="150"/>
      <c r="E1869" s="154"/>
    </row>
    <row r="1870" spans="2:5" ht="24" customHeight="1">
      <c r="B1870" s="148"/>
      <c r="C1870" s="149"/>
      <c r="D1870" s="150"/>
      <c r="E1870" s="151"/>
    </row>
    <row r="1871" spans="2:5" ht="24" customHeight="1">
      <c r="B1871" s="148"/>
      <c r="C1871" s="149"/>
      <c r="D1871" s="150"/>
      <c r="E1871" s="151"/>
    </row>
    <row r="1872" spans="2:5" ht="24" customHeight="1">
      <c r="B1872" s="148"/>
      <c r="C1872" s="149"/>
      <c r="D1872" s="150"/>
      <c r="E1872" s="151"/>
    </row>
    <row r="1873" spans="2:5" ht="24" customHeight="1">
      <c r="B1873" s="148"/>
      <c r="C1873" s="149"/>
      <c r="D1873" s="150"/>
      <c r="E1873" s="154"/>
    </row>
    <row r="1874" spans="2:5" ht="24" customHeight="1">
      <c r="B1874" s="148"/>
      <c r="C1874" s="149"/>
      <c r="D1874" s="150"/>
      <c r="E1874" s="154"/>
    </row>
    <row r="1875" spans="2:5" ht="24" customHeight="1">
      <c r="B1875" s="148"/>
      <c r="C1875" s="149"/>
      <c r="D1875" s="150"/>
      <c r="E1875" s="154"/>
    </row>
    <row r="1876" spans="2:5" ht="24" customHeight="1">
      <c r="B1876" s="148"/>
      <c r="C1876" s="149"/>
      <c r="D1876" s="150"/>
      <c r="E1876" s="154"/>
    </row>
    <row r="1877" spans="2:5" ht="24" customHeight="1">
      <c r="B1877" s="148"/>
      <c r="C1877" s="149"/>
      <c r="D1877" s="150"/>
      <c r="E1877" s="154"/>
    </row>
    <row r="1878" spans="2:5" ht="24" customHeight="1">
      <c r="B1878" s="148"/>
      <c r="C1878" s="149"/>
      <c r="D1878" s="150"/>
      <c r="E1878" s="154"/>
    </row>
    <row r="1879" spans="2:5" ht="24" customHeight="1">
      <c r="B1879" s="148"/>
      <c r="C1879" s="149"/>
      <c r="D1879" s="150"/>
      <c r="E1879" s="154"/>
    </row>
    <row r="1880" spans="2:5" ht="24" customHeight="1">
      <c r="B1880" s="148"/>
      <c r="C1880" s="149"/>
      <c r="D1880" s="150"/>
      <c r="E1880" s="154"/>
    </row>
    <row r="1881" spans="2:5" ht="24" customHeight="1">
      <c r="B1881" s="148"/>
      <c r="C1881" s="149"/>
      <c r="D1881" s="150"/>
      <c r="E1881" s="151"/>
    </row>
    <row r="1882" spans="2:5" ht="24" customHeight="1">
      <c r="B1882" s="148"/>
      <c r="C1882" s="153"/>
      <c r="D1882" s="150"/>
      <c r="E1882" s="151"/>
    </row>
    <row r="1883" spans="2:5" ht="24" customHeight="1">
      <c r="B1883" s="148"/>
      <c r="C1883" s="149"/>
      <c r="D1883" s="150"/>
      <c r="E1883" s="151"/>
    </row>
    <row r="1884" spans="2:5" ht="24" customHeight="1">
      <c r="B1884" s="148"/>
      <c r="C1884" s="149"/>
      <c r="D1884" s="150"/>
      <c r="E1884" s="151"/>
    </row>
    <row r="1885" spans="2:5" ht="24" customHeight="1">
      <c r="B1885" s="148"/>
      <c r="C1885" s="149"/>
      <c r="D1885" s="150"/>
      <c r="E1885" s="154"/>
    </row>
    <row r="1886" spans="2:5" ht="24" customHeight="1">
      <c r="B1886" s="148"/>
      <c r="C1886" s="149"/>
      <c r="D1886" s="150"/>
      <c r="E1886" s="151"/>
    </row>
    <row r="1887" spans="2:5" ht="24" customHeight="1">
      <c r="B1887" s="148"/>
      <c r="C1887" s="149"/>
      <c r="D1887" s="150"/>
      <c r="E1887" s="151"/>
    </row>
    <row r="1888" spans="2:5" ht="24" customHeight="1">
      <c r="B1888" s="148"/>
      <c r="C1888" s="149"/>
      <c r="D1888" s="150"/>
      <c r="E1888" s="154"/>
    </row>
    <row r="1889" spans="2:5" ht="24" customHeight="1">
      <c r="B1889" s="148"/>
      <c r="C1889" s="149"/>
      <c r="D1889" s="150"/>
      <c r="E1889" s="154"/>
    </row>
    <row r="1890" spans="2:5" ht="24" customHeight="1">
      <c r="B1890" s="148"/>
      <c r="C1890" s="149"/>
      <c r="D1890" s="150"/>
      <c r="E1890" s="154"/>
    </row>
    <row r="1891" spans="2:5" ht="24" customHeight="1">
      <c r="B1891" s="148"/>
      <c r="C1891" s="149"/>
      <c r="D1891" s="150"/>
      <c r="E1891" s="154"/>
    </row>
    <row r="1892" spans="2:5" ht="24" customHeight="1">
      <c r="B1892" s="148"/>
      <c r="C1892" s="149"/>
      <c r="D1892" s="150"/>
      <c r="E1892" s="154"/>
    </row>
    <row r="1893" spans="2:5" ht="24" customHeight="1">
      <c r="B1893" s="148"/>
      <c r="C1893" s="149"/>
      <c r="D1893" s="150"/>
      <c r="E1893" s="154"/>
    </row>
    <row r="1894" spans="2:5" ht="24" customHeight="1">
      <c r="B1894" s="148"/>
      <c r="C1894" s="149"/>
      <c r="D1894" s="150"/>
      <c r="E1894" s="151"/>
    </row>
    <row r="1895" spans="2:5" ht="24" customHeight="1">
      <c r="B1895" s="148"/>
      <c r="C1895" s="149"/>
      <c r="D1895" s="150"/>
      <c r="E1895" s="154"/>
    </row>
    <row r="1896" spans="2:5" ht="24" customHeight="1">
      <c r="B1896" s="148"/>
      <c r="C1896" s="149"/>
      <c r="D1896" s="150"/>
      <c r="E1896" s="151"/>
    </row>
    <row r="1897" spans="2:5" ht="24" customHeight="1">
      <c r="B1897" s="148"/>
      <c r="C1897" s="149"/>
      <c r="D1897" s="150"/>
      <c r="E1897" s="151"/>
    </row>
    <row r="1898" spans="2:5" ht="24" customHeight="1">
      <c r="B1898" s="148"/>
      <c r="C1898" s="149"/>
      <c r="D1898" s="150"/>
      <c r="E1898" s="154"/>
    </row>
    <row r="1899" spans="2:5" ht="24" customHeight="1">
      <c r="B1899" s="148"/>
      <c r="C1899" s="149"/>
      <c r="D1899" s="150"/>
      <c r="E1899" s="154"/>
    </row>
    <row r="1900" spans="2:5" ht="24" customHeight="1">
      <c r="B1900" s="148"/>
      <c r="C1900" s="149"/>
      <c r="D1900" s="150"/>
      <c r="E1900" s="154"/>
    </row>
    <row r="1901" spans="2:5" ht="24" customHeight="1">
      <c r="B1901" s="148"/>
      <c r="C1901" s="149"/>
      <c r="D1901" s="150"/>
      <c r="E1901" s="154"/>
    </row>
    <row r="1902" spans="2:5" ht="24" customHeight="1">
      <c r="B1902" s="148"/>
      <c r="C1902" s="149"/>
      <c r="D1902" s="150"/>
      <c r="E1902" s="154"/>
    </row>
    <row r="1903" spans="2:5" ht="24" customHeight="1">
      <c r="B1903" s="148"/>
      <c r="C1903" s="155"/>
      <c r="D1903" s="150"/>
      <c r="E1903" s="154"/>
    </row>
    <row r="1904" spans="2:5" ht="24" customHeight="1">
      <c r="B1904" s="148"/>
      <c r="C1904" s="155"/>
      <c r="D1904" s="150"/>
      <c r="E1904" s="154"/>
    </row>
    <row r="1905" spans="2:5" ht="24" customHeight="1">
      <c r="B1905" s="148"/>
      <c r="C1905" s="155"/>
      <c r="D1905" s="150"/>
      <c r="E1905" s="154"/>
    </row>
    <row r="1906" spans="2:5" ht="24" customHeight="1">
      <c r="B1906" s="148"/>
      <c r="C1906" s="155"/>
      <c r="D1906" s="150"/>
      <c r="E1906" s="154"/>
    </row>
    <row r="1907" spans="2:5" ht="24" customHeight="1">
      <c r="B1907" s="148"/>
      <c r="C1907" s="155"/>
      <c r="D1907" s="150"/>
      <c r="E1907" s="154"/>
    </row>
    <row r="1908" spans="2:5" ht="24" customHeight="1">
      <c r="B1908" s="148"/>
      <c r="C1908" s="155"/>
      <c r="D1908" s="150"/>
      <c r="E1908" s="154"/>
    </row>
    <row r="1909" spans="2:5" ht="24" customHeight="1">
      <c r="B1909" s="148"/>
      <c r="C1909" s="155"/>
      <c r="D1909" s="150"/>
      <c r="E1909" s="154"/>
    </row>
    <row r="1910" spans="2:5" ht="24" customHeight="1">
      <c r="B1910" s="148"/>
      <c r="C1910" s="155"/>
      <c r="D1910" s="150"/>
      <c r="E1910" s="154"/>
    </row>
    <row r="1911" spans="2:5" ht="24" customHeight="1">
      <c r="B1911" s="148"/>
      <c r="C1911" s="155"/>
      <c r="D1911" s="150"/>
      <c r="E1911" s="154"/>
    </row>
    <row r="1912" spans="2:5" ht="24" customHeight="1">
      <c r="B1912" s="148"/>
      <c r="C1912" s="155"/>
      <c r="D1912" s="150"/>
      <c r="E1912" s="154"/>
    </row>
    <row r="1913" spans="2:5" ht="24" customHeight="1">
      <c r="B1913" s="148"/>
      <c r="C1913" s="155"/>
      <c r="D1913" s="150"/>
      <c r="E1913" s="151"/>
    </row>
    <row r="1914" spans="2:5" ht="24" customHeight="1">
      <c r="B1914" s="148"/>
      <c r="C1914" s="155"/>
      <c r="D1914" s="150"/>
      <c r="E1914" s="151"/>
    </row>
    <row r="1915" spans="2:5" ht="24" customHeight="1">
      <c r="B1915" s="148"/>
      <c r="C1915" s="149"/>
      <c r="D1915" s="150"/>
      <c r="E1915" s="151"/>
    </row>
    <row r="1916" spans="2:5" ht="24" customHeight="1">
      <c r="B1916" s="148"/>
      <c r="C1916" s="149"/>
      <c r="D1916" s="150"/>
      <c r="E1916" s="154"/>
    </row>
    <row r="1917" spans="2:5" ht="24" customHeight="1">
      <c r="B1917" s="148"/>
      <c r="C1917" s="149"/>
      <c r="D1917" s="150"/>
      <c r="E1917" s="154"/>
    </row>
    <row r="1918" spans="2:5" ht="24" customHeight="1">
      <c r="B1918" s="148"/>
      <c r="C1918" s="149"/>
      <c r="D1918" s="150"/>
      <c r="E1918" s="151"/>
    </row>
    <row r="1919" spans="2:5" ht="24" customHeight="1">
      <c r="B1919" s="148"/>
      <c r="C1919" s="149"/>
      <c r="D1919" s="150"/>
      <c r="E1919" s="154"/>
    </row>
    <row r="1920" spans="2:5" ht="24" customHeight="1">
      <c r="B1920" s="148"/>
      <c r="C1920" s="149"/>
      <c r="D1920" s="150"/>
      <c r="E1920" s="151"/>
    </row>
    <row r="1921" spans="2:5" ht="24" customHeight="1">
      <c r="B1921" s="148"/>
      <c r="C1921" s="149"/>
      <c r="D1921" s="150"/>
      <c r="E1921" s="154"/>
    </row>
    <row r="1922" spans="2:5" ht="24" customHeight="1">
      <c r="B1922" s="148"/>
      <c r="C1922" s="149"/>
      <c r="D1922" s="150"/>
      <c r="E1922" s="151"/>
    </row>
    <row r="1923" spans="2:5" ht="24" customHeight="1">
      <c r="B1923" s="148"/>
      <c r="C1923" s="149"/>
      <c r="D1923" s="150"/>
      <c r="E1923" s="154"/>
    </row>
    <row r="1924" spans="2:5" ht="24" customHeight="1">
      <c r="B1924" s="148"/>
      <c r="C1924" s="149"/>
      <c r="D1924" s="150"/>
      <c r="E1924" s="154"/>
    </row>
    <row r="1925" spans="2:5" ht="24" customHeight="1">
      <c r="B1925" s="148"/>
      <c r="C1925" s="149"/>
      <c r="D1925" s="150"/>
      <c r="E1925" s="151"/>
    </row>
    <row r="1926" spans="2:5" ht="24" customHeight="1">
      <c r="B1926" s="148"/>
      <c r="C1926" s="149"/>
      <c r="D1926" s="150"/>
      <c r="E1926" s="151"/>
    </row>
    <row r="1927" spans="2:5" ht="24" customHeight="1">
      <c r="B1927" s="148"/>
      <c r="C1927" s="149"/>
      <c r="D1927" s="150"/>
      <c r="E1927" s="154"/>
    </row>
    <row r="1928" spans="2:5" ht="24" customHeight="1">
      <c r="B1928" s="148"/>
      <c r="C1928" s="149"/>
      <c r="D1928" s="150"/>
      <c r="E1928" s="151"/>
    </row>
    <row r="1929" spans="2:5" ht="24" customHeight="1">
      <c r="B1929" s="148"/>
      <c r="C1929" s="149"/>
      <c r="D1929" s="150"/>
      <c r="E1929" s="151"/>
    </row>
    <row r="1930" spans="2:5" ht="24" customHeight="1">
      <c r="B1930" s="148"/>
      <c r="C1930" s="155"/>
      <c r="D1930" s="150"/>
      <c r="E1930" s="151"/>
    </row>
    <row r="1931" spans="2:5" ht="24" customHeight="1">
      <c r="B1931" s="148"/>
      <c r="C1931" s="155"/>
      <c r="D1931" s="150"/>
      <c r="E1931" s="154"/>
    </row>
    <row r="1932" spans="2:5" ht="24" customHeight="1">
      <c r="B1932" s="148"/>
      <c r="C1932" s="155"/>
      <c r="D1932" s="150"/>
      <c r="E1932" s="151"/>
    </row>
    <row r="1933" spans="2:5" ht="24" customHeight="1">
      <c r="B1933" s="148"/>
      <c r="C1933" s="149"/>
      <c r="D1933" s="150"/>
      <c r="E1933" s="151"/>
    </row>
    <row r="1934" spans="2:5" ht="24" customHeight="1">
      <c r="B1934" s="148"/>
      <c r="C1934" s="149"/>
      <c r="D1934" s="150"/>
      <c r="E1934" s="154"/>
    </row>
    <row r="1935" spans="2:5" ht="24" customHeight="1">
      <c r="B1935" s="148"/>
      <c r="C1935" s="149"/>
      <c r="D1935" s="150"/>
      <c r="E1935" s="154"/>
    </row>
    <row r="1936" spans="2:5" ht="24" customHeight="1">
      <c r="B1936" s="148"/>
      <c r="C1936" s="149"/>
      <c r="D1936" s="150"/>
      <c r="E1936" s="154"/>
    </row>
    <row r="1937" spans="2:5" ht="24" customHeight="1">
      <c r="B1937" s="148"/>
      <c r="C1937" s="149"/>
      <c r="D1937" s="150"/>
      <c r="E1937" s="151"/>
    </row>
    <row r="1938" spans="2:5" ht="24" customHeight="1">
      <c r="B1938" s="148"/>
      <c r="C1938" s="149"/>
      <c r="D1938" s="150"/>
      <c r="E1938" s="154"/>
    </row>
    <row r="1939" spans="2:5" ht="24" customHeight="1">
      <c r="B1939" s="148"/>
      <c r="C1939" s="149"/>
      <c r="D1939" s="150"/>
      <c r="E1939" s="151"/>
    </row>
    <row r="1940" spans="2:5" ht="24" customHeight="1">
      <c r="B1940" s="148"/>
      <c r="C1940" s="149"/>
      <c r="D1940" s="150"/>
      <c r="E1940" s="151"/>
    </row>
    <row r="1941" spans="2:5" ht="24" customHeight="1">
      <c r="B1941" s="148"/>
      <c r="C1941" s="149"/>
      <c r="D1941" s="150"/>
      <c r="E1941" s="151"/>
    </row>
    <row r="1942" spans="2:5" ht="24" customHeight="1">
      <c r="B1942" s="148"/>
      <c r="C1942" s="149"/>
      <c r="D1942" s="150"/>
      <c r="E1942" s="154"/>
    </row>
    <row r="1943" spans="2:5" ht="24" customHeight="1">
      <c r="B1943" s="148"/>
      <c r="C1943" s="149"/>
      <c r="D1943" s="150"/>
      <c r="E1943" s="151"/>
    </row>
    <row r="1944" spans="2:5" ht="24" customHeight="1">
      <c r="B1944" s="148"/>
      <c r="C1944" s="149"/>
      <c r="D1944" s="150"/>
      <c r="E1944" s="154"/>
    </row>
    <row r="1945" spans="2:5" ht="24" customHeight="1">
      <c r="B1945" s="148"/>
      <c r="C1945" s="149"/>
      <c r="D1945" s="150"/>
      <c r="E1945" s="151"/>
    </row>
    <row r="1946" spans="2:5" ht="24" customHeight="1">
      <c r="B1946" s="148"/>
      <c r="C1946" s="149"/>
      <c r="D1946" s="150"/>
      <c r="E1946" s="151"/>
    </row>
    <row r="1947" spans="2:5" ht="24" customHeight="1">
      <c r="B1947" s="148"/>
      <c r="C1947" s="149"/>
      <c r="D1947" s="150"/>
      <c r="E1947" s="154"/>
    </row>
    <row r="1948" spans="2:5" ht="24" customHeight="1">
      <c r="B1948" s="148"/>
      <c r="C1948" s="149"/>
      <c r="D1948" s="150"/>
      <c r="E1948" s="154"/>
    </row>
    <row r="1949" spans="2:5" ht="24" customHeight="1">
      <c r="B1949" s="148"/>
      <c r="C1949" s="149"/>
      <c r="D1949" s="150"/>
      <c r="E1949" s="151"/>
    </row>
    <row r="1950" spans="2:5" ht="24" customHeight="1">
      <c r="B1950" s="148"/>
      <c r="C1950" s="149"/>
      <c r="D1950" s="150"/>
      <c r="E1950" s="154"/>
    </row>
    <row r="1951" spans="2:5" ht="24" customHeight="1">
      <c r="B1951" s="148"/>
      <c r="C1951" s="149"/>
      <c r="D1951" s="150"/>
      <c r="E1951" s="151"/>
    </row>
    <row r="1952" spans="2:5" ht="24" customHeight="1">
      <c r="B1952" s="148"/>
      <c r="C1952" s="149"/>
      <c r="D1952" s="150"/>
      <c r="E1952" s="151"/>
    </row>
    <row r="1953" spans="2:5" ht="24" customHeight="1">
      <c r="B1953" s="148"/>
      <c r="C1953" s="149"/>
      <c r="D1953" s="150"/>
      <c r="E1953" s="154"/>
    </row>
    <row r="1954" spans="2:5" ht="24" customHeight="1">
      <c r="B1954" s="148"/>
      <c r="C1954" s="149"/>
      <c r="D1954" s="150"/>
      <c r="E1954" s="151"/>
    </row>
    <row r="1955" spans="2:5" ht="24" customHeight="1">
      <c r="B1955" s="148"/>
      <c r="C1955" s="149"/>
      <c r="D1955" s="150"/>
      <c r="E1955" s="151"/>
    </row>
    <row r="1956" spans="2:5" ht="24" customHeight="1">
      <c r="B1956" s="148"/>
      <c r="C1956" s="149"/>
      <c r="D1956" s="150"/>
      <c r="E1956" s="154"/>
    </row>
    <row r="1957" spans="2:5" ht="24" customHeight="1">
      <c r="B1957" s="148"/>
      <c r="C1957" s="149"/>
      <c r="D1957" s="150"/>
      <c r="E1957" s="151"/>
    </row>
    <row r="1958" spans="2:5" ht="24" customHeight="1">
      <c r="B1958" s="148"/>
      <c r="C1958" s="149"/>
      <c r="D1958" s="150"/>
      <c r="E1958" s="154"/>
    </row>
    <row r="1959" spans="2:5" ht="24" customHeight="1">
      <c r="B1959" s="148"/>
      <c r="C1959" s="149"/>
      <c r="D1959" s="150"/>
      <c r="E1959" s="154"/>
    </row>
    <row r="1960" spans="2:5" ht="24" customHeight="1">
      <c r="B1960" s="148"/>
      <c r="C1960" s="149"/>
      <c r="D1960" s="150"/>
      <c r="E1960" s="154"/>
    </row>
    <row r="1961" spans="2:5" ht="24" customHeight="1">
      <c r="B1961" s="148"/>
      <c r="C1961" s="149"/>
      <c r="D1961" s="150"/>
      <c r="E1961" s="154"/>
    </row>
    <row r="1962" spans="2:5" ht="24" customHeight="1">
      <c r="B1962" s="148"/>
      <c r="C1962" s="149"/>
      <c r="D1962" s="150"/>
      <c r="E1962" s="154"/>
    </row>
    <row r="1963" spans="2:5" ht="24" customHeight="1">
      <c r="B1963" s="148"/>
      <c r="C1963" s="149"/>
      <c r="D1963" s="150"/>
      <c r="E1963" s="154"/>
    </row>
    <row r="1964" spans="2:5" ht="24" customHeight="1">
      <c r="B1964" s="148"/>
      <c r="C1964" s="149"/>
      <c r="D1964" s="150"/>
      <c r="E1964" s="151"/>
    </row>
    <row r="1965" spans="2:5" ht="24" customHeight="1">
      <c r="B1965" s="148"/>
      <c r="C1965" s="149"/>
      <c r="D1965" s="150"/>
      <c r="E1965" s="154"/>
    </row>
    <row r="1966" spans="2:5" ht="24" customHeight="1">
      <c r="B1966" s="148"/>
      <c r="C1966" s="149"/>
      <c r="D1966" s="150"/>
      <c r="E1966" s="154"/>
    </row>
    <row r="1967" spans="2:5" ht="24" customHeight="1">
      <c r="B1967" s="148"/>
      <c r="C1967" s="149"/>
      <c r="D1967" s="150"/>
      <c r="E1967" s="154"/>
    </row>
    <row r="1968" spans="2:5" ht="24" customHeight="1">
      <c r="B1968" s="148"/>
      <c r="C1968" s="149"/>
      <c r="D1968" s="150"/>
      <c r="E1968" s="154"/>
    </row>
    <row r="1969" spans="2:5" ht="24" customHeight="1">
      <c r="B1969" s="148"/>
      <c r="C1969" s="149"/>
      <c r="D1969" s="150"/>
      <c r="E1969" s="151"/>
    </row>
    <row r="1970" spans="2:5" ht="24" customHeight="1">
      <c r="B1970" s="148"/>
      <c r="C1970" s="149"/>
      <c r="D1970" s="150"/>
      <c r="E1970" s="154"/>
    </row>
    <row r="1971" spans="2:5" ht="24" customHeight="1">
      <c r="B1971" s="148"/>
      <c r="C1971" s="149"/>
      <c r="D1971" s="150"/>
      <c r="E1971" s="154"/>
    </row>
    <row r="1972" spans="2:5" ht="24" customHeight="1">
      <c r="B1972" s="148"/>
      <c r="C1972" s="149"/>
      <c r="D1972" s="150"/>
      <c r="E1972" s="154"/>
    </row>
    <row r="1973" spans="2:5" ht="24" customHeight="1">
      <c r="B1973" s="148"/>
      <c r="C1973" s="149"/>
      <c r="D1973" s="150"/>
      <c r="E1973" s="154"/>
    </row>
    <row r="1974" spans="2:5" ht="24" customHeight="1">
      <c r="B1974" s="148"/>
      <c r="C1974" s="149"/>
      <c r="D1974" s="150"/>
      <c r="E1974" s="151"/>
    </row>
    <row r="1975" spans="2:5" ht="24" customHeight="1">
      <c r="B1975" s="148"/>
      <c r="C1975" s="149"/>
      <c r="D1975" s="150"/>
      <c r="E1975" s="154"/>
    </row>
    <row r="1976" spans="2:5" ht="24" customHeight="1">
      <c r="B1976" s="148"/>
      <c r="C1976" s="149"/>
      <c r="D1976" s="150"/>
      <c r="E1976" s="151"/>
    </row>
    <row r="1977" spans="2:5" ht="24" customHeight="1">
      <c r="B1977" s="148"/>
      <c r="C1977" s="149"/>
      <c r="D1977" s="150"/>
      <c r="E1977" s="154"/>
    </row>
    <row r="1978" spans="2:5" ht="24" customHeight="1">
      <c r="B1978" s="148"/>
      <c r="C1978" s="149"/>
      <c r="D1978" s="150"/>
      <c r="E1978" s="154"/>
    </row>
    <row r="1979" spans="2:5" ht="24" customHeight="1">
      <c r="B1979" s="148"/>
      <c r="C1979" s="149"/>
      <c r="D1979" s="150"/>
      <c r="E1979" s="154"/>
    </row>
    <row r="1980" spans="2:5" ht="24" customHeight="1">
      <c r="B1980" s="148"/>
      <c r="C1980" s="149"/>
      <c r="D1980" s="150"/>
      <c r="E1980" s="154"/>
    </row>
    <row r="1981" spans="2:5" ht="24" customHeight="1">
      <c r="B1981" s="148"/>
      <c r="C1981" s="149"/>
      <c r="D1981" s="150"/>
      <c r="E1981" s="151"/>
    </row>
    <row r="1982" spans="2:5" ht="24" customHeight="1">
      <c r="B1982" s="148"/>
      <c r="C1982" s="149"/>
      <c r="D1982" s="150"/>
      <c r="E1982" s="154"/>
    </row>
    <row r="1983" spans="2:5" ht="24" customHeight="1">
      <c r="B1983" s="148"/>
      <c r="C1983" s="149"/>
      <c r="D1983" s="150"/>
      <c r="E1983" s="151"/>
    </row>
    <row r="1984" spans="2:5" ht="24" customHeight="1">
      <c r="B1984" s="148"/>
      <c r="C1984" s="149"/>
      <c r="D1984" s="150"/>
      <c r="E1984" s="154"/>
    </row>
    <row r="1985" spans="2:5" ht="24" customHeight="1">
      <c r="B1985" s="148"/>
      <c r="C1985" s="149"/>
      <c r="D1985" s="150"/>
      <c r="E1985" s="151"/>
    </row>
    <row r="1986" spans="2:5" ht="24" customHeight="1">
      <c r="B1986" s="148"/>
      <c r="C1986" s="149"/>
      <c r="D1986" s="150"/>
      <c r="E1986" s="154"/>
    </row>
    <row r="1987" spans="2:5" ht="24" customHeight="1">
      <c r="B1987" s="148"/>
      <c r="C1987" s="149"/>
      <c r="D1987" s="150"/>
      <c r="E1987" s="154"/>
    </row>
    <row r="1988" spans="2:5" ht="24" customHeight="1">
      <c r="B1988" s="148"/>
      <c r="C1988" s="149"/>
      <c r="D1988" s="150"/>
      <c r="E1988" s="154"/>
    </row>
    <row r="1989" spans="2:5" ht="24" customHeight="1">
      <c r="B1989" s="148"/>
      <c r="C1989" s="149"/>
      <c r="D1989" s="150"/>
      <c r="E1989" s="154"/>
    </row>
    <row r="1990" spans="2:5" ht="24" customHeight="1">
      <c r="B1990" s="148"/>
      <c r="C1990" s="149"/>
      <c r="D1990" s="150"/>
      <c r="E1990" s="151"/>
    </row>
    <row r="1991" spans="2:5" ht="24" customHeight="1">
      <c r="B1991" s="148"/>
      <c r="C1991" s="149"/>
      <c r="D1991" s="150"/>
      <c r="E1991" s="154"/>
    </row>
    <row r="1992" spans="2:5" ht="24" customHeight="1">
      <c r="B1992" s="148"/>
      <c r="C1992" s="149"/>
      <c r="D1992" s="150"/>
      <c r="E1992" s="154"/>
    </row>
    <row r="1993" spans="2:5" ht="24" customHeight="1">
      <c r="B1993" s="148"/>
      <c r="C1993" s="149"/>
      <c r="D1993" s="150"/>
      <c r="E1993" s="151"/>
    </row>
    <row r="1994" spans="2:5" ht="24" customHeight="1">
      <c r="B1994" s="148"/>
      <c r="C1994" s="149"/>
      <c r="D1994" s="150"/>
      <c r="E1994" s="154"/>
    </row>
    <row r="1995" spans="2:5" ht="24" customHeight="1">
      <c r="B1995" s="148"/>
      <c r="C1995" s="149"/>
      <c r="D1995" s="150"/>
      <c r="E1995" s="154"/>
    </row>
    <row r="1996" spans="2:5" ht="24" customHeight="1">
      <c r="B1996" s="148"/>
      <c r="C1996" s="149"/>
      <c r="D1996" s="150"/>
      <c r="E1996" s="154"/>
    </row>
    <row r="1997" spans="2:5" ht="24" customHeight="1">
      <c r="B1997" s="148"/>
      <c r="C1997" s="149"/>
      <c r="D1997" s="150"/>
      <c r="E1997" s="154"/>
    </row>
    <row r="1998" spans="2:5" ht="24" customHeight="1">
      <c r="B1998" s="148"/>
      <c r="C1998" s="149"/>
      <c r="D1998" s="150"/>
      <c r="E1998" s="154"/>
    </row>
    <row r="1999" spans="2:5" ht="24" customHeight="1">
      <c r="B1999" s="148"/>
      <c r="C1999" s="149"/>
      <c r="D1999" s="150"/>
      <c r="E1999" s="154"/>
    </row>
    <row r="2000" spans="2:5" ht="24" customHeight="1">
      <c r="B2000" s="148"/>
      <c r="C2000" s="149"/>
      <c r="D2000" s="150"/>
      <c r="E2000" s="154"/>
    </row>
    <row r="2001" spans="2:5" ht="24" customHeight="1">
      <c r="B2001" s="148"/>
      <c r="C2001" s="149"/>
      <c r="D2001" s="150"/>
      <c r="E2001" s="154"/>
    </row>
    <row r="2002" spans="2:5" ht="24" customHeight="1">
      <c r="B2002" s="148"/>
      <c r="C2002" s="155"/>
      <c r="D2002" s="150"/>
      <c r="E2002" s="151"/>
    </row>
    <row r="2003" spans="2:5" ht="24" customHeight="1">
      <c r="B2003" s="148"/>
      <c r="C2003" s="155"/>
      <c r="D2003" s="150"/>
      <c r="E2003" s="154"/>
    </row>
    <row r="2004" spans="2:5" ht="24" customHeight="1">
      <c r="B2004" s="148"/>
      <c r="C2004" s="155"/>
      <c r="D2004" s="150"/>
      <c r="E2004" s="151"/>
    </row>
    <row r="2005" spans="2:5" ht="24" customHeight="1">
      <c r="B2005" s="148"/>
      <c r="C2005" s="155"/>
      <c r="D2005" s="150"/>
      <c r="E2005" s="154"/>
    </row>
    <row r="2006" spans="2:5" ht="24" customHeight="1">
      <c r="B2006" s="148"/>
      <c r="C2006" s="155"/>
      <c r="D2006" s="150"/>
      <c r="E2006" s="154"/>
    </row>
    <row r="2007" spans="2:5" ht="24" customHeight="1">
      <c r="B2007" s="148"/>
      <c r="C2007" s="155"/>
      <c r="D2007" s="150"/>
      <c r="E2007" s="154"/>
    </row>
    <row r="2008" spans="2:5" ht="24" customHeight="1">
      <c r="B2008" s="148"/>
      <c r="C2008" s="155"/>
      <c r="D2008" s="150"/>
      <c r="E2008" s="154"/>
    </row>
    <row r="2009" spans="2:5" ht="24" customHeight="1">
      <c r="B2009" s="148"/>
      <c r="C2009" s="155"/>
      <c r="D2009" s="150"/>
      <c r="E2009" s="154"/>
    </row>
    <row r="2010" spans="2:5" ht="24" customHeight="1">
      <c r="B2010" s="148"/>
      <c r="C2010" s="149"/>
      <c r="D2010" s="150"/>
      <c r="E2010" s="154"/>
    </row>
    <row r="2011" spans="2:5" ht="24" customHeight="1">
      <c r="B2011" s="148"/>
      <c r="C2011" s="149"/>
      <c r="D2011" s="150"/>
      <c r="E2011" s="154"/>
    </row>
    <row r="2012" spans="2:5" ht="24" customHeight="1">
      <c r="B2012" s="148"/>
      <c r="C2012" s="149"/>
      <c r="D2012" s="150"/>
      <c r="E2012" s="151"/>
    </row>
    <row r="2013" spans="2:5" ht="24" customHeight="1">
      <c r="B2013" s="148"/>
      <c r="C2013" s="149"/>
      <c r="D2013" s="150"/>
      <c r="E2013" s="151"/>
    </row>
    <row r="2014" spans="2:5" ht="24" customHeight="1">
      <c r="B2014" s="148"/>
      <c r="C2014" s="149"/>
      <c r="D2014" s="150"/>
      <c r="E2014" s="151"/>
    </row>
    <row r="2015" spans="2:5" ht="24" customHeight="1">
      <c r="B2015" s="148"/>
      <c r="C2015" s="149"/>
      <c r="D2015" s="150"/>
      <c r="E2015" s="151"/>
    </row>
    <row r="2016" spans="2:5" ht="24" customHeight="1">
      <c r="B2016" s="148"/>
      <c r="C2016" s="149"/>
      <c r="D2016" s="150"/>
      <c r="E2016" s="154"/>
    </row>
    <row r="2017" spans="2:5" ht="24" customHeight="1">
      <c r="B2017" s="148"/>
      <c r="C2017" s="149"/>
      <c r="D2017" s="150"/>
      <c r="E2017" s="154"/>
    </row>
    <row r="2018" spans="2:5" ht="24" customHeight="1">
      <c r="B2018" s="148"/>
      <c r="C2018" s="149"/>
      <c r="D2018" s="150"/>
      <c r="E2018" s="151"/>
    </row>
    <row r="2019" spans="2:5" ht="24" customHeight="1">
      <c r="B2019" s="148"/>
      <c r="C2019" s="149"/>
      <c r="D2019" s="150"/>
      <c r="E2019" s="154"/>
    </row>
    <row r="2020" spans="2:5" ht="24" customHeight="1">
      <c r="B2020" s="148"/>
      <c r="C2020" s="149"/>
      <c r="D2020" s="150"/>
      <c r="E2020" s="151"/>
    </row>
    <row r="2021" spans="2:5" ht="24" customHeight="1">
      <c r="B2021" s="148"/>
      <c r="C2021" s="149"/>
      <c r="D2021" s="150"/>
      <c r="E2021" s="154"/>
    </row>
    <row r="2022" spans="2:5" ht="24" customHeight="1">
      <c r="B2022" s="148"/>
      <c r="C2022" s="149"/>
      <c r="D2022" s="150"/>
      <c r="E2022" s="154"/>
    </row>
    <row r="2023" spans="2:5" ht="24" customHeight="1">
      <c r="B2023" s="148"/>
      <c r="C2023" s="149"/>
      <c r="D2023" s="150"/>
      <c r="E2023" s="154"/>
    </row>
    <row r="2024" spans="2:5" ht="24" customHeight="1">
      <c r="B2024" s="148"/>
      <c r="C2024" s="149"/>
      <c r="D2024" s="150"/>
      <c r="E2024" s="154"/>
    </row>
    <row r="2025" spans="2:5" ht="24" customHeight="1">
      <c r="B2025" s="148"/>
      <c r="C2025" s="149"/>
      <c r="D2025" s="150"/>
      <c r="E2025" s="154"/>
    </row>
    <row r="2026" spans="2:5" ht="24" customHeight="1">
      <c r="B2026" s="148"/>
      <c r="C2026" s="149"/>
      <c r="D2026" s="150"/>
      <c r="E2026" s="154"/>
    </row>
    <row r="2027" spans="2:5" ht="24" customHeight="1">
      <c r="B2027" s="148"/>
      <c r="C2027" s="149"/>
      <c r="D2027" s="150"/>
      <c r="E2027" s="151"/>
    </row>
    <row r="2028" spans="2:5" ht="24" customHeight="1">
      <c r="B2028" s="148"/>
      <c r="C2028" s="149"/>
      <c r="D2028" s="150"/>
      <c r="E2028" s="154"/>
    </row>
    <row r="2029" spans="2:5" ht="24" customHeight="1">
      <c r="B2029" s="148"/>
      <c r="C2029" s="149"/>
      <c r="D2029" s="150"/>
      <c r="E2029" s="154"/>
    </row>
    <row r="2030" spans="2:5" ht="24" customHeight="1">
      <c r="B2030" s="148"/>
      <c r="C2030" s="149"/>
      <c r="D2030" s="150"/>
      <c r="E2030" s="151"/>
    </row>
    <row r="2031" spans="2:5" ht="24" customHeight="1">
      <c r="B2031" s="148"/>
      <c r="C2031" s="149"/>
      <c r="D2031" s="150"/>
      <c r="E2031" s="151"/>
    </row>
    <row r="2032" spans="2:5" ht="24" customHeight="1">
      <c r="B2032" s="148"/>
      <c r="C2032" s="149"/>
      <c r="D2032" s="150"/>
      <c r="E2032" s="151"/>
    </row>
    <row r="2033" spans="2:5" ht="24" customHeight="1">
      <c r="B2033" s="148"/>
      <c r="C2033" s="149"/>
      <c r="D2033" s="150"/>
      <c r="E2033" s="151"/>
    </row>
    <row r="2034" spans="2:5" ht="24" customHeight="1">
      <c r="B2034" s="148"/>
      <c r="C2034" s="149"/>
      <c r="D2034" s="150"/>
      <c r="E2034" s="154"/>
    </row>
    <row r="2035" spans="2:5" ht="24" customHeight="1">
      <c r="B2035" s="148"/>
      <c r="C2035" s="149"/>
      <c r="D2035" s="150"/>
      <c r="E2035" s="154"/>
    </row>
    <row r="2036" spans="2:5" ht="24" customHeight="1">
      <c r="B2036" s="148"/>
      <c r="C2036" s="149"/>
      <c r="D2036" s="150"/>
      <c r="E2036" s="154"/>
    </row>
    <row r="2037" spans="2:5" ht="24" customHeight="1">
      <c r="B2037" s="148"/>
      <c r="C2037" s="149"/>
      <c r="D2037" s="150"/>
      <c r="E2037" s="151"/>
    </row>
    <row r="2038" spans="2:5" ht="24" customHeight="1">
      <c r="B2038" s="148"/>
      <c r="C2038" s="149"/>
      <c r="D2038" s="150"/>
      <c r="E2038" s="154"/>
    </row>
    <row r="2039" spans="2:5" ht="24" customHeight="1">
      <c r="B2039" s="148"/>
      <c r="C2039" s="149"/>
      <c r="D2039" s="150"/>
      <c r="E2039" s="151"/>
    </row>
    <row r="2040" spans="2:5" ht="24" customHeight="1">
      <c r="B2040" s="148"/>
      <c r="C2040" s="149"/>
      <c r="D2040" s="150"/>
      <c r="E2040" s="151"/>
    </row>
    <row r="2041" spans="2:5" ht="24" customHeight="1">
      <c r="B2041" s="148"/>
      <c r="C2041" s="149"/>
      <c r="D2041" s="150"/>
      <c r="E2041" s="154"/>
    </row>
    <row r="2042" spans="2:5" ht="24" customHeight="1">
      <c r="B2042" s="148"/>
      <c r="C2042" s="149"/>
      <c r="D2042" s="150"/>
      <c r="E2042" s="151"/>
    </row>
    <row r="2043" spans="2:5" ht="24" customHeight="1">
      <c r="B2043" s="148"/>
      <c r="C2043" s="149"/>
      <c r="D2043" s="150"/>
      <c r="E2043" s="154"/>
    </row>
    <row r="2044" spans="2:5" ht="24" customHeight="1">
      <c r="B2044" s="148"/>
      <c r="C2044" s="149"/>
      <c r="D2044" s="150"/>
      <c r="E2044" s="154"/>
    </row>
    <row r="2045" spans="2:5" ht="24" customHeight="1">
      <c r="B2045" s="148"/>
      <c r="C2045" s="149"/>
      <c r="D2045" s="150"/>
      <c r="E2045" s="154"/>
    </row>
    <row r="2046" spans="2:5" ht="24" customHeight="1">
      <c r="B2046" s="148"/>
      <c r="C2046" s="149"/>
      <c r="D2046" s="150"/>
      <c r="E2046" s="151"/>
    </row>
    <row r="2047" spans="2:5" ht="24" customHeight="1">
      <c r="B2047" s="148"/>
      <c r="C2047" s="153"/>
      <c r="D2047" s="150"/>
      <c r="E2047" s="154"/>
    </row>
    <row r="2048" spans="2:5" ht="24" customHeight="1">
      <c r="B2048" s="148"/>
      <c r="C2048" s="153"/>
      <c r="D2048" s="150"/>
      <c r="E2048" s="151"/>
    </row>
    <row r="2049" spans="2:5" ht="24" customHeight="1">
      <c r="B2049" s="148"/>
      <c r="C2049" s="153"/>
      <c r="D2049" s="150"/>
      <c r="E2049" s="151"/>
    </row>
    <row r="2050" spans="2:5" ht="24" customHeight="1">
      <c r="B2050" s="148"/>
      <c r="C2050" s="153"/>
      <c r="D2050" s="150"/>
      <c r="E2050" s="151"/>
    </row>
    <row r="2051" spans="2:5" ht="24" customHeight="1">
      <c r="B2051" s="148"/>
      <c r="C2051" s="153"/>
      <c r="D2051" s="150"/>
      <c r="E2051" s="151"/>
    </row>
    <row r="2052" spans="2:5" ht="24" customHeight="1">
      <c r="B2052" s="148"/>
      <c r="C2052" s="155"/>
      <c r="D2052" s="150"/>
      <c r="E2052" s="154"/>
    </row>
    <row r="2053" spans="2:5" ht="24" customHeight="1">
      <c r="B2053" s="148"/>
      <c r="C2053" s="153"/>
      <c r="D2053" s="150"/>
      <c r="E2053" s="151"/>
    </row>
    <row r="2054" spans="2:5" ht="24" customHeight="1">
      <c r="B2054" s="148"/>
      <c r="C2054" s="149"/>
      <c r="D2054" s="150"/>
      <c r="E2054" s="151"/>
    </row>
    <row r="2055" spans="2:5" ht="24" customHeight="1">
      <c r="B2055" s="148"/>
      <c r="C2055" s="149"/>
      <c r="D2055" s="150"/>
      <c r="E2055" s="151"/>
    </row>
    <row r="2056" spans="2:5" ht="24" customHeight="1">
      <c r="B2056" s="148"/>
      <c r="C2056" s="149"/>
      <c r="D2056" s="150"/>
      <c r="E2056" s="154"/>
    </row>
    <row r="2057" spans="2:5" ht="24" customHeight="1">
      <c r="B2057" s="148"/>
      <c r="C2057" s="149"/>
      <c r="D2057" s="150"/>
      <c r="E2057" s="151"/>
    </row>
    <row r="2058" spans="2:5" ht="24" customHeight="1">
      <c r="B2058" s="148"/>
      <c r="C2058" s="149"/>
      <c r="D2058" s="150"/>
      <c r="E2058" s="154"/>
    </row>
    <row r="2059" spans="2:5" ht="24" customHeight="1">
      <c r="B2059" s="148"/>
      <c r="C2059" s="149"/>
      <c r="D2059" s="150"/>
      <c r="E2059" s="151"/>
    </row>
    <row r="2060" spans="2:5" ht="24" customHeight="1">
      <c r="B2060" s="148"/>
      <c r="C2060" s="149"/>
      <c r="D2060" s="150"/>
      <c r="E2060" s="154"/>
    </row>
    <row r="2061" spans="2:5" ht="24" customHeight="1">
      <c r="B2061" s="148"/>
      <c r="C2061" s="149"/>
      <c r="D2061" s="150"/>
      <c r="E2061" s="154"/>
    </row>
    <row r="2062" spans="2:5" ht="24" customHeight="1">
      <c r="B2062" s="148"/>
      <c r="C2062" s="149"/>
      <c r="D2062" s="150"/>
      <c r="E2062" s="154"/>
    </row>
    <row r="2063" spans="2:5" ht="24" customHeight="1">
      <c r="B2063" s="148"/>
      <c r="C2063" s="149"/>
      <c r="D2063" s="150"/>
      <c r="E2063" s="154"/>
    </row>
    <row r="2064" spans="2:5" ht="24" customHeight="1">
      <c r="B2064" s="148"/>
      <c r="C2064" s="149"/>
      <c r="D2064" s="150"/>
      <c r="E2064" s="154"/>
    </row>
    <row r="2065" spans="2:5" ht="24" customHeight="1">
      <c r="B2065" s="148"/>
      <c r="C2065" s="149"/>
      <c r="D2065" s="150"/>
      <c r="E2065" s="154"/>
    </row>
    <row r="2066" spans="2:5" ht="24" customHeight="1">
      <c r="B2066" s="148"/>
      <c r="C2066" s="149"/>
      <c r="D2066" s="150"/>
      <c r="E2066" s="154"/>
    </row>
    <row r="2067" spans="2:5" ht="24" customHeight="1">
      <c r="B2067" s="148"/>
      <c r="C2067" s="149"/>
      <c r="D2067" s="150"/>
      <c r="E2067" s="154"/>
    </row>
    <row r="2068" spans="2:5" ht="24" customHeight="1">
      <c r="B2068" s="148"/>
      <c r="C2068" s="149"/>
      <c r="D2068" s="150"/>
      <c r="E2068" s="151"/>
    </row>
    <row r="2069" spans="2:5" ht="24" customHeight="1">
      <c r="B2069" s="148"/>
      <c r="C2069" s="149"/>
      <c r="D2069" s="150"/>
      <c r="E2069" s="154"/>
    </row>
    <row r="2070" spans="2:5" ht="24" customHeight="1">
      <c r="B2070" s="148"/>
      <c r="C2070" s="149"/>
      <c r="D2070" s="150"/>
      <c r="E2070" s="154"/>
    </row>
    <row r="2071" spans="2:5" ht="24" customHeight="1">
      <c r="B2071" s="148"/>
      <c r="C2071" s="149"/>
      <c r="D2071" s="150"/>
      <c r="E2071" s="154"/>
    </row>
    <row r="2072" spans="2:5" ht="24" customHeight="1">
      <c r="B2072" s="148"/>
      <c r="C2072" s="149"/>
      <c r="D2072" s="150"/>
      <c r="E2072" s="154"/>
    </row>
    <row r="2073" spans="2:5" ht="24" customHeight="1">
      <c r="B2073" s="148"/>
      <c r="C2073" s="149"/>
      <c r="D2073" s="150"/>
      <c r="E2073" s="154"/>
    </row>
    <row r="2074" spans="2:5" ht="24" customHeight="1">
      <c r="B2074" s="148"/>
      <c r="C2074" s="149"/>
      <c r="D2074" s="150"/>
      <c r="E2074" s="154"/>
    </row>
    <row r="2075" spans="2:5" ht="24" customHeight="1">
      <c r="B2075" s="148"/>
      <c r="C2075" s="149"/>
      <c r="D2075" s="150"/>
      <c r="E2075" s="154"/>
    </row>
    <row r="2076" spans="2:5" ht="24" customHeight="1">
      <c r="B2076" s="148"/>
      <c r="C2076" s="149"/>
      <c r="D2076" s="150"/>
      <c r="E2076" s="154"/>
    </row>
    <row r="2077" spans="2:5" ht="24" customHeight="1">
      <c r="B2077" s="148"/>
      <c r="C2077" s="149"/>
      <c r="D2077" s="150"/>
      <c r="E2077" s="154"/>
    </row>
    <row r="2078" spans="2:5" ht="24" customHeight="1">
      <c r="B2078" s="148"/>
      <c r="C2078" s="149"/>
      <c r="D2078" s="150"/>
      <c r="E2078" s="154"/>
    </row>
    <row r="2079" spans="2:5" ht="24" customHeight="1">
      <c r="B2079" s="148"/>
      <c r="C2079" s="149"/>
      <c r="D2079" s="150"/>
      <c r="E2079" s="151"/>
    </row>
    <row r="2080" spans="2:5" ht="24" customHeight="1">
      <c r="B2080" s="148"/>
      <c r="C2080" s="149"/>
      <c r="D2080" s="150"/>
      <c r="E2080" s="151"/>
    </row>
    <row r="2081" spans="2:5" ht="24" customHeight="1">
      <c r="B2081" s="148"/>
      <c r="C2081" s="149"/>
      <c r="D2081" s="150"/>
      <c r="E2081" s="151"/>
    </row>
    <row r="2082" spans="2:5" ht="24" customHeight="1">
      <c r="B2082" s="148"/>
      <c r="C2082" s="149"/>
      <c r="D2082" s="150"/>
      <c r="E2082" s="151"/>
    </row>
    <row r="2083" spans="2:5" ht="24" customHeight="1">
      <c r="B2083" s="148"/>
      <c r="C2083" s="149"/>
      <c r="D2083" s="150"/>
      <c r="E2083" s="154"/>
    </row>
    <row r="2084" spans="2:5" ht="24" customHeight="1">
      <c r="B2084" s="148"/>
      <c r="C2084" s="149"/>
      <c r="D2084" s="150"/>
      <c r="E2084" s="154"/>
    </row>
    <row r="2085" spans="2:5" ht="24" customHeight="1">
      <c r="B2085" s="148"/>
      <c r="C2085" s="149"/>
      <c r="D2085" s="150"/>
      <c r="E2085" s="154"/>
    </row>
    <row r="2086" spans="2:5" ht="24" customHeight="1">
      <c r="B2086" s="148"/>
      <c r="C2086" s="149"/>
      <c r="D2086" s="150"/>
      <c r="E2086" s="151"/>
    </row>
    <row r="2087" spans="2:5" ht="24" customHeight="1">
      <c r="B2087" s="148"/>
      <c r="C2087" s="149"/>
      <c r="D2087" s="150"/>
      <c r="E2087" s="154"/>
    </row>
    <row r="2088" spans="2:5" ht="24" customHeight="1">
      <c r="B2088" s="148"/>
      <c r="C2088" s="149"/>
      <c r="D2088" s="150"/>
      <c r="E2088" s="154"/>
    </row>
    <row r="2089" spans="2:5" ht="24" customHeight="1">
      <c r="B2089" s="148"/>
      <c r="C2089" s="149"/>
      <c r="D2089" s="150"/>
      <c r="E2089" s="154"/>
    </row>
    <row r="2090" spans="2:5" ht="24" customHeight="1">
      <c r="B2090" s="148"/>
      <c r="C2090" s="149"/>
      <c r="D2090" s="150"/>
      <c r="E2090" s="154"/>
    </row>
    <row r="2091" spans="2:5" ht="24" customHeight="1">
      <c r="B2091" s="148"/>
      <c r="C2091" s="149"/>
      <c r="D2091" s="150"/>
      <c r="E2091" s="151"/>
    </row>
    <row r="2092" spans="2:5" ht="24" customHeight="1">
      <c r="B2092" s="148"/>
      <c r="C2092" s="149"/>
      <c r="D2092" s="150"/>
      <c r="E2092" s="154"/>
    </row>
    <row r="2093" spans="2:5" ht="24" customHeight="1">
      <c r="B2093" s="148"/>
      <c r="C2093" s="149"/>
      <c r="D2093" s="150"/>
      <c r="E2093" s="151"/>
    </row>
    <row r="2094" spans="2:5" ht="24" customHeight="1">
      <c r="B2094" s="148"/>
      <c r="C2094" s="149"/>
      <c r="D2094" s="150"/>
      <c r="E2094" s="154"/>
    </row>
    <row r="2095" spans="2:5" ht="24" customHeight="1">
      <c r="B2095" s="148"/>
      <c r="C2095" s="149"/>
      <c r="D2095" s="150"/>
      <c r="E2095" s="154"/>
    </row>
    <row r="2096" spans="2:5" ht="24" customHeight="1">
      <c r="B2096" s="148"/>
      <c r="C2096" s="149"/>
      <c r="D2096" s="150"/>
      <c r="E2096" s="154"/>
    </row>
    <row r="2097" spans="2:5" ht="24" customHeight="1">
      <c r="B2097" s="148"/>
      <c r="C2097" s="149"/>
      <c r="D2097" s="150"/>
      <c r="E2097" s="151"/>
    </row>
    <row r="2098" spans="2:5" ht="24" customHeight="1">
      <c r="B2098" s="148"/>
      <c r="C2098" s="149"/>
      <c r="D2098" s="150"/>
      <c r="E2098" s="151"/>
    </row>
    <row r="2099" spans="2:5" ht="24" customHeight="1">
      <c r="B2099" s="148"/>
      <c r="C2099" s="149"/>
      <c r="D2099" s="150"/>
      <c r="E2099" s="154"/>
    </row>
    <row r="2100" spans="2:5" ht="24" customHeight="1">
      <c r="B2100" s="148"/>
      <c r="C2100" s="149"/>
      <c r="D2100" s="150"/>
      <c r="E2100" s="151"/>
    </row>
    <row r="2101" spans="2:5" ht="24" customHeight="1">
      <c r="B2101" s="148"/>
      <c r="C2101" s="149"/>
      <c r="D2101" s="150"/>
      <c r="E2101" s="154"/>
    </row>
    <row r="2102" spans="2:5" ht="24" customHeight="1">
      <c r="B2102" s="148"/>
      <c r="C2102" s="149"/>
      <c r="D2102" s="150"/>
      <c r="E2102" s="151"/>
    </row>
    <row r="2103" spans="2:5" ht="24" customHeight="1">
      <c r="B2103" s="148"/>
      <c r="C2103" s="149"/>
      <c r="D2103" s="150"/>
      <c r="E2103" s="151"/>
    </row>
    <row r="2104" spans="2:5" ht="24" customHeight="1">
      <c r="B2104" s="148"/>
      <c r="C2104" s="149"/>
      <c r="D2104" s="150"/>
      <c r="E2104" s="154"/>
    </row>
    <row r="2105" spans="2:5" ht="24" customHeight="1">
      <c r="B2105" s="148"/>
      <c r="C2105" s="149"/>
      <c r="D2105" s="150"/>
      <c r="E2105" s="154"/>
    </row>
    <row r="2106" spans="2:5" ht="24" customHeight="1">
      <c r="B2106" s="148"/>
      <c r="C2106" s="149"/>
      <c r="D2106" s="150"/>
      <c r="E2106" s="154"/>
    </row>
    <row r="2107" spans="2:5" ht="24" customHeight="1">
      <c r="B2107" s="148"/>
      <c r="C2107" s="149"/>
      <c r="D2107" s="150"/>
      <c r="E2107" s="154"/>
    </row>
    <row r="2108" spans="2:5" ht="24" customHeight="1">
      <c r="B2108" s="148"/>
      <c r="C2108" s="149"/>
      <c r="D2108" s="150"/>
      <c r="E2108" s="154"/>
    </row>
    <row r="2109" spans="2:5" ht="24" customHeight="1">
      <c r="B2109" s="148"/>
      <c r="C2109" s="149"/>
      <c r="D2109" s="150"/>
      <c r="E2109" s="154"/>
    </row>
    <row r="2110" spans="2:5" ht="24" customHeight="1">
      <c r="B2110" s="148"/>
      <c r="C2110" s="149"/>
      <c r="D2110" s="150"/>
      <c r="E2110" s="154"/>
    </row>
    <row r="2111" spans="2:5" ht="24" customHeight="1">
      <c r="B2111" s="148"/>
      <c r="C2111" s="149"/>
      <c r="D2111" s="150"/>
      <c r="E2111" s="151"/>
    </row>
    <row r="2112" spans="2:5" ht="24" customHeight="1">
      <c r="B2112" s="148"/>
      <c r="C2112" s="149"/>
      <c r="D2112" s="150"/>
      <c r="E2112" s="154"/>
    </row>
    <row r="2113" spans="2:5" ht="24" customHeight="1">
      <c r="B2113" s="148"/>
      <c r="C2113" s="149"/>
      <c r="D2113" s="150"/>
      <c r="E2113" s="154"/>
    </row>
    <row r="2114" spans="2:5" ht="24" customHeight="1">
      <c r="B2114" s="148"/>
      <c r="C2114" s="149"/>
      <c r="D2114" s="150"/>
      <c r="E2114" s="154"/>
    </row>
    <row r="2115" spans="2:5" ht="24" customHeight="1">
      <c r="B2115" s="148"/>
      <c r="C2115" s="149"/>
      <c r="D2115" s="150"/>
      <c r="E2115" s="154"/>
    </row>
    <row r="2116" spans="2:5" ht="24" customHeight="1">
      <c r="B2116" s="148"/>
      <c r="C2116" s="149"/>
      <c r="D2116" s="150"/>
      <c r="E2116" s="154"/>
    </row>
    <row r="2117" spans="2:5" ht="24" customHeight="1">
      <c r="B2117" s="148"/>
      <c r="C2117" s="149"/>
      <c r="D2117" s="150"/>
      <c r="E2117" s="151"/>
    </row>
    <row r="2118" spans="2:5" ht="24" customHeight="1">
      <c r="B2118" s="148"/>
      <c r="C2118" s="149"/>
      <c r="D2118" s="150"/>
      <c r="E2118" s="154"/>
    </row>
    <row r="2119" spans="2:5" ht="24" customHeight="1">
      <c r="B2119" s="148"/>
      <c r="C2119" s="149"/>
      <c r="D2119" s="150"/>
      <c r="E2119" s="151"/>
    </row>
    <row r="2120" spans="2:5" ht="24" customHeight="1">
      <c r="B2120" s="148"/>
      <c r="C2120" s="149"/>
      <c r="D2120" s="150"/>
      <c r="E2120" s="154"/>
    </row>
    <row r="2121" spans="2:5" ht="24" customHeight="1">
      <c r="B2121" s="148"/>
      <c r="C2121" s="149"/>
      <c r="D2121" s="150"/>
      <c r="E2121" s="154"/>
    </row>
    <row r="2122" spans="2:5" ht="24" customHeight="1">
      <c r="B2122" s="148"/>
      <c r="C2122" s="149"/>
      <c r="D2122" s="150"/>
      <c r="E2122" s="154"/>
    </row>
    <row r="2123" spans="2:5" ht="24" customHeight="1">
      <c r="B2123" s="148"/>
      <c r="C2123" s="149"/>
      <c r="D2123" s="150"/>
      <c r="E2123" s="151"/>
    </row>
    <row r="2124" spans="2:5" ht="24" customHeight="1">
      <c r="B2124" s="148"/>
      <c r="C2124" s="149"/>
      <c r="D2124" s="150"/>
      <c r="E2124" s="154"/>
    </row>
    <row r="2125" spans="2:5" ht="24" customHeight="1">
      <c r="B2125" s="148"/>
      <c r="C2125" s="149"/>
      <c r="D2125" s="150"/>
      <c r="E2125" s="154"/>
    </row>
    <row r="2126" spans="2:5" ht="24" customHeight="1">
      <c r="B2126" s="148"/>
      <c r="C2126" s="149"/>
      <c r="D2126" s="150"/>
      <c r="E2126" s="154"/>
    </row>
    <row r="2127" spans="2:5" ht="24" customHeight="1">
      <c r="B2127" s="148"/>
      <c r="C2127" s="149"/>
      <c r="D2127" s="150"/>
      <c r="E2127" s="154"/>
    </row>
    <row r="2128" spans="2:5" ht="24" customHeight="1">
      <c r="B2128" s="148"/>
      <c r="C2128" s="149"/>
      <c r="D2128" s="150"/>
      <c r="E2128" s="151"/>
    </row>
    <row r="2129" spans="2:5" ht="24" customHeight="1">
      <c r="B2129" s="148"/>
      <c r="C2129" s="149"/>
      <c r="D2129" s="150"/>
      <c r="E2129" s="154"/>
    </row>
    <row r="2130" spans="2:5" ht="24" customHeight="1">
      <c r="B2130" s="148"/>
      <c r="C2130" s="149"/>
      <c r="D2130" s="150"/>
      <c r="E2130" s="154"/>
    </row>
    <row r="2131" spans="2:5" ht="24" customHeight="1">
      <c r="B2131" s="148"/>
      <c r="C2131" s="149"/>
      <c r="D2131" s="150"/>
      <c r="E2131" s="154"/>
    </row>
    <row r="2132" spans="2:5" ht="24" customHeight="1">
      <c r="B2132" s="148"/>
      <c r="C2132" s="149"/>
      <c r="D2132" s="150"/>
      <c r="E2132" s="158"/>
    </row>
    <row r="2133" spans="2:5" ht="24" customHeight="1">
      <c r="B2133" s="148"/>
      <c r="C2133" s="149"/>
      <c r="D2133" s="150"/>
      <c r="E2133" s="154"/>
    </row>
    <row r="2134" spans="2:5" ht="24" customHeight="1">
      <c r="B2134" s="148"/>
      <c r="C2134" s="149"/>
      <c r="D2134" s="150"/>
      <c r="E2134" s="154"/>
    </row>
    <row r="2135" spans="2:5" ht="24" customHeight="1">
      <c r="B2135" s="148"/>
      <c r="C2135" s="149"/>
      <c r="D2135" s="150"/>
      <c r="E2135" s="151"/>
    </row>
    <row r="2136" spans="2:5" ht="24" customHeight="1">
      <c r="B2136" s="148"/>
      <c r="C2136" s="149"/>
      <c r="D2136" s="150"/>
      <c r="E2136" s="151"/>
    </row>
    <row r="2137" spans="2:5" ht="24" customHeight="1">
      <c r="B2137" s="148"/>
      <c r="C2137" s="149"/>
      <c r="D2137" s="150"/>
      <c r="E2137" s="154"/>
    </row>
    <row r="2138" spans="2:5" ht="24" customHeight="1">
      <c r="B2138" s="148"/>
      <c r="C2138" s="149"/>
      <c r="D2138" s="150"/>
      <c r="E2138" s="154"/>
    </row>
    <row r="2139" spans="2:5" ht="24" customHeight="1">
      <c r="B2139" s="148"/>
      <c r="C2139" s="149"/>
      <c r="D2139" s="150"/>
      <c r="E2139" s="151"/>
    </row>
    <row r="2140" spans="2:5" ht="24" customHeight="1">
      <c r="B2140" s="148"/>
      <c r="C2140" s="149"/>
      <c r="D2140" s="150"/>
      <c r="E2140" s="151"/>
    </row>
    <row r="2141" spans="2:5" ht="24" customHeight="1">
      <c r="B2141" s="148"/>
      <c r="C2141" s="149"/>
      <c r="D2141" s="150"/>
      <c r="E2141" s="151"/>
    </row>
    <row r="2142" spans="2:5" ht="24" customHeight="1">
      <c r="B2142" s="148"/>
      <c r="C2142" s="149"/>
      <c r="D2142" s="150"/>
      <c r="E2142" s="151"/>
    </row>
    <row r="2143" spans="2:5" ht="24" customHeight="1">
      <c r="B2143" s="148"/>
      <c r="C2143" s="149"/>
      <c r="D2143" s="150"/>
      <c r="E2143" s="151"/>
    </row>
    <row r="2144" spans="2:5" ht="24" customHeight="1">
      <c r="B2144" s="148"/>
      <c r="C2144" s="149"/>
      <c r="D2144" s="150"/>
      <c r="E2144" s="151"/>
    </row>
    <row r="2145" spans="2:5" ht="24" customHeight="1">
      <c r="B2145" s="148"/>
      <c r="C2145" s="149"/>
      <c r="D2145" s="150"/>
      <c r="E2145" s="151"/>
    </row>
    <row r="2146" spans="2:5" ht="24" customHeight="1">
      <c r="B2146" s="148"/>
      <c r="C2146" s="149"/>
      <c r="D2146" s="150"/>
      <c r="E2146" s="151"/>
    </row>
    <row r="2147" spans="2:5" ht="24" customHeight="1">
      <c r="B2147" s="148"/>
      <c r="C2147" s="149"/>
      <c r="D2147" s="150"/>
      <c r="E2147" s="151"/>
    </row>
    <row r="2148" spans="2:5" ht="24" customHeight="1">
      <c r="B2148" s="148"/>
      <c r="C2148" s="149"/>
      <c r="D2148" s="150"/>
      <c r="E2148" s="154"/>
    </row>
    <row r="2149" spans="2:5" ht="24" customHeight="1">
      <c r="B2149" s="148"/>
      <c r="C2149" s="149"/>
      <c r="D2149" s="150"/>
      <c r="E2149" s="151"/>
    </row>
    <row r="2150" spans="2:5" ht="24" customHeight="1">
      <c r="B2150" s="148"/>
      <c r="C2150" s="149"/>
      <c r="D2150" s="150"/>
      <c r="E2150" s="151"/>
    </row>
    <row r="2151" spans="2:5" ht="24" customHeight="1">
      <c r="B2151" s="148"/>
      <c r="C2151" s="149"/>
      <c r="D2151" s="150"/>
      <c r="E2151" s="151"/>
    </row>
    <row r="2152" spans="2:5" ht="24" customHeight="1">
      <c r="B2152" s="148"/>
      <c r="C2152" s="149"/>
      <c r="D2152" s="150"/>
      <c r="E2152" s="151"/>
    </row>
    <row r="2153" spans="2:5" ht="24" customHeight="1">
      <c r="B2153" s="148"/>
      <c r="C2153" s="149"/>
      <c r="D2153" s="150"/>
      <c r="E2153" s="151"/>
    </row>
    <row r="2154" spans="2:5" ht="24" customHeight="1">
      <c r="B2154" s="148"/>
      <c r="C2154" s="149"/>
      <c r="D2154" s="150"/>
      <c r="E2154" s="151"/>
    </row>
    <row r="2155" spans="2:5" ht="24" customHeight="1">
      <c r="B2155" s="148"/>
      <c r="C2155" s="149"/>
      <c r="D2155" s="150"/>
      <c r="E2155" s="154"/>
    </row>
    <row r="2156" spans="2:5" ht="24" customHeight="1">
      <c r="B2156" s="148"/>
      <c r="C2156" s="149"/>
      <c r="D2156" s="150"/>
      <c r="E2156" s="151"/>
    </row>
    <row r="2157" spans="2:5" ht="24" customHeight="1">
      <c r="B2157" s="148"/>
      <c r="C2157" s="149"/>
      <c r="D2157" s="150"/>
      <c r="E2157" s="151"/>
    </row>
    <row r="2158" spans="2:5" ht="24" customHeight="1">
      <c r="B2158" s="148"/>
      <c r="C2158" s="149"/>
      <c r="D2158" s="150"/>
      <c r="E2158" s="151"/>
    </row>
    <row r="2159" spans="2:5" ht="24" customHeight="1">
      <c r="B2159" s="148"/>
      <c r="C2159" s="149"/>
      <c r="D2159" s="150"/>
      <c r="E2159" s="151"/>
    </row>
    <row r="2160" spans="2:5" ht="24" customHeight="1">
      <c r="B2160" s="148"/>
      <c r="C2160" s="149"/>
      <c r="D2160" s="150"/>
      <c r="E2160" s="151"/>
    </row>
    <row r="2161" spans="2:5" ht="24" customHeight="1">
      <c r="B2161" s="148"/>
      <c r="C2161" s="149"/>
      <c r="D2161" s="150"/>
      <c r="E2161" s="151"/>
    </row>
    <row r="2162" spans="2:5" ht="24" customHeight="1">
      <c r="B2162" s="148"/>
      <c r="C2162" s="149"/>
      <c r="D2162" s="150"/>
      <c r="E2162" s="151"/>
    </row>
    <row r="2163" spans="2:5" ht="24" customHeight="1">
      <c r="B2163" s="148"/>
      <c r="C2163" s="149"/>
      <c r="D2163" s="150"/>
      <c r="E2163" s="154"/>
    </row>
    <row r="2164" spans="2:5" ht="24" customHeight="1">
      <c r="B2164" s="148"/>
      <c r="C2164" s="149"/>
      <c r="D2164" s="150"/>
      <c r="E2164" s="151"/>
    </row>
    <row r="2165" spans="2:5" ht="24" customHeight="1">
      <c r="B2165" s="148"/>
      <c r="C2165" s="149"/>
      <c r="D2165" s="150"/>
      <c r="E2165" s="151"/>
    </row>
    <row r="2166" spans="2:5" ht="24" customHeight="1">
      <c r="B2166" s="148"/>
      <c r="C2166" s="149"/>
      <c r="D2166" s="150"/>
      <c r="E2166" s="151"/>
    </row>
    <row r="2167" spans="2:5" ht="24" customHeight="1">
      <c r="B2167" s="148"/>
      <c r="C2167" s="149"/>
      <c r="D2167" s="150"/>
      <c r="E2167" s="151"/>
    </row>
    <row r="2168" spans="2:5" ht="24" customHeight="1">
      <c r="B2168" s="148"/>
      <c r="C2168" s="149"/>
      <c r="D2168" s="150"/>
      <c r="E2168" s="151"/>
    </row>
    <row r="2169" spans="2:5" ht="24" customHeight="1">
      <c r="B2169" s="148"/>
      <c r="C2169" s="149"/>
      <c r="D2169" s="150"/>
      <c r="E2169" s="151"/>
    </row>
    <row r="2170" spans="2:5" ht="24" customHeight="1">
      <c r="B2170" s="148"/>
      <c r="C2170" s="149"/>
      <c r="D2170" s="150"/>
      <c r="E2170" s="151"/>
    </row>
    <row r="2171" spans="2:5" ht="24" customHeight="1">
      <c r="B2171" s="148"/>
      <c r="C2171" s="149"/>
      <c r="D2171" s="150"/>
      <c r="E2171" s="151"/>
    </row>
    <row r="2172" spans="2:5" ht="24" customHeight="1">
      <c r="B2172" s="148"/>
      <c r="C2172" s="149"/>
      <c r="D2172" s="150"/>
      <c r="E2172" s="151"/>
    </row>
    <row r="2173" spans="2:5" ht="24" customHeight="1">
      <c r="B2173" s="148"/>
      <c r="C2173" s="149"/>
      <c r="D2173" s="150"/>
      <c r="E2173" s="151"/>
    </row>
    <row r="2174" spans="2:5" ht="24" customHeight="1">
      <c r="B2174" s="148"/>
      <c r="C2174" s="149"/>
      <c r="D2174" s="150"/>
      <c r="E2174" s="151"/>
    </row>
    <row r="2175" spans="2:5" ht="24" customHeight="1">
      <c r="B2175" s="148"/>
      <c r="C2175" s="149"/>
      <c r="D2175" s="150"/>
      <c r="E2175" s="151"/>
    </row>
    <row r="2176" spans="2:5" ht="24" customHeight="1">
      <c r="B2176" s="148"/>
      <c r="C2176" s="149"/>
      <c r="D2176" s="150"/>
      <c r="E2176" s="151"/>
    </row>
    <row r="2177" spans="2:5" ht="24" customHeight="1">
      <c r="B2177" s="148"/>
      <c r="C2177" s="149"/>
      <c r="D2177" s="150"/>
      <c r="E2177" s="154"/>
    </row>
    <row r="2178" spans="2:5" ht="24" customHeight="1">
      <c r="B2178" s="148"/>
      <c r="C2178" s="149"/>
      <c r="D2178" s="150"/>
      <c r="E2178" s="151"/>
    </row>
    <row r="2179" spans="2:5" ht="24" customHeight="1">
      <c r="B2179" s="148"/>
      <c r="C2179" s="149"/>
      <c r="D2179" s="150"/>
      <c r="E2179" s="151"/>
    </row>
    <row r="2180" spans="2:5" ht="24" customHeight="1">
      <c r="B2180" s="148"/>
      <c r="C2180" s="149"/>
      <c r="D2180" s="150"/>
      <c r="E2180" s="151"/>
    </row>
    <row r="2181" spans="2:5" ht="24" customHeight="1">
      <c r="B2181" s="148"/>
      <c r="C2181" s="149"/>
      <c r="D2181" s="150"/>
      <c r="E2181" s="151"/>
    </row>
    <row r="2182" spans="2:5" ht="24" customHeight="1">
      <c r="B2182" s="148"/>
      <c r="C2182" s="149"/>
      <c r="D2182" s="150"/>
      <c r="E2182" s="159"/>
    </row>
    <row r="2183" spans="2:5" ht="24" customHeight="1">
      <c r="B2183" s="148"/>
      <c r="C2183" s="149"/>
      <c r="D2183" s="150"/>
      <c r="E2183" s="151"/>
    </row>
    <row r="2184" spans="2:5" ht="24" customHeight="1">
      <c r="B2184" s="148"/>
      <c r="C2184" s="149"/>
      <c r="D2184" s="150"/>
      <c r="E2184" s="151"/>
    </row>
    <row r="2185" spans="2:5" ht="24" customHeight="1">
      <c r="B2185" s="148"/>
      <c r="C2185" s="149"/>
      <c r="D2185" s="150"/>
      <c r="E2185" s="151"/>
    </row>
    <row r="2186" spans="2:5" ht="24" customHeight="1">
      <c r="B2186" s="148"/>
      <c r="C2186" s="149"/>
      <c r="D2186" s="150"/>
      <c r="E2186" s="151"/>
    </row>
    <row r="2187" spans="2:5" ht="24" customHeight="1">
      <c r="B2187" s="148"/>
      <c r="C2187" s="149"/>
      <c r="D2187" s="150"/>
      <c r="E2187" s="151"/>
    </row>
    <row r="2188" spans="2:5" ht="24" customHeight="1">
      <c r="B2188" s="148"/>
      <c r="C2188" s="149"/>
      <c r="D2188" s="150"/>
      <c r="E2188" s="151"/>
    </row>
    <row r="2189" spans="2:5" ht="24" customHeight="1">
      <c r="B2189" s="148"/>
      <c r="C2189" s="149"/>
      <c r="D2189" s="150"/>
      <c r="E2189" s="151"/>
    </row>
    <row r="2190" spans="2:5" ht="24" customHeight="1">
      <c r="B2190" s="148"/>
      <c r="C2190" s="149"/>
      <c r="D2190" s="150"/>
      <c r="E2190" s="151"/>
    </row>
    <row r="2191" spans="2:5" ht="24" customHeight="1">
      <c r="B2191" s="148"/>
      <c r="C2191" s="149"/>
      <c r="D2191" s="150"/>
      <c r="E2191" s="151"/>
    </row>
    <row r="2192" spans="2:5" ht="24" customHeight="1">
      <c r="B2192" s="148"/>
      <c r="C2192" s="149"/>
      <c r="D2192" s="150"/>
      <c r="E2192" s="151"/>
    </row>
    <row r="2193" spans="2:5" ht="24" customHeight="1">
      <c r="B2193" s="148"/>
      <c r="C2193" s="149"/>
      <c r="D2193" s="150"/>
      <c r="E2193" s="151"/>
    </row>
    <row r="2194" spans="2:5" ht="24" customHeight="1">
      <c r="B2194" s="148"/>
      <c r="C2194" s="149"/>
      <c r="D2194" s="150"/>
      <c r="E2194" s="151"/>
    </row>
    <row r="2195" spans="2:5" ht="24" customHeight="1">
      <c r="B2195" s="148"/>
      <c r="C2195" s="149"/>
      <c r="D2195" s="150"/>
      <c r="E2195" s="154"/>
    </row>
    <row r="2196" spans="2:5" ht="24" customHeight="1">
      <c r="B2196" s="156"/>
      <c r="C2196" s="155"/>
      <c r="D2196" s="150"/>
      <c r="E2196" s="154"/>
    </row>
    <row r="2197" spans="2:5" ht="24" customHeight="1">
      <c r="B2197" s="156"/>
      <c r="C2197" s="155"/>
      <c r="D2197" s="150"/>
      <c r="E2197" s="151"/>
    </row>
    <row r="2198" spans="2:5" ht="24" customHeight="1">
      <c r="B2198" s="148"/>
      <c r="C2198" s="155"/>
      <c r="D2198" s="150"/>
      <c r="E2198" s="151"/>
    </row>
    <row r="2199" spans="2:5" ht="24" customHeight="1">
      <c r="B2199" s="156"/>
      <c r="C2199" s="155"/>
      <c r="D2199" s="150"/>
      <c r="E2199" s="154"/>
    </row>
    <row r="2200" spans="2:5" ht="24" customHeight="1">
      <c r="B2200" s="148"/>
      <c r="C2200" s="155"/>
      <c r="D2200" s="150"/>
      <c r="E2200" s="151"/>
    </row>
    <row r="2201" spans="2:5" ht="24" customHeight="1">
      <c r="B2201" s="156"/>
      <c r="C2201" s="149"/>
      <c r="D2201" s="150"/>
      <c r="E2201" s="151"/>
    </row>
    <row r="2202" spans="2:5" ht="24" customHeight="1">
      <c r="B2202" s="156"/>
      <c r="C2202" s="149"/>
      <c r="D2202" s="150"/>
      <c r="E2202" s="154"/>
    </row>
    <row r="2203" spans="2:5" ht="24" customHeight="1">
      <c r="B2203" s="156"/>
      <c r="C2203" s="149"/>
      <c r="D2203" s="150"/>
      <c r="E2203" s="151"/>
    </row>
    <row r="2204" spans="2:5" ht="24" customHeight="1">
      <c r="B2204" s="156"/>
      <c r="C2204" s="149"/>
      <c r="D2204" s="150"/>
      <c r="E2204" s="151"/>
    </row>
    <row r="2205" spans="2:5" ht="24" customHeight="1">
      <c r="B2205" s="148"/>
      <c r="C2205" s="149"/>
      <c r="D2205" s="150"/>
      <c r="E2205" s="154"/>
    </row>
    <row r="2206" spans="2:5" ht="24" customHeight="1">
      <c r="B2206" s="148"/>
      <c r="C2206" s="149"/>
      <c r="D2206" s="150"/>
      <c r="E2206" s="151"/>
    </row>
    <row r="2207" spans="2:5" ht="24" customHeight="1">
      <c r="B2207" s="148"/>
      <c r="C2207" s="149"/>
      <c r="D2207" s="150"/>
      <c r="E2207" s="151"/>
    </row>
    <row r="2208" spans="2:5" ht="24" customHeight="1">
      <c r="B2208" s="156"/>
      <c r="C2208" s="149"/>
      <c r="D2208" s="150"/>
      <c r="E2208" s="151"/>
    </row>
    <row r="2209" spans="2:5" ht="24" customHeight="1">
      <c r="B2209" s="156"/>
      <c r="C2209" s="149"/>
      <c r="D2209" s="150"/>
      <c r="E2209" s="151"/>
    </row>
    <row r="2210" spans="2:5" ht="24" customHeight="1">
      <c r="B2210" s="156"/>
      <c r="C2210" s="149"/>
      <c r="D2210" s="150"/>
      <c r="E2210" s="151"/>
    </row>
    <row r="2211" spans="2:5" ht="24" customHeight="1">
      <c r="B2211" s="156"/>
      <c r="C2211" s="149"/>
      <c r="D2211" s="150"/>
      <c r="E2211" s="151"/>
    </row>
    <row r="2212" spans="2:5" ht="24" customHeight="1">
      <c r="B2212" s="156"/>
      <c r="C2212" s="149"/>
      <c r="D2212" s="150"/>
      <c r="E2212" s="151"/>
    </row>
    <row r="2213" spans="2:5" ht="24" customHeight="1">
      <c r="B2213" s="156"/>
      <c r="C2213" s="149"/>
      <c r="D2213" s="150"/>
      <c r="E2213" s="151"/>
    </row>
    <row r="2214" spans="2:5" ht="24" customHeight="1">
      <c r="B2214" s="156"/>
      <c r="C2214" s="149"/>
      <c r="D2214" s="150"/>
      <c r="E2214" s="151"/>
    </row>
    <row r="2215" spans="2:5" ht="24" customHeight="1">
      <c r="B2215" s="156"/>
      <c r="C2215" s="149"/>
      <c r="D2215" s="150"/>
      <c r="E2215" s="151"/>
    </row>
    <row r="2216" spans="2:5" ht="24" customHeight="1">
      <c r="B2216" s="156"/>
      <c r="C2216" s="155"/>
      <c r="D2216" s="150"/>
      <c r="E2216" s="151"/>
    </row>
    <row r="2217" spans="2:5" ht="24" customHeight="1">
      <c r="B2217" s="156"/>
      <c r="C2217" s="155"/>
      <c r="D2217" s="150"/>
      <c r="E2217" s="151"/>
    </row>
    <row r="2218" spans="2:5" ht="24" customHeight="1">
      <c r="B2218" s="156"/>
      <c r="C2218" s="155"/>
      <c r="D2218" s="150"/>
      <c r="E2218" s="151"/>
    </row>
    <row r="2219" spans="2:5" ht="24" customHeight="1">
      <c r="B2219" s="156"/>
      <c r="C2219" s="155"/>
      <c r="D2219" s="150"/>
      <c r="E2219" s="151"/>
    </row>
    <row r="2220" spans="2:5" ht="24" customHeight="1">
      <c r="B2220" s="156"/>
      <c r="C2220" s="155"/>
      <c r="D2220" s="150"/>
      <c r="E2220" s="154"/>
    </row>
    <row r="2221" spans="2:5" ht="24" customHeight="1">
      <c r="B2221" s="156"/>
      <c r="C2221" s="155"/>
      <c r="D2221" s="150"/>
      <c r="E2221" s="151"/>
    </row>
    <row r="2222" spans="2:5" ht="24" customHeight="1">
      <c r="B2222" s="148"/>
      <c r="C2222" s="155"/>
      <c r="D2222" s="150"/>
      <c r="E2222" s="151"/>
    </row>
    <row r="2223" spans="2:5" ht="24" customHeight="1">
      <c r="B2223" s="148"/>
      <c r="C2223" s="155"/>
      <c r="D2223" s="150"/>
      <c r="E2223" s="151"/>
    </row>
    <row r="2224" spans="2:5" ht="24" customHeight="1">
      <c r="B2224" s="148"/>
      <c r="C2224" s="155"/>
      <c r="D2224" s="150"/>
      <c r="E2224" s="151"/>
    </row>
    <row r="2225" spans="2:5" ht="24" customHeight="1">
      <c r="B2225" s="156"/>
      <c r="C2225" s="149"/>
      <c r="D2225" s="150"/>
      <c r="E2225" s="151"/>
    </row>
    <row r="2226" spans="2:5" ht="24" customHeight="1">
      <c r="B2226" s="148"/>
      <c r="C2226" s="149"/>
      <c r="D2226" s="150"/>
      <c r="E2226" s="154"/>
    </row>
    <row r="2227" spans="2:5" ht="24" customHeight="1">
      <c r="B2227" s="148"/>
      <c r="C2227" s="149"/>
      <c r="D2227" s="150"/>
      <c r="E2227" s="154"/>
    </row>
    <row r="2228" spans="2:5" ht="24" customHeight="1">
      <c r="B2228" s="156"/>
      <c r="C2228" s="149"/>
      <c r="D2228" s="150"/>
      <c r="E2228" s="151"/>
    </row>
    <row r="2229" spans="2:5" ht="24" customHeight="1">
      <c r="B2229" s="156"/>
      <c r="C2229" s="149"/>
      <c r="D2229" s="150"/>
      <c r="E2229" s="154"/>
    </row>
    <row r="2230" spans="2:5" ht="24" customHeight="1">
      <c r="B2230" s="156"/>
      <c r="C2230" s="149"/>
      <c r="D2230" s="150"/>
      <c r="E2230" s="151"/>
    </row>
    <row r="2231" spans="2:5" ht="24" customHeight="1">
      <c r="B2231" s="148"/>
      <c r="C2231" s="149"/>
      <c r="D2231" s="150"/>
      <c r="E2231" s="151"/>
    </row>
    <row r="2232" spans="2:5" ht="24" customHeight="1">
      <c r="B2232" s="156"/>
      <c r="C2232" s="149"/>
      <c r="D2232" s="150"/>
      <c r="E2232" s="151"/>
    </row>
    <row r="2233" spans="2:5" ht="24" customHeight="1">
      <c r="B2233" s="148"/>
      <c r="C2233" s="149"/>
      <c r="D2233" s="150"/>
      <c r="E2233" s="154"/>
    </row>
    <row r="2234" spans="2:5" ht="24" customHeight="1">
      <c r="B2234" s="148"/>
      <c r="C2234" s="149"/>
      <c r="D2234" s="150"/>
      <c r="E2234" s="151"/>
    </row>
    <row r="2235" spans="2:5" ht="24" customHeight="1">
      <c r="B2235" s="148"/>
      <c r="C2235" s="149"/>
      <c r="D2235" s="150"/>
      <c r="E2235" s="154"/>
    </row>
    <row r="2236" spans="2:5" ht="24" customHeight="1">
      <c r="B2236" s="148"/>
      <c r="C2236" s="149"/>
      <c r="D2236" s="150"/>
      <c r="E2236" s="151"/>
    </row>
    <row r="2237" spans="2:5" ht="24" customHeight="1">
      <c r="B2237" s="148"/>
      <c r="C2237" s="149"/>
      <c r="D2237" s="150"/>
      <c r="E2237" s="154"/>
    </row>
    <row r="2238" spans="2:5" ht="24" customHeight="1">
      <c r="B2238" s="156"/>
      <c r="C2238" s="149"/>
      <c r="D2238" s="150"/>
      <c r="E2238" s="151"/>
    </row>
    <row r="2239" spans="2:5" ht="24" customHeight="1">
      <c r="B2239" s="156"/>
      <c r="C2239" s="149"/>
      <c r="D2239" s="150"/>
      <c r="E2239" s="151"/>
    </row>
    <row r="2240" spans="2:5" ht="24" customHeight="1">
      <c r="B2240" s="156"/>
      <c r="C2240" s="149"/>
      <c r="D2240" s="150"/>
      <c r="E2240" s="151"/>
    </row>
    <row r="2241" spans="2:5" ht="24" customHeight="1">
      <c r="B2241" s="156"/>
      <c r="C2241" s="149"/>
      <c r="D2241" s="150"/>
      <c r="E2241" s="151"/>
    </row>
    <row r="2242" spans="2:5" ht="24" customHeight="1">
      <c r="B2242" s="156"/>
      <c r="C2242" s="149"/>
      <c r="D2242" s="150"/>
      <c r="E2242" s="151"/>
    </row>
    <row r="2243" spans="2:5" ht="24" customHeight="1">
      <c r="B2243" s="156"/>
      <c r="C2243" s="149"/>
      <c r="D2243" s="150"/>
      <c r="E2243" s="151"/>
    </row>
    <row r="2244" spans="2:5" ht="24" customHeight="1">
      <c r="B2244" s="156"/>
      <c r="C2244" s="149"/>
      <c r="D2244" s="150"/>
      <c r="E2244" s="151"/>
    </row>
    <row r="2245" spans="2:5" ht="24" customHeight="1">
      <c r="B2245" s="156"/>
      <c r="C2245" s="149"/>
      <c r="D2245" s="150"/>
      <c r="E2245" s="151"/>
    </row>
    <row r="2246" spans="2:5" ht="24" customHeight="1">
      <c r="B2246" s="156"/>
      <c r="C2246" s="149"/>
      <c r="D2246" s="150"/>
      <c r="E2246" s="151"/>
    </row>
    <row r="2247" spans="2:5" ht="24" customHeight="1">
      <c r="B2247" s="148"/>
      <c r="C2247" s="149"/>
      <c r="D2247" s="150"/>
      <c r="E2247" s="151"/>
    </row>
    <row r="2248" spans="2:5" ht="24" customHeight="1">
      <c r="B2248" s="148"/>
      <c r="C2248" s="149"/>
      <c r="D2248" s="150"/>
      <c r="E2248" s="151"/>
    </row>
    <row r="2249" spans="2:5" ht="24" customHeight="1">
      <c r="B2249" s="148"/>
      <c r="C2249" s="149"/>
      <c r="D2249" s="150"/>
      <c r="E2249" s="151"/>
    </row>
    <row r="2250" spans="2:5" ht="24" customHeight="1">
      <c r="B2250" s="148"/>
      <c r="C2250" s="149"/>
      <c r="D2250" s="150"/>
      <c r="E2250" s="151"/>
    </row>
    <row r="2251" spans="2:5" ht="24" customHeight="1">
      <c r="B2251" s="148"/>
      <c r="C2251" s="149"/>
      <c r="D2251" s="150"/>
      <c r="E2251" s="154"/>
    </row>
    <row r="2252" spans="2:5" ht="24" customHeight="1">
      <c r="B2252" s="148"/>
      <c r="C2252" s="149"/>
      <c r="D2252" s="150"/>
      <c r="E2252" s="151"/>
    </row>
    <row r="2253" spans="2:5" ht="24" customHeight="1">
      <c r="B2253" s="148"/>
      <c r="C2253" s="149"/>
      <c r="D2253" s="150"/>
      <c r="E2253" s="154"/>
    </row>
    <row r="2254" spans="2:5" ht="24" customHeight="1">
      <c r="B2254" s="148"/>
      <c r="C2254" s="149"/>
      <c r="D2254" s="150"/>
      <c r="E2254" s="151"/>
    </row>
    <row r="2255" spans="2:5" ht="24" customHeight="1">
      <c r="B2255" s="156"/>
      <c r="C2255" s="149"/>
      <c r="D2255" s="150"/>
      <c r="E2255" s="151"/>
    </row>
    <row r="2256" spans="2:5" ht="24" customHeight="1">
      <c r="B2256" s="156"/>
      <c r="C2256" s="149"/>
      <c r="D2256" s="150"/>
      <c r="E2256" s="151"/>
    </row>
    <row r="2257" spans="2:5" ht="24" customHeight="1">
      <c r="B2257" s="156"/>
      <c r="C2257" s="149"/>
      <c r="D2257" s="150"/>
      <c r="E2257" s="154"/>
    </row>
    <row r="2258" spans="2:5" ht="24" customHeight="1">
      <c r="B2258" s="156"/>
      <c r="C2258" s="149"/>
      <c r="D2258" s="150"/>
      <c r="E2258" s="151"/>
    </row>
    <row r="2259" spans="2:5" ht="24" customHeight="1">
      <c r="B2259" s="156"/>
      <c r="C2259" s="149"/>
      <c r="D2259" s="150"/>
      <c r="E2259" s="151"/>
    </row>
    <row r="2260" spans="2:5" ht="24" customHeight="1">
      <c r="B2260" s="156"/>
      <c r="C2260" s="149"/>
      <c r="D2260" s="150"/>
      <c r="E2260" s="151"/>
    </row>
    <row r="2261" spans="2:5" ht="24" customHeight="1">
      <c r="B2261" s="156"/>
      <c r="C2261" s="149"/>
      <c r="D2261" s="150"/>
      <c r="E2261" s="154"/>
    </row>
    <row r="2262" spans="2:5" ht="24" customHeight="1">
      <c r="B2262" s="156"/>
      <c r="C2262" s="149"/>
      <c r="D2262" s="150"/>
      <c r="E2262" s="151"/>
    </row>
    <row r="2263" spans="2:5" ht="24" customHeight="1">
      <c r="B2263" s="156"/>
      <c r="C2263" s="149"/>
      <c r="D2263" s="150"/>
      <c r="E2263" s="151"/>
    </row>
    <row r="2264" spans="2:5" ht="24" customHeight="1">
      <c r="B2264" s="156"/>
      <c r="C2264" s="149"/>
      <c r="D2264" s="150"/>
      <c r="E2264" s="154"/>
    </row>
    <row r="2265" spans="2:5" ht="24" customHeight="1">
      <c r="B2265" s="156"/>
      <c r="C2265" s="149"/>
      <c r="D2265" s="150"/>
      <c r="E2265" s="151"/>
    </row>
    <row r="2266" spans="2:5" ht="24" customHeight="1">
      <c r="B2266" s="156"/>
      <c r="C2266" s="149"/>
      <c r="D2266" s="150"/>
      <c r="E2266" s="151"/>
    </row>
    <row r="2267" spans="2:5" ht="24" customHeight="1">
      <c r="B2267" s="156"/>
      <c r="C2267" s="149"/>
      <c r="D2267" s="150"/>
      <c r="E2267" s="151"/>
    </row>
    <row r="2268" spans="2:5" ht="24" customHeight="1">
      <c r="B2268" s="148"/>
      <c r="C2268" s="149"/>
      <c r="D2268" s="150"/>
      <c r="E2268" s="151"/>
    </row>
    <row r="2269" spans="2:5" ht="24" customHeight="1">
      <c r="B2269" s="156"/>
      <c r="C2269" s="149"/>
      <c r="D2269" s="150"/>
      <c r="E2269" s="151"/>
    </row>
    <row r="2270" spans="2:5" ht="24" customHeight="1">
      <c r="B2270" s="156"/>
      <c r="C2270" s="149"/>
      <c r="D2270" s="150"/>
      <c r="E2270" s="151"/>
    </row>
    <row r="2271" spans="2:5" ht="24" customHeight="1">
      <c r="B2271" s="156"/>
      <c r="C2271" s="149"/>
      <c r="D2271" s="150"/>
      <c r="E2271" s="151"/>
    </row>
    <row r="2272" spans="2:5" ht="24" customHeight="1">
      <c r="B2272" s="148"/>
      <c r="C2272" s="149"/>
      <c r="D2272" s="150"/>
      <c r="E2272" s="151"/>
    </row>
    <row r="2273" spans="2:5" ht="24" customHeight="1">
      <c r="B2273" s="148"/>
      <c r="C2273" s="149"/>
      <c r="D2273" s="150"/>
      <c r="E2273" s="151"/>
    </row>
    <row r="2274" spans="2:5" ht="24" customHeight="1">
      <c r="B2274" s="148"/>
      <c r="C2274" s="149"/>
      <c r="D2274" s="150"/>
      <c r="E2274" s="151"/>
    </row>
    <row r="2275" spans="2:5" ht="24" customHeight="1">
      <c r="B2275" s="156"/>
      <c r="C2275" s="149"/>
      <c r="D2275" s="150"/>
      <c r="E2275" s="151"/>
    </row>
    <row r="2276" spans="2:5" ht="24" customHeight="1">
      <c r="B2276" s="148"/>
      <c r="C2276" s="149"/>
      <c r="D2276" s="150"/>
      <c r="E2276" s="154"/>
    </row>
    <row r="2277" spans="2:5" ht="24" customHeight="1">
      <c r="B2277" s="148"/>
      <c r="C2277" s="149"/>
      <c r="D2277" s="150"/>
      <c r="E2277" s="151"/>
    </row>
    <row r="2278" spans="2:5" ht="24" customHeight="1">
      <c r="B2278" s="148"/>
      <c r="C2278" s="149"/>
      <c r="D2278" s="150"/>
      <c r="E2278" s="151"/>
    </row>
    <row r="2279" spans="2:5" ht="24" customHeight="1">
      <c r="B2279" s="148"/>
      <c r="C2279" s="149"/>
      <c r="D2279" s="150"/>
      <c r="E2279" s="151"/>
    </row>
    <row r="2280" spans="2:5" ht="24" customHeight="1">
      <c r="B2280" s="148"/>
      <c r="C2280" s="149"/>
      <c r="D2280" s="150"/>
      <c r="E2280" s="151"/>
    </row>
    <row r="2281" spans="2:5" ht="24" customHeight="1">
      <c r="B2281" s="156"/>
      <c r="C2281" s="149"/>
      <c r="D2281" s="150"/>
      <c r="E2281" s="151"/>
    </row>
    <row r="2282" spans="2:5" ht="24" customHeight="1">
      <c r="B2282" s="156"/>
      <c r="C2282" s="149"/>
      <c r="D2282" s="150"/>
      <c r="E2282" s="151"/>
    </row>
    <row r="2283" spans="2:5" ht="24" customHeight="1">
      <c r="B2283" s="148"/>
      <c r="C2283" s="149"/>
      <c r="D2283" s="150"/>
      <c r="E2283" s="151"/>
    </row>
    <row r="2284" spans="2:5" ht="24" customHeight="1">
      <c r="B2284" s="156"/>
      <c r="C2284" s="149"/>
      <c r="D2284" s="150"/>
      <c r="E2284" s="151"/>
    </row>
    <row r="2285" spans="2:5" ht="24" customHeight="1">
      <c r="B2285" s="156"/>
      <c r="C2285" s="155"/>
      <c r="D2285" s="150"/>
      <c r="E2285" s="151"/>
    </row>
    <row r="2286" spans="2:5" ht="24" customHeight="1">
      <c r="B2286" s="156"/>
      <c r="C2286" s="155"/>
      <c r="D2286" s="150"/>
      <c r="E2286" s="151"/>
    </row>
    <row r="2287" spans="2:5" ht="24" customHeight="1">
      <c r="B2287" s="156"/>
      <c r="C2287" s="155"/>
      <c r="D2287" s="150"/>
      <c r="E2287" s="151"/>
    </row>
    <row r="2288" spans="2:5" ht="24" customHeight="1">
      <c r="B2288" s="156"/>
      <c r="C2288" s="155"/>
      <c r="D2288" s="150"/>
      <c r="E2288" s="151"/>
    </row>
    <row r="2289" spans="2:5" ht="24" customHeight="1">
      <c r="B2289" s="156"/>
      <c r="C2289" s="155"/>
      <c r="D2289" s="150"/>
      <c r="E2289" s="151"/>
    </row>
    <row r="2290" spans="2:5" ht="24" customHeight="1">
      <c r="B2290" s="148"/>
      <c r="C2290" s="155"/>
      <c r="D2290" s="150"/>
      <c r="E2290" s="151"/>
    </row>
    <row r="2291" spans="2:5" ht="24" customHeight="1">
      <c r="B2291" s="148"/>
      <c r="C2291" s="155"/>
      <c r="D2291" s="150"/>
      <c r="E2291" s="151"/>
    </row>
    <row r="2292" spans="2:5" ht="24" customHeight="1">
      <c r="B2292" s="156"/>
      <c r="C2292" s="155"/>
      <c r="D2292" s="150"/>
      <c r="E2292" s="151"/>
    </row>
    <row r="2293" spans="2:5" ht="24" customHeight="1">
      <c r="B2293" s="156"/>
      <c r="C2293" s="155"/>
      <c r="D2293" s="150"/>
      <c r="E2293" s="151"/>
    </row>
    <row r="2294" spans="2:5" ht="24" customHeight="1">
      <c r="B2294" s="148"/>
      <c r="C2294" s="155"/>
      <c r="D2294" s="150"/>
      <c r="E2294" s="151"/>
    </row>
    <row r="2295" spans="2:5" ht="24" customHeight="1">
      <c r="B2295" s="148"/>
      <c r="C2295" s="155"/>
      <c r="D2295" s="150"/>
      <c r="E2295" s="151"/>
    </row>
    <row r="2296" spans="2:5" ht="24" customHeight="1">
      <c r="B2296" s="156"/>
      <c r="C2296" s="155"/>
      <c r="D2296" s="150"/>
      <c r="E2296" s="151"/>
    </row>
    <row r="2297" spans="2:5" ht="24" customHeight="1">
      <c r="B2297" s="148"/>
      <c r="C2297" s="155"/>
      <c r="D2297" s="150"/>
      <c r="E2297" s="151"/>
    </row>
    <row r="2298" spans="2:5" ht="24" customHeight="1">
      <c r="B2298" s="148"/>
      <c r="C2298" s="155"/>
      <c r="D2298" s="150"/>
      <c r="E2298" s="151"/>
    </row>
    <row r="2299" spans="2:5" ht="24" customHeight="1">
      <c r="B2299" s="156"/>
      <c r="C2299" s="160"/>
      <c r="D2299" s="150"/>
      <c r="E2299" s="151"/>
    </row>
    <row r="2300" spans="2:5" ht="24" customHeight="1">
      <c r="B2300" s="156"/>
      <c r="C2300" s="155"/>
      <c r="D2300" s="150"/>
      <c r="E2300" s="154"/>
    </row>
    <row r="2301" spans="2:5" ht="24" customHeight="1">
      <c r="B2301" s="156"/>
      <c r="C2301" s="155"/>
      <c r="D2301" s="150"/>
      <c r="E2301" s="151"/>
    </row>
    <row r="2302" spans="2:5" ht="24" customHeight="1">
      <c r="B2302" s="156"/>
      <c r="C2302" s="155"/>
      <c r="D2302" s="150"/>
      <c r="E2302" s="151"/>
    </row>
    <row r="2303" spans="2:5" ht="24" customHeight="1">
      <c r="B2303" s="156"/>
      <c r="C2303" s="160"/>
      <c r="D2303" s="150"/>
      <c r="E2303" s="151"/>
    </row>
    <row r="2304" spans="2:5" ht="24" customHeight="1">
      <c r="B2304" s="156"/>
      <c r="C2304" s="160"/>
      <c r="D2304" s="150"/>
      <c r="E2304" s="151"/>
    </row>
    <row r="2305" spans="2:5" ht="24" customHeight="1">
      <c r="B2305" s="156"/>
      <c r="C2305" s="149"/>
      <c r="D2305" s="150"/>
      <c r="E2305" s="151"/>
    </row>
    <row r="2306" spans="2:5" ht="24" customHeight="1">
      <c r="B2306" s="148"/>
      <c r="C2306" s="149"/>
      <c r="D2306" s="150"/>
      <c r="E2306" s="151"/>
    </row>
    <row r="2307" spans="2:5" ht="24" customHeight="1">
      <c r="B2307" s="156"/>
      <c r="C2307" s="149"/>
      <c r="D2307" s="150"/>
      <c r="E2307" s="151"/>
    </row>
    <row r="2308" spans="2:5" ht="24" customHeight="1">
      <c r="B2308" s="156"/>
      <c r="C2308" s="149"/>
      <c r="D2308" s="150"/>
      <c r="E2308" s="151"/>
    </row>
    <row r="2309" spans="2:5" ht="24" customHeight="1">
      <c r="B2309" s="156"/>
      <c r="C2309" s="149"/>
      <c r="D2309" s="150"/>
      <c r="E2309" s="151"/>
    </row>
    <row r="2310" spans="2:5" ht="24" customHeight="1">
      <c r="B2310" s="156"/>
      <c r="C2310" s="149"/>
      <c r="D2310" s="150"/>
      <c r="E2310" s="151"/>
    </row>
    <row r="2311" spans="2:5" ht="24" customHeight="1">
      <c r="B2311" s="156"/>
      <c r="C2311" s="149"/>
      <c r="D2311" s="150"/>
      <c r="E2311" s="151"/>
    </row>
    <row r="2312" spans="2:5" ht="24" customHeight="1">
      <c r="B2312" s="156"/>
      <c r="C2312" s="149"/>
      <c r="D2312" s="150"/>
      <c r="E2312" s="154"/>
    </row>
    <row r="2313" spans="2:5" ht="24" customHeight="1">
      <c r="B2313" s="148"/>
      <c r="C2313" s="149"/>
      <c r="D2313" s="150"/>
      <c r="E2313" s="151"/>
    </row>
    <row r="2314" spans="2:5" ht="24" customHeight="1">
      <c r="B2314" s="156"/>
      <c r="C2314" s="149"/>
      <c r="D2314" s="150"/>
      <c r="E2314" s="154"/>
    </row>
    <row r="2315" spans="2:5" ht="24" customHeight="1">
      <c r="B2315" s="148"/>
      <c r="C2315" s="149"/>
      <c r="D2315" s="150"/>
      <c r="E2315" s="154"/>
    </row>
    <row r="2316" spans="2:5" ht="24" customHeight="1">
      <c r="B2316" s="156"/>
      <c r="C2316" s="149"/>
      <c r="D2316" s="150"/>
      <c r="E2316" s="151"/>
    </row>
    <row r="2317" spans="2:5" ht="24" customHeight="1">
      <c r="B2317" s="156"/>
      <c r="C2317" s="149"/>
      <c r="D2317" s="150"/>
      <c r="E2317" s="151"/>
    </row>
    <row r="2318" spans="2:5" ht="24" customHeight="1">
      <c r="B2318" s="148"/>
      <c r="C2318" s="149"/>
      <c r="D2318" s="150"/>
      <c r="E2318" s="151"/>
    </row>
    <row r="2319" spans="2:5" ht="24" customHeight="1">
      <c r="B2319" s="156"/>
      <c r="C2319" s="149"/>
      <c r="D2319" s="150"/>
      <c r="E2319" s="151"/>
    </row>
    <row r="2320" spans="2:5" ht="24" customHeight="1">
      <c r="B2320" s="156"/>
      <c r="C2320" s="149"/>
      <c r="D2320" s="150"/>
      <c r="E2320" s="151"/>
    </row>
    <row r="2321" spans="2:5" ht="24" customHeight="1">
      <c r="B2321" s="156"/>
      <c r="C2321" s="149"/>
      <c r="D2321" s="150"/>
      <c r="E2321" s="151"/>
    </row>
    <row r="2322" spans="2:5" ht="24" customHeight="1">
      <c r="B2322" s="148"/>
      <c r="C2322" s="149"/>
      <c r="D2322" s="150"/>
      <c r="E2322" s="151"/>
    </row>
    <row r="2323" spans="2:5" ht="24" customHeight="1">
      <c r="B2323" s="156"/>
      <c r="C2323" s="149"/>
      <c r="D2323" s="150"/>
      <c r="E2323" s="154"/>
    </row>
    <row r="2324" spans="2:5" ht="24" customHeight="1">
      <c r="B2324" s="156"/>
      <c r="C2324" s="149"/>
      <c r="D2324" s="150"/>
      <c r="E2324" s="154"/>
    </row>
    <row r="2325" spans="2:5" ht="24" customHeight="1">
      <c r="B2325" s="148"/>
      <c r="C2325" s="149"/>
      <c r="D2325" s="150"/>
      <c r="E2325" s="154"/>
    </row>
    <row r="2326" spans="2:5" ht="24" customHeight="1">
      <c r="B2326" s="156"/>
      <c r="C2326" s="149"/>
      <c r="D2326" s="150"/>
      <c r="E2326" s="151"/>
    </row>
    <row r="2327" spans="2:5" ht="24" customHeight="1">
      <c r="B2327" s="156"/>
      <c r="C2327" s="149"/>
      <c r="D2327" s="150"/>
      <c r="E2327" s="151"/>
    </row>
    <row r="2328" spans="2:5" ht="24" customHeight="1">
      <c r="B2328" s="148"/>
      <c r="C2328" s="149"/>
      <c r="D2328" s="150"/>
      <c r="E2328" s="151"/>
    </row>
    <row r="2329" spans="2:5" ht="24" customHeight="1">
      <c r="B2329" s="156"/>
      <c r="C2329" s="149"/>
      <c r="D2329" s="150"/>
      <c r="E2329" s="151"/>
    </row>
    <row r="2330" spans="2:5" ht="24" customHeight="1">
      <c r="B2330" s="156"/>
      <c r="C2330" s="149"/>
      <c r="D2330" s="150"/>
      <c r="E2330" s="151"/>
    </row>
    <row r="2331" spans="2:5" ht="24" customHeight="1">
      <c r="B2331" s="148"/>
      <c r="C2331" s="149"/>
      <c r="D2331" s="150"/>
      <c r="E2331" s="151"/>
    </row>
    <row r="2332" spans="2:5" ht="24" customHeight="1">
      <c r="B2332" s="148"/>
      <c r="C2332" s="149"/>
      <c r="D2332" s="150"/>
      <c r="E2332" s="151"/>
    </row>
    <row r="2333" spans="2:5" ht="24" customHeight="1">
      <c r="B2333" s="148"/>
      <c r="C2333" s="149"/>
      <c r="D2333" s="150"/>
      <c r="E2333" s="151"/>
    </row>
    <row r="2334" spans="2:5" ht="24" customHeight="1">
      <c r="B2334" s="148"/>
      <c r="C2334" s="149"/>
      <c r="D2334" s="150"/>
      <c r="E2334" s="151"/>
    </row>
    <row r="2335" spans="2:5" ht="24" customHeight="1">
      <c r="B2335" s="148"/>
      <c r="C2335" s="149"/>
      <c r="D2335" s="150"/>
      <c r="E2335" s="151"/>
    </row>
    <row r="2336" spans="2:5" ht="24" customHeight="1">
      <c r="B2336" s="148"/>
      <c r="C2336" s="149"/>
      <c r="D2336" s="150"/>
      <c r="E2336" s="151"/>
    </row>
    <row r="2337" spans="2:5" ht="24" customHeight="1">
      <c r="B2337" s="156"/>
      <c r="C2337" s="149"/>
      <c r="D2337" s="150"/>
      <c r="E2337" s="154"/>
    </row>
    <row r="2338" spans="2:5" ht="24" customHeight="1">
      <c r="B2338" s="148"/>
      <c r="C2338" s="149"/>
      <c r="D2338" s="150"/>
      <c r="E2338" s="151"/>
    </row>
    <row r="2339" spans="2:5" ht="24" customHeight="1">
      <c r="B2339" s="148"/>
      <c r="C2339" s="149"/>
      <c r="D2339" s="150"/>
      <c r="E2339" s="151"/>
    </row>
    <row r="2340" spans="2:5" ht="24" customHeight="1">
      <c r="B2340" s="148"/>
      <c r="C2340" s="149"/>
      <c r="D2340" s="150"/>
      <c r="E2340" s="154"/>
    </row>
    <row r="2341" spans="2:5" ht="24" customHeight="1">
      <c r="B2341" s="148"/>
      <c r="C2341" s="149"/>
      <c r="D2341" s="150"/>
      <c r="E2341" s="151"/>
    </row>
    <row r="2342" spans="2:5" ht="24" customHeight="1">
      <c r="B2342" s="148"/>
      <c r="C2342" s="149"/>
      <c r="D2342" s="150"/>
      <c r="E2342" s="151"/>
    </row>
    <row r="2343" spans="2:5" ht="24" customHeight="1">
      <c r="B2343" s="148"/>
      <c r="C2343" s="149"/>
      <c r="D2343" s="150"/>
      <c r="E2343" s="154"/>
    </row>
    <row r="2344" spans="2:5" ht="24" customHeight="1">
      <c r="B2344" s="148"/>
      <c r="C2344" s="149"/>
      <c r="D2344" s="150"/>
      <c r="E2344" s="151"/>
    </row>
    <row r="2345" spans="2:5" ht="24" customHeight="1">
      <c r="B2345" s="156"/>
      <c r="C2345" s="149"/>
      <c r="D2345" s="150"/>
      <c r="E2345" s="151"/>
    </row>
    <row r="2346" spans="2:5" ht="24" customHeight="1">
      <c r="B2346" s="148"/>
      <c r="C2346" s="155"/>
      <c r="D2346" s="150"/>
      <c r="E2346" s="151"/>
    </row>
    <row r="2347" spans="2:5" ht="24" customHeight="1">
      <c r="B2347" s="156"/>
      <c r="C2347" s="155"/>
      <c r="D2347" s="150"/>
      <c r="E2347" s="151"/>
    </row>
    <row r="2348" spans="2:5" ht="24" customHeight="1">
      <c r="B2348" s="156"/>
      <c r="C2348" s="149"/>
      <c r="D2348" s="150"/>
      <c r="E2348" s="151"/>
    </row>
    <row r="2349" spans="2:5" ht="24" customHeight="1">
      <c r="B2349" s="156"/>
      <c r="C2349" s="149"/>
      <c r="D2349" s="150"/>
      <c r="E2349" s="151"/>
    </row>
    <row r="2350" spans="2:5" ht="24" customHeight="1">
      <c r="B2350" s="156"/>
      <c r="C2350" s="149"/>
      <c r="D2350" s="150"/>
      <c r="E2350" s="151"/>
    </row>
    <row r="2351" spans="2:5" ht="24" customHeight="1">
      <c r="B2351" s="148"/>
      <c r="C2351" s="149"/>
      <c r="D2351" s="150"/>
      <c r="E2351" s="151"/>
    </row>
    <row r="2352" spans="2:5" ht="24" customHeight="1">
      <c r="B2352" s="156"/>
      <c r="C2352" s="149"/>
      <c r="D2352" s="150"/>
      <c r="E2352" s="151"/>
    </row>
    <row r="2353" spans="2:5" ht="24" customHeight="1">
      <c r="B2353" s="148"/>
      <c r="C2353" s="149"/>
      <c r="D2353" s="150"/>
      <c r="E2353" s="151"/>
    </row>
    <row r="2354" spans="2:5" ht="24" customHeight="1">
      <c r="B2354" s="156"/>
      <c r="C2354" s="149"/>
      <c r="D2354" s="150"/>
      <c r="E2354" s="151"/>
    </row>
    <row r="2355" spans="2:5" ht="24" customHeight="1">
      <c r="B2355" s="156"/>
      <c r="C2355" s="149"/>
      <c r="D2355" s="150"/>
      <c r="E2355" s="151"/>
    </row>
    <row r="2356" spans="2:5" ht="24" customHeight="1">
      <c r="B2356" s="156"/>
      <c r="C2356" s="155"/>
      <c r="D2356" s="150"/>
      <c r="E2356" s="151"/>
    </row>
    <row r="2357" spans="2:5" ht="24" customHeight="1">
      <c r="B2357" s="148"/>
      <c r="C2357" s="155"/>
      <c r="D2357" s="150"/>
      <c r="E2357" s="151"/>
    </row>
    <row r="2358" spans="2:5" ht="24" customHeight="1">
      <c r="B2358" s="148"/>
      <c r="C2358" s="155"/>
      <c r="D2358" s="150"/>
      <c r="E2358" s="151"/>
    </row>
    <row r="2359" spans="2:5" ht="24" customHeight="1">
      <c r="B2359" s="156"/>
      <c r="C2359" s="149"/>
      <c r="D2359" s="150"/>
      <c r="E2359" s="151"/>
    </row>
    <row r="2360" spans="2:5" ht="24" customHeight="1">
      <c r="B2360" s="156"/>
      <c r="C2360" s="149"/>
      <c r="D2360" s="150"/>
      <c r="E2360" s="151"/>
    </row>
    <row r="2361" spans="2:5" ht="24" customHeight="1">
      <c r="B2361" s="156"/>
      <c r="C2361" s="149"/>
      <c r="D2361" s="150"/>
      <c r="E2361" s="151"/>
    </row>
    <row r="2362" spans="2:5" ht="24" customHeight="1">
      <c r="B2362" s="148"/>
      <c r="C2362" s="149"/>
      <c r="D2362" s="150"/>
      <c r="E2362" s="151"/>
    </row>
    <row r="2363" spans="2:5" ht="24" customHeight="1">
      <c r="B2363" s="148"/>
      <c r="C2363" s="149"/>
      <c r="D2363" s="150"/>
      <c r="E2363" s="151"/>
    </row>
    <row r="2364" spans="2:5" ht="24" customHeight="1">
      <c r="B2364" s="156"/>
      <c r="C2364" s="149"/>
      <c r="D2364" s="150"/>
      <c r="E2364" s="151"/>
    </row>
    <row r="2365" spans="2:5" ht="24" customHeight="1">
      <c r="B2365" s="148"/>
      <c r="C2365" s="149"/>
      <c r="D2365" s="150"/>
      <c r="E2365" s="151"/>
    </row>
    <row r="2366" spans="2:5" ht="24" customHeight="1">
      <c r="B2366" s="156"/>
      <c r="C2366" s="149"/>
      <c r="D2366" s="150"/>
      <c r="E2366" s="151"/>
    </row>
    <row r="2367" spans="2:5" ht="24" customHeight="1">
      <c r="B2367" s="148"/>
      <c r="C2367" s="149"/>
      <c r="D2367" s="150"/>
      <c r="E2367" s="151"/>
    </row>
    <row r="2368" spans="2:5" ht="24" customHeight="1">
      <c r="B2368" s="148"/>
      <c r="C2368" s="149"/>
      <c r="D2368" s="150"/>
      <c r="E2368" s="151"/>
    </row>
    <row r="2369" spans="2:5" ht="24" customHeight="1">
      <c r="B2369" s="148"/>
      <c r="C2369" s="149"/>
      <c r="D2369" s="150"/>
      <c r="E2369" s="151"/>
    </row>
    <row r="2370" spans="2:5" ht="24" customHeight="1">
      <c r="B2370" s="156"/>
      <c r="C2370" s="149"/>
      <c r="D2370" s="150"/>
      <c r="E2370" s="154"/>
    </row>
    <row r="2371" spans="2:5" ht="24" customHeight="1">
      <c r="B2371" s="156"/>
      <c r="C2371" s="149"/>
      <c r="D2371" s="150"/>
      <c r="E2371" s="151"/>
    </row>
    <row r="2372" spans="2:5" ht="24" customHeight="1">
      <c r="B2372" s="156"/>
      <c r="C2372" s="155"/>
      <c r="D2372" s="150"/>
      <c r="E2372" s="154"/>
    </row>
    <row r="2373" spans="2:5" ht="24" customHeight="1">
      <c r="B2373" s="148"/>
      <c r="C2373" s="149"/>
      <c r="D2373" s="150"/>
      <c r="E2373" s="151"/>
    </row>
    <row r="2374" spans="2:5" ht="24" customHeight="1">
      <c r="B2374" s="156"/>
      <c r="C2374" s="149"/>
      <c r="D2374" s="150"/>
      <c r="E2374" s="151"/>
    </row>
    <row r="2375" spans="2:5" ht="24" customHeight="1">
      <c r="B2375" s="156"/>
      <c r="C2375" s="149"/>
      <c r="D2375" s="150"/>
      <c r="E2375" s="154"/>
    </row>
    <row r="2376" spans="2:5" ht="24" customHeight="1">
      <c r="B2376" s="156"/>
      <c r="C2376" s="149"/>
      <c r="D2376" s="150"/>
      <c r="E2376" s="151"/>
    </row>
    <row r="2377" spans="2:5" ht="24" customHeight="1">
      <c r="B2377" s="148"/>
      <c r="C2377" s="149"/>
      <c r="D2377" s="150"/>
      <c r="E2377" s="151"/>
    </row>
    <row r="2378" spans="2:5" ht="24" customHeight="1">
      <c r="B2378" s="156"/>
      <c r="C2378" s="149"/>
      <c r="D2378" s="150"/>
      <c r="E2378" s="151"/>
    </row>
    <row r="2379" spans="2:5" ht="24" customHeight="1">
      <c r="B2379" s="148"/>
      <c r="C2379" s="149"/>
      <c r="D2379" s="150"/>
      <c r="E2379" s="151"/>
    </row>
    <row r="2380" spans="2:5" ht="24" customHeight="1">
      <c r="B2380" s="156"/>
      <c r="C2380" s="149"/>
      <c r="D2380" s="150"/>
      <c r="E2380" s="151"/>
    </row>
    <row r="2381" spans="2:5" ht="24" customHeight="1">
      <c r="B2381" s="156"/>
      <c r="C2381" s="149"/>
      <c r="D2381" s="150"/>
      <c r="E2381" s="151"/>
    </row>
    <row r="2382" spans="2:5" ht="24" customHeight="1">
      <c r="B2382" s="156"/>
      <c r="C2382" s="149"/>
      <c r="D2382" s="150"/>
      <c r="E2382" s="151"/>
    </row>
    <row r="2383" spans="2:5" ht="24" customHeight="1">
      <c r="B2383" s="156"/>
      <c r="C2383" s="149"/>
      <c r="D2383" s="150"/>
      <c r="E2383" s="154"/>
    </row>
    <row r="2384" spans="2:5" ht="24" customHeight="1">
      <c r="B2384" s="156"/>
      <c r="C2384" s="149"/>
      <c r="D2384" s="150"/>
      <c r="E2384" s="154"/>
    </row>
    <row r="2385" spans="2:5" ht="24" customHeight="1">
      <c r="B2385" s="156"/>
      <c r="C2385" s="149"/>
      <c r="D2385" s="150"/>
      <c r="E2385" s="154"/>
    </row>
    <row r="2386" spans="2:5" ht="24" customHeight="1">
      <c r="B2386" s="148"/>
      <c r="C2386" s="149"/>
      <c r="D2386" s="150"/>
      <c r="E2386" s="151"/>
    </row>
    <row r="2387" spans="2:5" ht="24" customHeight="1">
      <c r="B2387" s="156"/>
      <c r="C2387" s="149"/>
      <c r="D2387" s="150"/>
      <c r="E2387" s="151"/>
    </row>
    <row r="2388" spans="2:5" ht="24" customHeight="1">
      <c r="B2388" s="148"/>
      <c r="C2388" s="149"/>
      <c r="D2388" s="150"/>
      <c r="E2388" s="151"/>
    </row>
    <row r="2389" spans="2:5" ht="24" customHeight="1">
      <c r="B2389" s="148"/>
      <c r="C2389" s="149"/>
      <c r="D2389" s="150"/>
      <c r="E2389" s="151"/>
    </row>
    <row r="2390" spans="2:5" ht="24" customHeight="1">
      <c r="B2390" s="148"/>
      <c r="C2390" s="149"/>
      <c r="D2390" s="150"/>
      <c r="E2390" s="154"/>
    </row>
    <row r="2391" spans="2:5" ht="24" customHeight="1">
      <c r="B2391" s="156"/>
      <c r="C2391" s="149"/>
      <c r="D2391" s="150"/>
      <c r="E2391" s="154"/>
    </row>
    <row r="2392" spans="2:5" ht="24" customHeight="1">
      <c r="B2392" s="156"/>
      <c r="C2392" s="149"/>
      <c r="D2392" s="150"/>
      <c r="E2392" s="151"/>
    </row>
    <row r="2393" spans="2:5" ht="24" customHeight="1">
      <c r="B2393" s="156"/>
      <c r="C2393" s="149"/>
      <c r="D2393" s="150"/>
      <c r="E2393" s="154"/>
    </row>
    <row r="2394" spans="2:5" ht="24" customHeight="1">
      <c r="B2394" s="156"/>
      <c r="C2394" s="155"/>
      <c r="D2394" s="150"/>
      <c r="E2394" s="151"/>
    </row>
    <row r="2395" spans="2:5" ht="24" customHeight="1">
      <c r="B2395" s="156"/>
      <c r="C2395" s="155"/>
      <c r="D2395" s="150"/>
      <c r="E2395" s="151"/>
    </row>
    <row r="2396" spans="2:5" ht="24" customHeight="1">
      <c r="B2396" s="148"/>
      <c r="C2396" s="155"/>
      <c r="D2396" s="150"/>
      <c r="E2396" s="151"/>
    </row>
    <row r="2397" spans="2:5" ht="24" customHeight="1">
      <c r="B2397" s="156"/>
      <c r="C2397" s="155"/>
      <c r="D2397" s="150"/>
      <c r="E2397" s="151"/>
    </row>
    <row r="2398" spans="2:5" ht="24" customHeight="1">
      <c r="B2398" s="148"/>
      <c r="C2398" s="155"/>
      <c r="D2398" s="150"/>
      <c r="E2398" s="151"/>
    </row>
    <row r="2399" spans="2:5" ht="24" customHeight="1">
      <c r="B2399" s="156"/>
      <c r="C2399" s="155"/>
      <c r="D2399" s="150"/>
      <c r="E2399" s="151"/>
    </row>
    <row r="2400" spans="2:5" ht="24" customHeight="1">
      <c r="B2400" s="148"/>
      <c r="C2400" s="155"/>
      <c r="D2400" s="150"/>
      <c r="E2400" s="151"/>
    </row>
    <row r="2401" spans="2:5" ht="24" customHeight="1">
      <c r="B2401" s="156"/>
      <c r="C2401" s="155"/>
      <c r="D2401" s="150"/>
      <c r="E2401" s="151"/>
    </row>
    <row r="2402" spans="2:5" ht="24" customHeight="1">
      <c r="B2402" s="148"/>
      <c r="C2402" s="155"/>
      <c r="D2402" s="150"/>
      <c r="E2402" s="151"/>
    </row>
    <row r="2403" spans="2:5" ht="24" customHeight="1">
      <c r="B2403" s="148"/>
      <c r="C2403" s="155"/>
      <c r="D2403" s="150"/>
      <c r="E2403" s="151"/>
    </row>
    <row r="2404" spans="2:5" ht="24" customHeight="1">
      <c r="B2404" s="156"/>
      <c r="C2404" s="155"/>
      <c r="D2404" s="150"/>
      <c r="E2404" s="151"/>
    </row>
    <row r="2405" spans="2:5" ht="24" customHeight="1">
      <c r="B2405" s="156"/>
      <c r="C2405" s="155"/>
      <c r="D2405" s="150"/>
      <c r="E2405" s="151"/>
    </row>
    <row r="2406" spans="2:5" ht="24" customHeight="1">
      <c r="B2406" s="148"/>
      <c r="C2406" s="155"/>
      <c r="D2406" s="150"/>
      <c r="E2406" s="151"/>
    </row>
    <row r="2407" spans="2:5" ht="24" customHeight="1">
      <c r="B2407" s="148"/>
      <c r="C2407" s="155"/>
      <c r="D2407" s="150"/>
      <c r="E2407" s="151"/>
    </row>
    <row r="2408" spans="2:5" ht="24" customHeight="1">
      <c r="B2408" s="148"/>
      <c r="C2408" s="155"/>
      <c r="D2408" s="150"/>
      <c r="E2408" s="151"/>
    </row>
    <row r="2409" spans="2:5" ht="24" customHeight="1">
      <c r="B2409" s="156"/>
      <c r="C2409" s="155"/>
      <c r="D2409" s="150"/>
      <c r="E2409" s="151"/>
    </row>
    <row r="2410" spans="2:5" ht="24" customHeight="1">
      <c r="B2410" s="156"/>
      <c r="C2410" s="155"/>
      <c r="D2410" s="150"/>
      <c r="E2410" s="151"/>
    </row>
    <row r="2411" spans="2:5" ht="24" customHeight="1">
      <c r="B2411" s="148"/>
      <c r="C2411" s="155"/>
      <c r="D2411" s="150"/>
      <c r="E2411" s="151"/>
    </row>
    <row r="2412" spans="2:5" ht="24" customHeight="1">
      <c r="B2412" s="148"/>
      <c r="C2412" s="155"/>
      <c r="D2412" s="150"/>
      <c r="E2412" s="151"/>
    </row>
    <row r="2413" spans="2:5" ht="24" customHeight="1">
      <c r="B2413" s="156"/>
      <c r="C2413" s="155"/>
      <c r="D2413" s="150"/>
      <c r="E2413" s="151"/>
    </row>
    <row r="2414" spans="2:5" ht="24" customHeight="1">
      <c r="B2414" s="148"/>
      <c r="C2414" s="155"/>
      <c r="D2414" s="150"/>
      <c r="E2414" s="151"/>
    </row>
    <row r="2415" spans="2:5" ht="24" customHeight="1">
      <c r="B2415" s="156"/>
      <c r="C2415" s="155"/>
      <c r="D2415" s="150"/>
      <c r="E2415" s="151"/>
    </row>
    <row r="2416" spans="2:5" ht="24" customHeight="1">
      <c r="B2416" s="156"/>
      <c r="C2416" s="155"/>
      <c r="D2416" s="150"/>
      <c r="E2416" s="151"/>
    </row>
    <row r="2417" spans="2:5" ht="24" customHeight="1">
      <c r="B2417" s="156"/>
      <c r="C2417" s="155"/>
      <c r="D2417" s="150"/>
      <c r="E2417" s="151"/>
    </row>
    <row r="2418" spans="2:5" ht="24" customHeight="1">
      <c r="B2418" s="156"/>
      <c r="C2418" s="155"/>
      <c r="D2418" s="150"/>
      <c r="E2418" s="151"/>
    </row>
    <row r="2419" spans="2:5" ht="24" customHeight="1">
      <c r="B2419" s="156"/>
      <c r="C2419" s="155"/>
      <c r="D2419" s="150"/>
      <c r="E2419" s="151"/>
    </row>
    <row r="2420" spans="2:5" ht="24" customHeight="1">
      <c r="B2420" s="148"/>
      <c r="C2420" s="155"/>
      <c r="D2420" s="150"/>
      <c r="E2420" s="151"/>
    </row>
    <row r="2421" spans="2:5" ht="24" customHeight="1">
      <c r="B2421" s="148"/>
      <c r="C2421" s="155"/>
      <c r="D2421" s="150"/>
      <c r="E2421" s="151"/>
    </row>
    <row r="2422" spans="2:5" ht="24" customHeight="1">
      <c r="B2422" s="148"/>
      <c r="C2422" s="155"/>
      <c r="D2422" s="150"/>
      <c r="E2422" s="151"/>
    </row>
    <row r="2423" spans="2:5" ht="24" customHeight="1">
      <c r="B2423" s="148"/>
      <c r="C2423" s="155"/>
      <c r="D2423" s="150"/>
      <c r="E2423" s="151"/>
    </row>
    <row r="2424" spans="2:5" ht="24" customHeight="1">
      <c r="B2424" s="148"/>
      <c r="C2424" s="155"/>
      <c r="D2424" s="150"/>
      <c r="E2424" s="151"/>
    </row>
    <row r="2425" spans="2:5" ht="24" customHeight="1">
      <c r="B2425" s="148"/>
      <c r="C2425" s="155"/>
      <c r="D2425" s="150"/>
      <c r="E2425" s="151"/>
    </row>
    <row r="2426" spans="2:5" ht="24" customHeight="1">
      <c r="B2426" s="148"/>
      <c r="C2426" s="155"/>
      <c r="D2426" s="150"/>
      <c r="E2426" s="151"/>
    </row>
    <row r="2427" spans="2:5" ht="24" customHeight="1">
      <c r="B2427" s="156"/>
      <c r="C2427" s="155"/>
      <c r="D2427" s="150"/>
      <c r="E2427" s="151"/>
    </row>
    <row r="2428" spans="2:5" ht="24" customHeight="1">
      <c r="B2428" s="148"/>
      <c r="C2428" s="155"/>
      <c r="D2428" s="150"/>
      <c r="E2428" s="151"/>
    </row>
    <row r="2429" spans="2:5" ht="24" customHeight="1">
      <c r="B2429" s="156"/>
      <c r="C2429" s="155"/>
      <c r="D2429" s="150"/>
      <c r="E2429" s="151"/>
    </row>
    <row r="2430" spans="2:5" ht="24" customHeight="1">
      <c r="B2430" s="156"/>
      <c r="C2430" s="155"/>
      <c r="D2430" s="150"/>
      <c r="E2430" s="151"/>
    </row>
    <row r="2431" spans="2:5" ht="24" customHeight="1">
      <c r="B2431" s="156"/>
      <c r="C2431" s="155"/>
      <c r="D2431" s="150"/>
      <c r="E2431" s="151"/>
    </row>
    <row r="2432" spans="2:5" ht="24" customHeight="1">
      <c r="B2432" s="156"/>
      <c r="C2432" s="155"/>
      <c r="D2432" s="150"/>
      <c r="E2432" s="151"/>
    </row>
    <row r="2433" spans="2:5" ht="24" customHeight="1">
      <c r="B2433" s="156"/>
      <c r="C2433" s="155"/>
      <c r="D2433" s="150"/>
      <c r="E2433" s="151"/>
    </row>
    <row r="2434" spans="2:5" ht="24" customHeight="1">
      <c r="B2434" s="156"/>
      <c r="C2434" s="155"/>
      <c r="D2434" s="150"/>
      <c r="E2434" s="151"/>
    </row>
    <row r="2435" spans="2:5" ht="24" customHeight="1">
      <c r="B2435" s="148"/>
      <c r="C2435" s="155"/>
      <c r="D2435" s="150"/>
      <c r="E2435" s="151"/>
    </row>
    <row r="2436" spans="2:5" ht="24" customHeight="1">
      <c r="B2436" s="148"/>
      <c r="C2436" s="155"/>
      <c r="D2436" s="150"/>
      <c r="E2436" s="151"/>
    </row>
    <row r="2437" spans="2:5" ht="24" customHeight="1">
      <c r="B2437" s="156"/>
      <c r="C2437" s="155"/>
      <c r="D2437" s="150"/>
      <c r="E2437" s="151"/>
    </row>
    <row r="2438" spans="2:5" ht="24" customHeight="1">
      <c r="B2438" s="156"/>
      <c r="C2438" s="155"/>
      <c r="D2438" s="150"/>
      <c r="E2438" s="151"/>
    </row>
    <row r="2439" spans="2:5" ht="24" customHeight="1">
      <c r="B2439" s="156"/>
      <c r="C2439" s="155"/>
      <c r="D2439" s="150"/>
      <c r="E2439" s="151"/>
    </row>
    <row r="2440" spans="2:5" ht="24" customHeight="1">
      <c r="B2440" s="156"/>
      <c r="C2440" s="155"/>
      <c r="D2440" s="150"/>
      <c r="E2440" s="151"/>
    </row>
    <row r="2441" spans="2:5" ht="24" customHeight="1">
      <c r="B2441" s="148"/>
      <c r="C2441" s="155"/>
      <c r="D2441" s="150"/>
      <c r="E2441" s="151"/>
    </row>
    <row r="2442" spans="2:5" ht="24" customHeight="1">
      <c r="B2442" s="156"/>
      <c r="C2442" s="155"/>
      <c r="D2442" s="150"/>
      <c r="E2442" s="151"/>
    </row>
    <row r="2443" spans="2:5" ht="24" customHeight="1">
      <c r="B2443" s="156"/>
      <c r="C2443" s="155"/>
      <c r="D2443" s="150"/>
      <c r="E2443" s="151"/>
    </row>
    <row r="2444" spans="2:5" ht="24" customHeight="1">
      <c r="B2444" s="156"/>
      <c r="C2444" s="155"/>
      <c r="D2444" s="150"/>
      <c r="E2444" s="154"/>
    </row>
    <row r="2445" spans="2:5" ht="24" customHeight="1">
      <c r="B2445" s="156"/>
      <c r="C2445" s="155"/>
      <c r="D2445" s="150"/>
      <c r="E2445" s="151"/>
    </row>
    <row r="2446" spans="2:5" ht="24" customHeight="1">
      <c r="B2446" s="156"/>
      <c r="C2446" s="155"/>
      <c r="D2446" s="150"/>
      <c r="E2446" s="151"/>
    </row>
    <row r="2447" spans="2:5" ht="24" customHeight="1">
      <c r="B2447" s="156"/>
      <c r="C2447" s="155"/>
      <c r="D2447" s="150"/>
      <c r="E2447" s="151"/>
    </row>
    <row r="2448" spans="2:5" ht="24" customHeight="1">
      <c r="B2448" s="156"/>
      <c r="C2448" s="155"/>
      <c r="D2448" s="150"/>
      <c r="E2448" s="151"/>
    </row>
    <row r="2449" spans="2:5" ht="24" customHeight="1">
      <c r="B2449" s="156"/>
      <c r="C2449" s="155"/>
      <c r="D2449" s="150"/>
      <c r="E2449" s="151"/>
    </row>
    <row r="2450" spans="2:5" ht="24" customHeight="1">
      <c r="B2450" s="156"/>
      <c r="C2450" s="155"/>
      <c r="D2450" s="150"/>
      <c r="E2450" s="151"/>
    </row>
    <row r="2451" spans="2:5" ht="24" customHeight="1">
      <c r="B2451" s="156"/>
      <c r="C2451" s="155"/>
      <c r="D2451" s="150"/>
      <c r="E2451" s="151"/>
    </row>
    <row r="2452" spans="2:5" ht="24" customHeight="1">
      <c r="B2452" s="156"/>
      <c r="C2452" s="155"/>
      <c r="D2452" s="150"/>
      <c r="E2452" s="151"/>
    </row>
    <row r="2453" spans="2:5" ht="24" customHeight="1">
      <c r="B2453" s="148"/>
      <c r="C2453" s="155"/>
      <c r="D2453" s="150"/>
      <c r="E2453" s="151"/>
    </row>
    <row r="2454" spans="2:5" ht="24" customHeight="1">
      <c r="B2454" s="156"/>
      <c r="C2454" s="155"/>
      <c r="D2454" s="150"/>
      <c r="E2454" s="151"/>
    </row>
    <row r="2455" spans="2:5" ht="24" customHeight="1">
      <c r="B2455" s="156"/>
      <c r="C2455" s="155"/>
      <c r="D2455" s="150"/>
      <c r="E2455" s="151"/>
    </row>
    <row r="2456" spans="2:5" ht="24" customHeight="1">
      <c r="B2456" s="156"/>
      <c r="C2456" s="155"/>
      <c r="D2456" s="150"/>
      <c r="E2456" s="151"/>
    </row>
    <row r="2457" spans="2:5" ht="24" customHeight="1">
      <c r="B2457" s="156"/>
      <c r="C2457" s="155"/>
      <c r="D2457" s="150"/>
      <c r="E2457" s="151"/>
    </row>
    <row r="2458" spans="2:5" ht="24" customHeight="1">
      <c r="B2458" s="156"/>
      <c r="C2458" s="155"/>
      <c r="D2458" s="150"/>
      <c r="E2458" s="151"/>
    </row>
    <row r="2459" spans="2:5" ht="24" customHeight="1">
      <c r="B2459" s="156"/>
      <c r="C2459" s="155"/>
      <c r="D2459" s="150"/>
      <c r="E2459" s="151"/>
    </row>
    <row r="2460" spans="2:5" ht="24" customHeight="1">
      <c r="B2460" s="156"/>
      <c r="C2460" s="155"/>
      <c r="D2460" s="150"/>
      <c r="E2460" s="154"/>
    </row>
    <row r="2461" spans="2:5" ht="24" customHeight="1">
      <c r="B2461" s="156"/>
      <c r="C2461" s="155"/>
      <c r="D2461" s="150"/>
      <c r="E2461" s="151"/>
    </row>
    <row r="2462" spans="2:5" ht="24" customHeight="1">
      <c r="B2462" s="148"/>
      <c r="C2462" s="155"/>
      <c r="D2462" s="150"/>
      <c r="E2462" s="151"/>
    </row>
    <row r="2463" spans="2:5" ht="24" customHeight="1">
      <c r="B2463" s="156"/>
      <c r="C2463" s="155"/>
      <c r="D2463" s="150"/>
      <c r="E2463" s="151"/>
    </row>
    <row r="2464" spans="2:5" ht="24" customHeight="1">
      <c r="B2464" s="148"/>
      <c r="C2464" s="155"/>
      <c r="D2464" s="150"/>
      <c r="E2464" s="151"/>
    </row>
    <row r="2465" spans="2:5" ht="24" customHeight="1">
      <c r="B2465" s="156"/>
      <c r="C2465" s="155"/>
      <c r="D2465" s="150"/>
      <c r="E2465" s="151"/>
    </row>
    <row r="2466" spans="2:5" ht="24" customHeight="1">
      <c r="B2466" s="156"/>
      <c r="C2466" s="155"/>
      <c r="D2466" s="150"/>
      <c r="E2466" s="151"/>
    </row>
    <row r="2467" spans="2:5" ht="24" customHeight="1">
      <c r="B2467" s="148"/>
      <c r="C2467" s="155"/>
      <c r="D2467" s="150"/>
      <c r="E2467" s="151"/>
    </row>
    <row r="2468" spans="2:5" ht="24" customHeight="1">
      <c r="B2468" s="156"/>
      <c r="C2468" s="155"/>
      <c r="D2468" s="150"/>
      <c r="E2468" s="151"/>
    </row>
    <row r="2469" spans="2:5" ht="24" customHeight="1">
      <c r="B2469" s="156"/>
      <c r="C2469" s="155"/>
      <c r="D2469" s="150"/>
      <c r="E2469" s="151"/>
    </row>
    <row r="2470" spans="2:5" ht="24" customHeight="1">
      <c r="B2470" s="148"/>
      <c r="C2470" s="155"/>
      <c r="D2470" s="150"/>
      <c r="E2470" s="151"/>
    </row>
    <row r="2471" spans="2:5" ht="24" customHeight="1">
      <c r="B2471" s="156"/>
      <c r="C2471" s="155"/>
      <c r="D2471" s="150"/>
      <c r="E2471" s="151"/>
    </row>
    <row r="2472" spans="2:5" ht="24" customHeight="1">
      <c r="B2472" s="156"/>
      <c r="C2472" s="155"/>
      <c r="D2472" s="150"/>
      <c r="E2472" s="151"/>
    </row>
    <row r="2473" spans="2:5" ht="24" customHeight="1">
      <c r="B2473" s="156"/>
      <c r="C2473" s="155"/>
      <c r="D2473" s="150"/>
      <c r="E2473" s="151"/>
    </row>
    <row r="2474" spans="2:5" ht="24" customHeight="1">
      <c r="B2474" s="156"/>
      <c r="C2474" s="155"/>
      <c r="D2474" s="150"/>
      <c r="E2474" s="151"/>
    </row>
    <row r="2475" spans="2:5" ht="24" customHeight="1">
      <c r="B2475" s="156"/>
      <c r="C2475" s="155"/>
      <c r="D2475" s="150"/>
      <c r="E2475" s="151"/>
    </row>
    <row r="2476" spans="2:5" ht="24" customHeight="1">
      <c r="B2476" s="156"/>
      <c r="C2476" s="155"/>
      <c r="D2476" s="150"/>
      <c r="E2476" s="151"/>
    </row>
    <row r="2477" spans="2:5" ht="24" customHeight="1">
      <c r="B2477" s="156"/>
      <c r="C2477" s="155"/>
      <c r="D2477" s="150"/>
      <c r="E2477" s="151"/>
    </row>
    <row r="2478" spans="2:5" ht="24" customHeight="1">
      <c r="B2478" s="156"/>
      <c r="C2478" s="155"/>
      <c r="D2478" s="150"/>
      <c r="E2478" s="151"/>
    </row>
    <row r="2479" spans="2:5" ht="24" customHeight="1">
      <c r="B2479" s="156"/>
      <c r="C2479" s="155"/>
      <c r="D2479" s="150"/>
      <c r="E2479" s="151"/>
    </row>
    <row r="2480" spans="2:5" ht="24" customHeight="1">
      <c r="B2480" s="156"/>
      <c r="C2480" s="155"/>
      <c r="D2480" s="150"/>
      <c r="E2480" s="151"/>
    </row>
    <row r="2481" spans="2:5" ht="24" customHeight="1">
      <c r="B2481" s="156"/>
      <c r="C2481" s="155"/>
      <c r="D2481" s="150"/>
      <c r="E2481" s="154"/>
    </row>
    <row r="2482" spans="2:5" ht="24" customHeight="1">
      <c r="B2482" s="156"/>
      <c r="C2482" s="155"/>
      <c r="D2482" s="150"/>
      <c r="E2482" s="151"/>
    </row>
    <row r="2483" spans="2:5" ht="24" customHeight="1">
      <c r="B2483" s="156"/>
      <c r="C2483" s="155"/>
      <c r="D2483" s="150"/>
      <c r="E2483" s="151"/>
    </row>
    <row r="2484" spans="2:5" ht="24" customHeight="1">
      <c r="B2484" s="156"/>
      <c r="C2484" s="155"/>
      <c r="D2484" s="150"/>
      <c r="E2484" s="151"/>
    </row>
    <row r="2485" spans="2:5" ht="24" customHeight="1">
      <c r="B2485" s="156"/>
      <c r="C2485" s="155"/>
      <c r="D2485" s="150"/>
      <c r="E2485" s="151"/>
    </row>
    <row r="2486" spans="2:5" ht="24" customHeight="1">
      <c r="B2486" s="156"/>
      <c r="C2486" s="155"/>
      <c r="D2486" s="150"/>
      <c r="E2486" s="151"/>
    </row>
    <row r="2487" spans="2:5" ht="24" customHeight="1">
      <c r="B2487" s="148"/>
      <c r="C2487" s="155"/>
      <c r="D2487" s="150"/>
      <c r="E2487" s="151"/>
    </row>
    <row r="2488" spans="2:5" ht="24" customHeight="1">
      <c r="B2488" s="148"/>
      <c r="C2488" s="155"/>
      <c r="D2488" s="150"/>
      <c r="E2488" s="151"/>
    </row>
    <row r="2489" spans="2:5" ht="24" customHeight="1">
      <c r="B2489" s="148"/>
      <c r="C2489" s="155"/>
      <c r="D2489" s="150"/>
      <c r="E2489" s="151"/>
    </row>
    <row r="2490" spans="2:5" ht="24" customHeight="1">
      <c r="B2490" s="148"/>
      <c r="C2490" s="155"/>
      <c r="D2490" s="150"/>
      <c r="E2490" s="151"/>
    </row>
    <row r="2491" spans="2:5" ht="24" customHeight="1">
      <c r="B2491" s="148"/>
      <c r="C2491" s="155"/>
      <c r="D2491" s="150"/>
      <c r="E2491" s="154"/>
    </row>
    <row r="2492" spans="2:5" ht="24" customHeight="1">
      <c r="B2492" s="156"/>
      <c r="C2492" s="155"/>
      <c r="D2492" s="150"/>
      <c r="E2492" s="154"/>
    </row>
    <row r="2493" spans="2:5" ht="24" customHeight="1">
      <c r="B2493" s="156"/>
      <c r="C2493" s="155"/>
      <c r="D2493" s="150"/>
      <c r="E2493" s="154"/>
    </row>
    <row r="2494" spans="2:5" ht="24" customHeight="1">
      <c r="B2494" s="148"/>
      <c r="C2494" s="155"/>
      <c r="D2494" s="150"/>
      <c r="E2494" s="151"/>
    </row>
    <row r="2495" spans="2:5" ht="24" customHeight="1">
      <c r="B2495" s="148"/>
      <c r="C2495" s="155"/>
      <c r="D2495" s="150"/>
      <c r="E2495" s="151"/>
    </row>
    <row r="2496" spans="2:5" ht="24" customHeight="1">
      <c r="B2496" s="148"/>
      <c r="C2496" s="155"/>
      <c r="D2496" s="150"/>
      <c r="E2496" s="154"/>
    </row>
    <row r="2497" spans="2:5" ht="24" customHeight="1">
      <c r="B2497" s="156"/>
      <c r="C2497" s="155"/>
      <c r="D2497" s="150"/>
      <c r="E2497" s="154"/>
    </row>
    <row r="2498" spans="2:5" ht="24" customHeight="1">
      <c r="B2498" s="156"/>
      <c r="C2498" s="155"/>
      <c r="D2498" s="150"/>
      <c r="E2498" s="151"/>
    </row>
    <row r="2499" spans="2:5" ht="24" customHeight="1">
      <c r="B2499" s="148"/>
      <c r="C2499" s="155"/>
      <c r="D2499" s="150"/>
      <c r="E2499" s="151"/>
    </row>
    <row r="2500" spans="2:5" ht="24" customHeight="1">
      <c r="B2500" s="148"/>
      <c r="C2500" s="155"/>
      <c r="D2500" s="150"/>
      <c r="E2500" s="151"/>
    </row>
    <row r="2501" spans="2:5" ht="24" customHeight="1">
      <c r="B2501" s="148"/>
      <c r="C2501" s="155"/>
      <c r="D2501" s="150"/>
      <c r="E2501" s="151"/>
    </row>
    <row r="2502" spans="2:5" ht="24" customHeight="1">
      <c r="B2502" s="148"/>
      <c r="C2502" s="155"/>
      <c r="D2502" s="150"/>
      <c r="E2502" s="154"/>
    </row>
    <row r="2503" spans="2:5" ht="24" customHeight="1">
      <c r="B2503" s="156"/>
      <c r="C2503" s="155"/>
      <c r="D2503" s="150"/>
      <c r="E2503" s="151"/>
    </row>
    <row r="2504" spans="2:5" ht="24" customHeight="1">
      <c r="B2504" s="156"/>
      <c r="C2504" s="155"/>
      <c r="D2504" s="150"/>
      <c r="E2504" s="151"/>
    </row>
    <row r="2505" spans="2:5" ht="24" customHeight="1">
      <c r="B2505" s="156"/>
      <c r="C2505" s="155"/>
      <c r="D2505" s="150"/>
      <c r="E2505" s="151"/>
    </row>
    <row r="2506" spans="2:5" ht="24" customHeight="1">
      <c r="B2506" s="156"/>
      <c r="C2506" s="155"/>
      <c r="D2506" s="150"/>
      <c r="E2506" s="151"/>
    </row>
    <row r="2507" spans="2:5" ht="24" customHeight="1">
      <c r="B2507" s="156"/>
      <c r="C2507" s="155"/>
      <c r="D2507" s="150"/>
      <c r="E2507" s="151"/>
    </row>
    <row r="2508" spans="2:5" ht="24" customHeight="1">
      <c r="B2508" s="156"/>
      <c r="C2508" s="155"/>
      <c r="D2508" s="150"/>
      <c r="E2508" s="151"/>
    </row>
    <row r="2509" spans="2:5" ht="24" customHeight="1">
      <c r="B2509" s="156"/>
      <c r="C2509" s="155"/>
      <c r="D2509" s="150"/>
      <c r="E2509" s="151"/>
    </row>
    <row r="2510" spans="2:5" ht="24" customHeight="1">
      <c r="B2510" s="156"/>
      <c r="C2510" s="155"/>
      <c r="D2510" s="150"/>
      <c r="E2510" s="151"/>
    </row>
    <row r="2511" spans="2:5" ht="24" customHeight="1">
      <c r="B2511" s="156"/>
      <c r="C2511" s="155"/>
      <c r="D2511" s="150"/>
      <c r="E2511" s="151"/>
    </row>
    <row r="2512" spans="2:5" ht="24" customHeight="1">
      <c r="B2512" s="156"/>
      <c r="C2512" s="155"/>
      <c r="D2512" s="150"/>
      <c r="E2512" s="151"/>
    </row>
    <row r="2513" spans="2:5" ht="24" customHeight="1">
      <c r="B2513" s="156"/>
      <c r="C2513" s="155"/>
      <c r="D2513" s="150"/>
      <c r="E2513" s="151"/>
    </row>
    <row r="2514" spans="2:5" ht="24" customHeight="1">
      <c r="B2514" s="156"/>
      <c r="C2514" s="155"/>
      <c r="D2514" s="150"/>
      <c r="E2514" s="151"/>
    </row>
    <row r="2515" spans="2:5" ht="24" customHeight="1">
      <c r="B2515" s="156"/>
      <c r="C2515" s="155"/>
      <c r="D2515" s="150"/>
      <c r="E2515" s="151"/>
    </row>
    <row r="2516" spans="2:5" ht="24" customHeight="1">
      <c r="B2516" s="156"/>
      <c r="C2516" s="155"/>
      <c r="D2516" s="150"/>
      <c r="E2516" s="151"/>
    </row>
    <row r="2517" spans="2:5" ht="24" customHeight="1">
      <c r="B2517" s="156"/>
      <c r="C2517" s="155"/>
      <c r="D2517" s="150"/>
      <c r="E2517" s="151"/>
    </row>
    <row r="2518" spans="2:5" ht="24" customHeight="1">
      <c r="B2518" s="156"/>
      <c r="C2518" s="155"/>
      <c r="D2518" s="150"/>
      <c r="E2518" s="151"/>
    </row>
    <row r="2519" spans="2:5" ht="24" customHeight="1">
      <c r="B2519" s="156"/>
      <c r="C2519" s="155"/>
      <c r="D2519" s="150"/>
      <c r="E2519" s="151"/>
    </row>
    <row r="2520" spans="2:5" ht="24" customHeight="1">
      <c r="B2520" s="156"/>
      <c r="C2520" s="155"/>
      <c r="D2520" s="150"/>
      <c r="E2520" s="151"/>
    </row>
    <row r="2521" spans="2:5" ht="24" customHeight="1">
      <c r="B2521" s="156"/>
      <c r="C2521" s="155"/>
      <c r="D2521" s="150"/>
      <c r="E2521" s="151"/>
    </row>
    <row r="2522" spans="2:5" ht="24" customHeight="1">
      <c r="B2522" s="156"/>
      <c r="C2522" s="155"/>
      <c r="D2522" s="150"/>
      <c r="E2522" s="151"/>
    </row>
    <row r="2523" spans="2:5" ht="24" customHeight="1">
      <c r="B2523" s="156"/>
      <c r="C2523" s="155"/>
      <c r="D2523" s="150"/>
      <c r="E2523" s="151"/>
    </row>
    <row r="2524" spans="2:5" ht="24" customHeight="1">
      <c r="B2524" s="156"/>
      <c r="C2524" s="155"/>
      <c r="D2524" s="150"/>
      <c r="E2524" s="151"/>
    </row>
    <row r="2525" spans="2:5" ht="24" customHeight="1">
      <c r="B2525" s="148"/>
      <c r="C2525" s="149"/>
      <c r="D2525" s="150"/>
      <c r="E2525" s="154"/>
    </row>
    <row r="2526" spans="2:5" ht="24" customHeight="1">
      <c r="B2526" s="148"/>
      <c r="C2526" s="149"/>
      <c r="D2526" s="150"/>
      <c r="E2526" s="151"/>
    </row>
    <row r="2527" spans="2:5" ht="24" customHeight="1">
      <c r="B2527" s="148"/>
      <c r="C2527" s="149"/>
      <c r="D2527" s="150"/>
      <c r="E2527" s="151"/>
    </row>
    <row r="2528" spans="2:5" ht="24" customHeight="1">
      <c r="B2528" s="148"/>
      <c r="C2528" s="149"/>
      <c r="D2528" s="150"/>
      <c r="E2528" s="154"/>
    </row>
    <row r="2529" spans="2:5" ht="24" customHeight="1">
      <c r="B2529" s="148"/>
      <c r="C2529" s="149"/>
      <c r="D2529" s="150"/>
      <c r="E2529" s="151"/>
    </row>
    <row r="2530" spans="2:5" ht="24" customHeight="1">
      <c r="B2530" s="148"/>
      <c r="C2530" s="149"/>
      <c r="D2530" s="150"/>
      <c r="E2530" s="154"/>
    </row>
    <row r="2531" spans="2:5" ht="24" customHeight="1">
      <c r="B2531" s="148"/>
      <c r="C2531" s="149"/>
      <c r="D2531" s="150"/>
      <c r="E2531" s="151"/>
    </row>
    <row r="2532" spans="2:5" ht="24" customHeight="1">
      <c r="B2532" s="148"/>
      <c r="C2532" s="149"/>
      <c r="D2532" s="150"/>
      <c r="E2532" s="151"/>
    </row>
    <row r="2533" spans="2:5" ht="24" customHeight="1">
      <c r="B2533" s="156"/>
      <c r="C2533" s="149"/>
      <c r="D2533" s="150"/>
      <c r="E2533" s="151"/>
    </row>
    <row r="2534" spans="2:5" ht="24" customHeight="1">
      <c r="B2534" s="156"/>
      <c r="C2534" s="149"/>
      <c r="D2534" s="150"/>
      <c r="E2534" s="154"/>
    </row>
    <row r="2535" spans="2:5" ht="24" customHeight="1">
      <c r="B2535" s="156"/>
      <c r="C2535" s="149"/>
      <c r="D2535" s="150"/>
      <c r="E2535" s="154"/>
    </row>
    <row r="2536" spans="2:5" ht="24" customHeight="1">
      <c r="B2536" s="156"/>
      <c r="C2536" s="149"/>
      <c r="D2536" s="150"/>
      <c r="E2536" s="154"/>
    </row>
    <row r="2537" spans="2:5" ht="24" customHeight="1">
      <c r="B2537" s="156"/>
      <c r="C2537" s="149"/>
      <c r="D2537" s="150"/>
      <c r="E2537" s="151"/>
    </row>
    <row r="2538" spans="2:5" ht="24" customHeight="1">
      <c r="B2538" s="148"/>
      <c r="C2538" s="149"/>
      <c r="D2538" s="150"/>
      <c r="E2538" s="151"/>
    </row>
    <row r="2539" spans="2:5" ht="24" customHeight="1">
      <c r="B2539" s="148"/>
      <c r="C2539" s="149"/>
      <c r="D2539" s="150"/>
      <c r="E2539" s="151"/>
    </row>
    <row r="2540" spans="2:5" ht="24" customHeight="1">
      <c r="B2540" s="148"/>
      <c r="C2540" s="149"/>
      <c r="D2540" s="150"/>
      <c r="E2540" s="151"/>
    </row>
    <row r="2541" spans="2:5" ht="24" customHeight="1">
      <c r="B2541" s="148"/>
      <c r="C2541" s="149"/>
      <c r="D2541" s="150"/>
      <c r="E2541" s="151"/>
    </row>
    <row r="2542" spans="2:5" ht="24" customHeight="1">
      <c r="B2542" s="148"/>
      <c r="C2542" s="149"/>
      <c r="D2542" s="150"/>
      <c r="E2542" s="151"/>
    </row>
    <row r="2543" spans="2:5" ht="24" customHeight="1">
      <c r="B2543" s="148"/>
      <c r="C2543" s="149"/>
      <c r="D2543" s="150"/>
      <c r="E2543" s="151"/>
    </row>
    <row r="2544" spans="2:5" ht="24" customHeight="1">
      <c r="B2544" s="148"/>
      <c r="C2544" s="149"/>
      <c r="D2544" s="150"/>
      <c r="E2544" s="151"/>
    </row>
    <row r="2545" spans="2:5" ht="24" customHeight="1">
      <c r="B2545" s="148"/>
      <c r="C2545" s="149"/>
      <c r="D2545" s="150"/>
      <c r="E2545" s="154"/>
    </row>
    <row r="2546" spans="2:5" ht="24" customHeight="1">
      <c r="B2546" s="156"/>
      <c r="C2546" s="149"/>
      <c r="D2546" s="150"/>
      <c r="E2546" s="154"/>
    </row>
    <row r="2547" spans="2:5" ht="24" customHeight="1">
      <c r="B2547" s="156"/>
      <c r="C2547" s="149"/>
      <c r="D2547" s="150"/>
      <c r="E2547" s="154"/>
    </row>
    <row r="2548" spans="2:5" ht="24" customHeight="1">
      <c r="B2548" s="156"/>
      <c r="C2548" s="149"/>
      <c r="D2548" s="150"/>
      <c r="E2548" s="151"/>
    </row>
    <row r="2549" spans="2:5" ht="24" customHeight="1">
      <c r="B2549" s="148"/>
      <c r="C2549" s="149"/>
      <c r="D2549" s="150"/>
      <c r="E2549" s="151"/>
    </row>
    <row r="2550" spans="2:5" ht="24" customHeight="1">
      <c r="B2550" s="148"/>
      <c r="C2550" s="149"/>
      <c r="D2550" s="150"/>
      <c r="E2550" s="154"/>
    </row>
    <row r="2551" spans="2:5" ht="24" customHeight="1">
      <c r="B2551" s="148"/>
      <c r="C2551" s="149"/>
      <c r="D2551" s="150"/>
      <c r="E2551" s="151"/>
    </row>
    <row r="2552" spans="2:5" ht="24" customHeight="1">
      <c r="B2552" s="156"/>
      <c r="C2552" s="149"/>
      <c r="D2552" s="150"/>
      <c r="E2552" s="154"/>
    </row>
    <row r="2553" spans="2:5" ht="24" customHeight="1">
      <c r="B2553" s="148"/>
      <c r="C2553" s="149"/>
      <c r="D2553" s="150"/>
      <c r="E2553" s="151"/>
    </row>
    <row r="2554" spans="2:5" ht="24" customHeight="1">
      <c r="B2554" s="156"/>
      <c r="C2554" s="149"/>
      <c r="D2554" s="150"/>
      <c r="E2554" s="154"/>
    </row>
    <row r="2555" spans="2:5" ht="24" customHeight="1">
      <c r="B2555" s="156"/>
      <c r="C2555" s="149"/>
      <c r="D2555" s="150"/>
      <c r="E2555" s="154"/>
    </row>
    <row r="2556" spans="2:5" ht="24" customHeight="1">
      <c r="B2556" s="148"/>
      <c r="C2556" s="149"/>
      <c r="D2556" s="150"/>
      <c r="E2556" s="154"/>
    </row>
    <row r="2557" spans="2:5" ht="24" customHeight="1">
      <c r="B2557" s="148"/>
      <c r="C2557" s="149"/>
      <c r="D2557" s="150"/>
      <c r="E2557" s="154"/>
    </row>
    <row r="2558" spans="2:5" ht="24" customHeight="1">
      <c r="B2558" s="148"/>
      <c r="C2558" s="149"/>
      <c r="D2558" s="150"/>
      <c r="E2558" s="151"/>
    </row>
    <row r="2559" spans="2:5" ht="24" customHeight="1">
      <c r="B2559" s="156"/>
      <c r="C2559" s="149"/>
      <c r="D2559" s="150"/>
      <c r="E2559" s="151"/>
    </row>
    <row r="2560" spans="2:5" ht="24" customHeight="1">
      <c r="B2560" s="156"/>
      <c r="C2560" s="149"/>
      <c r="D2560" s="150"/>
      <c r="E2560" s="154"/>
    </row>
    <row r="2561" spans="2:5" ht="24" customHeight="1">
      <c r="B2561" s="156"/>
      <c r="C2561" s="149"/>
      <c r="D2561" s="150"/>
      <c r="E2561" s="154"/>
    </row>
    <row r="2562" spans="2:5" ht="24" customHeight="1">
      <c r="B2562" s="148"/>
      <c r="C2562" s="149"/>
      <c r="D2562" s="150"/>
      <c r="E2562" s="151"/>
    </row>
    <row r="2563" spans="2:5" ht="24" customHeight="1">
      <c r="B2563" s="156"/>
      <c r="C2563" s="160"/>
      <c r="D2563" s="150"/>
      <c r="E2563" s="154"/>
    </row>
    <row r="2564" spans="2:5" ht="24" customHeight="1">
      <c r="B2564" s="156"/>
      <c r="C2564" s="160"/>
      <c r="D2564" s="150"/>
      <c r="E2564" s="154"/>
    </row>
    <row r="2565" spans="2:5" ht="24" customHeight="1">
      <c r="B2565" s="148"/>
      <c r="C2565" s="155"/>
      <c r="D2565" s="150"/>
      <c r="E2565" s="151"/>
    </row>
    <row r="2566" spans="2:5" ht="24" customHeight="1">
      <c r="B2566" s="156"/>
      <c r="C2566" s="160"/>
      <c r="D2566" s="150"/>
      <c r="E2566" s="154"/>
    </row>
    <row r="2567" spans="2:5" ht="24" customHeight="1">
      <c r="B2567" s="156"/>
      <c r="C2567" s="160"/>
      <c r="D2567" s="150"/>
      <c r="E2567" s="151"/>
    </row>
    <row r="2568" spans="2:5" ht="24" customHeight="1">
      <c r="B2568" s="148"/>
      <c r="C2568" s="155"/>
      <c r="D2568" s="150"/>
      <c r="E2568" s="154"/>
    </row>
    <row r="2569" spans="2:5" ht="24" customHeight="1">
      <c r="B2569" s="156"/>
      <c r="C2569" s="160"/>
      <c r="D2569" s="150"/>
      <c r="E2569" s="151"/>
    </row>
    <row r="2570" spans="2:5" ht="24" customHeight="1">
      <c r="B2570" s="156"/>
      <c r="C2570" s="160"/>
      <c r="D2570" s="150"/>
      <c r="E2570" s="151"/>
    </row>
    <row r="2571" spans="2:5" ht="24" customHeight="1">
      <c r="B2571" s="156"/>
      <c r="C2571" s="160"/>
      <c r="D2571" s="150"/>
      <c r="E2571" s="154"/>
    </row>
    <row r="2572" spans="2:5" ht="24" customHeight="1">
      <c r="B2572" s="156"/>
      <c r="C2572" s="160"/>
      <c r="D2572" s="150"/>
      <c r="E2572" s="151"/>
    </row>
    <row r="2573" spans="2:5" ht="24" customHeight="1">
      <c r="B2573" s="156"/>
      <c r="C2573" s="160"/>
      <c r="D2573" s="150"/>
      <c r="E2573" s="151"/>
    </row>
    <row r="2574" spans="2:5" ht="24" customHeight="1">
      <c r="B2574" s="148"/>
      <c r="C2574" s="149"/>
      <c r="D2574" s="150"/>
      <c r="E2574" s="151"/>
    </row>
    <row r="2575" spans="2:5" ht="24" customHeight="1">
      <c r="B2575" s="148"/>
      <c r="C2575" s="149"/>
      <c r="D2575" s="150"/>
      <c r="E2575" s="154"/>
    </row>
    <row r="2576" spans="2:5" ht="24" customHeight="1">
      <c r="B2576" s="148"/>
      <c r="C2576" s="149"/>
      <c r="D2576" s="150"/>
      <c r="E2576" s="151"/>
    </row>
    <row r="2577" spans="2:5" ht="24" customHeight="1">
      <c r="B2577" s="156"/>
      <c r="C2577" s="149"/>
      <c r="D2577" s="150"/>
      <c r="E2577" s="151"/>
    </row>
    <row r="2578" spans="2:5" ht="24" customHeight="1">
      <c r="B2578" s="156"/>
      <c r="C2578" s="149"/>
      <c r="D2578" s="150"/>
      <c r="E2578" s="154"/>
    </row>
    <row r="2579" spans="2:5" ht="24" customHeight="1">
      <c r="B2579" s="148"/>
      <c r="C2579" s="149"/>
      <c r="D2579" s="150"/>
      <c r="E2579" s="154"/>
    </row>
    <row r="2580" spans="2:5" ht="24" customHeight="1">
      <c r="B2580" s="148"/>
      <c r="C2580" s="149"/>
      <c r="D2580" s="150"/>
      <c r="E2580" s="151"/>
    </row>
    <row r="2581" spans="2:5" ht="24" customHeight="1">
      <c r="B2581" s="148"/>
      <c r="C2581" s="149"/>
      <c r="D2581" s="150"/>
      <c r="E2581" s="151"/>
    </row>
    <row r="2582" spans="2:5" ht="24" customHeight="1">
      <c r="B2582" s="148"/>
      <c r="C2582" s="149"/>
      <c r="D2582" s="150"/>
      <c r="E2582" s="151"/>
    </row>
    <row r="2583" spans="2:5" ht="24" customHeight="1">
      <c r="B2583" s="148"/>
      <c r="C2583" s="149"/>
      <c r="D2583" s="150"/>
      <c r="E2583" s="154"/>
    </row>
    <row r="2584" spans="2:5" ht="24" customHeight="1">
      <c r="B2584" s="148"/>
      <c r="C2584" s="149"/>
      <c r="D2584" s="150"/>
      <c r="E2584" s="154"/>
    </row>
    <row r="2585" spans="2:5" ht="24" customHeight="1">
      <c r="B2585" s="148"/>
      <c r="C2585" s="149"/>
      <c r="D2585" s="150"/>
      <c r="E2585" s="151"/>
    </row>
    <row r="2586" spans="2:5" ht="24" customHeight="1">
      <c r="B2586" s="148"/>
      <c r="C2586" s="149"/>
      <c r="D2586" s="150"/>
      <c r="E2586" s="151"/>
    </row>
    <row r="2587" spans="2:5" ht="24" customHeight="1">
      <c r="B2587" s="148"/>
      <c r="C2587" s="149"/>
      <c r="D2587" s="150"/>
      <c r="E2587" s="151"/>
    </row>
    <row r="2588" spans="2:5" ht="24" customHeight="1">
      <c r="B2588" s="148"/>
      <c r="C2588" s="149"/>
      <c r="D2588" s="150"/>
      <c r="E2588" s="154"/>
    </row>
    <row r="2589" spans="2:5" ht="24" customHeight="1">
      <c r="B2589" s="148"/>
      <c r="C2589" s="149"/>
      <c r="D2589" s="150"/>
      <c r="E2589" s="151"/>
    </row>
    <row r="2590" spans="2:5" ht="24" customHeight="1">
      <c r="B2590" s="156"/>
      <c r="C2590" s="149"/>
      <c r="D2590" s="150"/>
      <c r="E2590" s="154"/>
    </row>
    <row r="2591" spans="2:5" ht="24" customHeight="1">
      <c r="B2591" s="156"/>
      <c r="C2591" s="160"/>
      <c r="D2591" s="150"/>
      <c r="E2591" s="154"/>
    </row>
    <row r="2592" spans="2:5" ht="24" customHeight="1">
      <c r="B2592" s="156"/>
      <c r="C2592" s="149"/>
      <c r="D2592" s="150"/>
      <c r="E2592" s="154"/>
    </row>
    <row r="2593" spans="2:5" ht="24" customHeight="1">
      <c r="B2593" s="156"/>
      <c r="C2593" s="149"/>
      <c r="D2593" s="150"/>
      <c r="E2593" s="154"/>
    </row>
    <row r="2594" spans="2:5" ht="24" customHeight="1">
      <c r="B2594" s="156"/>
      <c r="C2594" s="149"/>
      <c r="D2594" s="150"/>
      <c r="E2594" s="154"/>
    </row>
    <row r="2595" spans="2:5" ht="24" customHeight="1">
      <c r="B2595" s="156"/>
      <c r="C2595" s="149"/>
      <c r="D2595" s="150"/>
      <c r="E2595" s="154"/>
    </row>
    <row r="2596" spans="2:5" ht="24" customHeight="1">
      <c r="B2596" s="156"/>
      <c r="C2596" s="149"/>
      <c r="D2596" s="150"/>
      <c r="E2596" s="154"/>
    </row>
    <row r="2597" spans="2:5" ht="24" customHeight="1">
      <c r="B2597" s="156"/>
      <c r="C2597" s="149"/>
      <c r="D2597" s="150"/>
      <c r="E2597" s="154"/>
    </row>
    <row r="2598" spans="2:5" ht="24" customHeight="1">
      <c r="B2598" s="156"/>
      <c r="C2598" s="149"/>
      <c r="D2598" s="150"/>
      <c r="E2598" s="154"/>
    </row>
    <row r="2599" spans="2:5" ht="24" customHeight="1">
      <c r="B2599" s="156"/>
      <c r="C2599" s="149"/>
      <c r="D2599" s="150"/>
      <c r="E2599" s="151"/>
    </row>
    <row r="2600" spans="2:5" ht="24" customHeight="1">
      <c r="B2600" s="156"/>
      <c r="C2600" s="149"/>
      <c r="D2600" s="150"/>
      <c r="E2600" s="154"/>
    </row>
    <row r="2601" spans="2:5" ht="24" customHeight="1">
      <c r="B2601" s="156"/>
      <c r="C2601" s="149"/>
      <c r="D2601" s="150"/>
      <c r="E2601" s="151"/>
    </row>
    <row r="2602" spans="2:5" ht="24" customHeight="1">
      <c r="B2602" s="156"/>
      <c r="C2602" s="149"/>
      <c r="D2602" s="150"/>
      <c r="E2602" s="151"/>
    </row>
    <row r="2603" spans="2:5" ht="24" customHeight="1">
      <c r="B2603" s="156"/>
      <c r="C2603" s="149"/>
      <c r="D2603" s="150"/>
      <c r="E2603" s="151"/>
    </row>
    <row r="2604" spans="2:5" ht="24" customHeight="1">
      <c r="B2604" s="156"/>
      <c r="C2604" s="149"/>
      <c r="D2604" s="150"/>
      <c r="E2604" s="151"/>
    </row>
    <row r="2605" spans="2:5" ht="24" customHeight="1">
      <c r="B2605" s="156"/>
      <c r="C2605" s="149"/>
      <c r="D2605" s="150"/>
      <c r="E2605" s="151"/>
    </row>
    <row r="2606" spans="2:5" ht="24" customHeight="1">
      <c r="B2606" s="156"/>
      <c r="C2606" s="149"/>
      <c r="D2606" s="150"/>
      <c r="E2606" s="151"/>
    </row>
    <row r="2607" spans="2:5" ht="24" customHeight="1">
      <c r="B2607" s="156"/>
      <c r="C2607" s="149"/>
      <c r="D2607" s="150"/>
      <c r="E2607" s="151"/>
    </row>
    <row r="2608" spans="2:5" ht="24" customHeight="1">
      <c r="B2608" s="156"/>
      <c r="C2608" s="149"/>
      <c r="D2608" s="150"/>
      <c r="E2608" s="151"/>
    </row>
    <row r="2609" spans="2:5" ht="24" customHeight="1">
      <c r="B2609" s="156"/>
      <c r="C2609" s="149"/>
      <c r="D2609" s="150"/>
      <c r="E2609" s="151"/>
    </row>
    <row r="2610" spans="2:5" ht="24" customHeight="1">
      <c r="B2610" s="156"/>
      <c r="C2610" s="149"/>
      <c r="D2610" s="150"/>
      <c r="E2610" s="151"/>
    </row>
    <row r="2611" spans="2:5" ht="24" customHeight="1">
      <c r="B2611" s="156"/>
      <c r="C2611" s="149"/>
      <c r="D2611" s="150"/>
      <c r="E2611" s="151"/>
    </row>
    <row r="2612" spans="2:5" ht="24" customHeight="1">
      <c r="B2612" s="156"/>
      <c r="C2612" s="149"/>
      <c r="D2612" s="150"/>
      <c r="E2612" s="151"/>
    </row>
    <row r="2613" spans="2:5" ht="24" customHeight="1">
      <c r="B2613" s="156"/>
      <c r="C2613" s="149"/>
      <c r="D2613" s="150"/>
      <c r="E2613" s="151"/>
    </row>
    <row r="2614" spans="2:5" ht="24" customHeight="1">
      <c r="B2614" s="156"/>
      <c r="C2614" s="149"/>
      <c r="D2614" s="150"/>
      <c r="E2614" s="151"/>
    </row>
    <row r="2615" spans="2:5" ht="24" customHeight="1">
      <c r="B2615" s="156"/>
      <c r="C2615" s="149"/>
      <c r="D2615" s="150"/>
      <c r="E2615" s="151"/>
    </row>
    <row r="2616" spans="2:5" ht="24" customHeight="1">
      <c r="B2616" s="156"/>
      <c r="C2616" s="149"/>
      <c r="D2616" s="150"/>
      <c r="E2616" s="151"/>
    </row>
    <row r="2617" spans="2:5" ht="24" customHeight="1">
      <c r="B2617" s="156"/>
      <c r="C2617" s="149"/>
      <c r="D2617" s="150"/>
      <c r="E2617" s="151"/>
    </row>
    <row r="2618" spans="2:5" ht="24" customHeight="1">
      <c r="B2618" s="156"/>
      <c r="C2618" s="149"/>
      <c r="D2618" s="150"/>
      <c r="E2618" s="151"/>
    </row>
    <row r="2619" spans="2:5" ht="24" customHeight="1">
      <c r="B2619" s="156"/>
      <c r="C2619" s="149"/>
      <c r="D2619" s="150"/>
      <c r="E2619" s="151"/>
    </row>
    <row r="2620" spans="2:5" ht="24" customHeight="1">
      <c r="B2620" s="148"/>
      <c r="C2620" s="149"/>
      <c r="D2620" s="150"/>
      <c r="E2620" s="154"/>
    </row>
    <row r="2621" spans="2:5" ht="24" customHeight="1">
      <c r="B2621" s="156"/>
      <c r="C2621" s="149"/>
      <c r="D2621" s="150"/>
      <c r="E2621" s="154"/>
    </row>
    <row r="2622" spans="2:5" ht="24" customHeight="1">
      <c r="B2622" s="156"/>
      <c r="C2622" s="149"/>
      <c r="D2622" s="150"/>
      <c r="E2622" s="154"/>
    </row>
    <row r="2623" spans="2:5" ht="24" customHeight="1">
      <c r="B2623" s="156"/>
      <c r="C2623" s="149"/>
      <c r="D2623" s="150"/>
      <c r="E2623" s="154"/>
    </row>
    <row r="2624" spans="2:5" ht="24" customHeight="1">
      <c r="B2624" s="156"/>
      <c r="C2624" s="149"/>
      <c r="D2624" s="150"/>
      <c r="E2624" s="154"/>
    </row>
    <row r="2625" spans="2:5" ht="24" customHeight="1">
      <c r="B2625" s="156"/>
      <c r="C2625" s="149"/>
      <c r="D2625" s="150"/>
      <c r="E2625" s="154"/>
    </row>
    <row r="2626" spans="2:5" ht="24" customHeight="1">
      <c r="B2626" s="156"/>
      <c r="C2626" s="149"/>
      <c r="D2626" s="150"/>
      <c r="E2626" s="154"/>
    </row>
    <row r="2627" spans="2:5" ht="24" customHeight="1">
      <c r="B2627" s="156"/>
      <c r="C2627" s="149"/>
      <c r="D2627" s="150"/>
      <c r="E2627" s="154"/>
    </row>
    <row r="2628" spans="2:5" ht="24" customHeight="1">
      <c r="B2628" s="156"/>
      <c r="C2628" s="149"/>
      <c r="D2628" s="150"/>
      <c r="E2628" s="151"/>
    </row>
    <row r="2629" spans="2:5" ht="24" customHeight="1">
      <c r="B2629" s="156"/>
      <c r="C2629" s="160"/>
      <c r="D2629" s="150"/>
      <c r="E2629" s="151"/>
    </row>
    <row r="2630" spans="2:5" ht="24" customHeight="1">
      <c r="B2630" s="156"/>
      <c r="C2630" s="160"/>
      <c r="D2630" s="150"/>
      <c r="E2630" s="151"/>
    </row>
    <row r="2631" spans="2:5" ht="24" customHeight="1">
      <c r="B2631" s="156"/>
      <c r="C2631" s="160"/>
      <c r="D2631" s="150"/>
      <c r="E2631" s="151"/>
    </row>
    <row r="2632" spans="2:5" ht="24" customHeight="1">
      <c r="B2632" s="148"/>
      <c r="C2632" s="155"/>
      <c r="D2632" s="150"/>
      <c r="E2632" s="154"/>
    </row>
    <row r="2633" spans="2:5" ht="24" customHeight="1">
      <c r="B2633" s="148"/>
      <c r="C2633" s="155"/>
      <c r="D2633" s="150"/>
      <c r="E2633" s="154"/>
    </row>
    <row r="2634" spans="2:5" ht="24" customHeight="1">
      <c r="B2634" s="148"/>
      <c r="C2634" s="155"/>
      <c r="D2634" s="150"/>
      <c r="E2634" s="154"/>
    </row>
    <row r="2635" spans="2:5" ht="24" customHeight="1">
      <c r="B2635" s="148"/>
      <c r="C2635" s="155"/>
      <c r="D2635" s="150"/>
      <c r="E2635" s="154"/>
    </row>
    <row r="2636" spans="2:5" ht="24" customHeight="1">
      <c r="B2636" s="148"/>
      <c r="C2636" s="155"/>
      <c r="D2636" s="150"/>
      <c r="E2636" s="154"/>
    </row>
    <row r="2637" spans="2:5" ht="24" customHeight="1">
      <c r="B2637" s="148"/>
      <c r="C2637" s="155"/>
      <c r="D2637" s="150"/>
      <c r="E2637" s="154"/>
    </row>
    <row r="2638" spans="2:5" ht="24" customHeight="1">
      <c r="B2638" s="148"/>
      <c r="C2638" s="155"/>
      <c r="D2638" s="150"/>
      <c r="E2638" s="151"/>
    </row>
    <row r="2639" spans="2:5" ht="24" customHeight="1">
      <c r="B2639" s="156"/>
      <c r="C2639" s="155"/>
      <c r="D2639" s="150"/>
      <c r="E2639" s="154"/>
    </row>
    <row r="2640" spans="2:5" ht="24" customHeight="1">
      <c r="B2640" s="156"/>
      <c r="C2640" s="155"/>
      <c r="D2640" s="150"/>
      <c r="E2640" s="151"/>
    </row>
    <row r="2641" spans="2:5" ht="24" customHeight="1">
      <c r="B2641" s="156"/>
      <c r="C2641" s="155"/>
      <c r="D2641" s="150"/>
      <c r="E2641" s="151"/>
    </row>
    <row r="2642" spans="2:5" ht="24" customHeight="1">
      <c r="B2642" s="156"/>
      <c r="C2642" s="160"/>
      <c r="D2642" s="150"/>
      <c r="E2642" s="151"/>
    </row>
    <row r="2643" spans="2:5" ht="24" customHeight="1">
      <c r="B2643" s="156"/>
      <c r="C2643" s="160"/>
      <c r="D2643" s="150"/>
      <c r="E2643" s="151"/>
    </row>
    <row r="2644" spans="2:5" ht="24" customHeight="1">
      <c r="B2644" s="156"/>
      <c r="C2644" s="160"/>
      <c r="D2644" s="150"/>
      <c r="E2644" s="151"/>
    </row>
    <row r="2645" spans="2:5" ht="24" customHeight="1">
      <c r="B2645" s="156"/>
      <c r="C2645" s="160"/>
      <c r="D2645" s="150"/>
      <c r="E2645" s="151"/>
    </row>
    <row r="2646" spans="2:5" ht="24" customHeight="1">
      <c r="B2646" s="148"/>
      <c r="C2646" s="155"/>
      <c r="D2646" s="150"/>
      <c r="E2646" s="154"/>
    </row>
    <row r="2647" spans="2:5" ht="24" customHeight="1">
      <c r="B2647" s="148"/>
      <c r="C2647" s="155"/>
      <c r="D2647" s="150"/>
      <c r="E2647" s="154"/>
    </row>
    <row r="2648" spans="2:5" ht="24" customHeight="1">
      <c r="B2648" s="148"/>
      <c r="C2648" s="155"/>
      <c r="D2648" s="150"/>
      <c r="E2648" s="154"/>
    </row>
    <row r="2649" spans="2:5" ht="24" customHeight="1">
      <c r="B2649" s="156"/>
      <c r="C2649" s="155"/>
      <c r="D2649" s="150"/>
      <c r="E2649" s="154"/>
    </row>
    <row r="2650" spans="2:5" ht="24" customHeight="1">
      <c r="B2650" s="156"/>
      <c r="C2650" s="155"/>
      <c r="D2650" s="150"/>
      <c r="E2650" s="154"/>
    </row>
    <row r="2651" spans="2:5" ht="24" customHeight="1">
      <c r="B2651" s="148"/>
      <c r="C2651" s="155"/>
      <c r="D2651" s="150"/>
      <c r="E2651" s="154"/>
    </row>
    <row r="2652" spans="2:5" ht="24" customHeight="1">
      <c r="B2652" s="156"/>
      <c r="C2652" s="155"/>
      <c r="D2652" s="150"/>
      <c r="E2652" s="154"/>
    </row>
    <row r="2653" spans="2:5" ht="24" customHeight="1">
      <c r="B2653" s="156"/>
      <c r="C2653" s="155"/>
      <c r="D2653" s="150"/>
      <c r="E2653" s="154"/>
    </row>
    <row r="2654" spans="2:5" ht="24" customHeight="1">
      <c r="B2654" s="156"/>
      <c r="C2654" s="160"/>
      <c r="D2654" s="150"/>
      <c r="E2654" s="154"/>
    </row>
    <row r="2655" spans="2:5" ht="24" customHeight="1">
      <c r="B2655" s="156"/>
      <c r="C2655" s="160"/>
      <c r="D2655" s="150"/>
      <c r="E2655" s="154"/>
    </row>
    <row r="2656" spans="2:5" ht="24" customHeight="1">
      <c r="B2656" s="148"/>
      <c r="C2656" s="155"/>
      <c r="D2656" s="150"/>
      <c r="E2656" s="154"/>
    </row>
    <row r="2657" spans="2:5" ht="24" customHeight="1">
      <c r="B2657" s="148"/>
      <c r="C2657" s="155"/>
      <c r="D2657" s="150"/>
      <c r="E2657" s="154"/>
    </row>
    <row r="2658" spans="2:5" ht="24" customHeight="1">
      <c r="B2658" s="148"/>
      <c r="C2658" s="155"/>
      <c r="D2658" s="150"/>
      <c r="E2658" s="154"/>
    </row>
    <row r="2659" spans="2:5" ht="24" customHeight="1">
      <c r="B2659" s="148"/>
      <c r="C2659" s="155"/>
      <c r="D2659" s="150"/>
      <c r="E2659" s="154"/>
    </row>
    <row r="2660" spans="2:5" ht="24" customHeight="1">
      <c r="B2660" s="148"/>
      <c r="C2660" s="155"/>
      <c r="D2660" s="150"/>
      <c r="E2660" s="154"/>
    </row>
    <row r="2661" spans="2:5" ht="24" customHeight="1">
      <c r="B2661" s="156"/>
      <c r="C2661" s="160"/>
      <c r="D2661" s="150"/>
      <c r="E2661" s="151"/>
    </row>
    <row r="2662" spans="2:5" ht="24" customHeight="1">
      <c r="B2662" s="148"/>
      <c r="C2662" s="155"/>
      <c r="D2662" s="150"/>
      <c r="E2662" s="154"/>
    </row>
    <row r="2663" spans="2:5" ht="24" customHeight="1">
      <c r="B2663" s="148"/>
      <c r="C2663" s="160"/>
      <c r="D2663" s="150"/>
      <c r="E2663" s="154"/>
    </row>
    <row r="2664" spans="2:5" ht="24" customHeight="1">
      <c r="B2664" s="148"/>
      <c r="C2664" s="155"/>
      <c r="D2664" s="150"/>
      <c r="E2664" s="154"/>
    </row>
    <row r="2665" spans="2:5" ht="24" customHeight="1">
      <c r="B2665" s="148"/>
      <c r="C2665" s="160"/>
      <c r="D2665" s="150"/>
      <c r="E2665" s="154"/>
    </row>
    <row r="2666" spans="2:5" ht="24" customHeight="1">
      <c r="B2666" s="148"/>
      <c r="C2666" s="155"/>
      <c r="D2666" s="150"/>
      <c r="E2666" s="154"/>
    </row>
    <row r="2667" spans="2:5" ht="24" customHeight="1">
      <c r="B2667" s="148"/>
      <c r="C2667" s="160"/>
      <c r="D2667" s="150"/>
      <c r="E2667" s="151"/>
    </row>
    <row r="2668" spans="2:5" ht="24" customHeight="1">
      <c r="B2668" s="148"/>
      <c r="C2668" s="155"/>
      <c r="D2668" s="150"/>
      <c r="E2668" s="151"/>
    </row>
    <row r="2669" spans="2:5" ht="24" customHeight="1">
      <c r="B2669" s="156"/>
      <c r="C2669" s="160"/>
      <c r="D2669" s="150"/>
      <c r="E2669" s="154"/>
    </row>
    <row r="2670" spans="2:5" ht="24" customHeight="1">
      <c r="B2670" s="156"/>
      <c r="C2670" s="155"/>
      <c r="D2670" s="150"/>
      <c r="E2670" s="154"/>
    </row>
    <row r="2671" spans="2:5" ht="24" customHeight="1">
      <c r="B2671" s="156"/>
      <c r="C2671" s="155"/>
      <c r="D2671" s="150"/>
      <c r="E2671" s="154"/>
    </row>
    <row r="2672" spans="2:5" ht="24" customHeight="1">
      <c r="B2672" s="156"/>
      <c r="C2672" s="155"/>
      <c r="D2672" s="150"/>
      <c r="E2672" s="154"/>
    </row>
    <row r="2673" spans="2:5" ht="24" customHeight="1">
      <c r="B2673" s="156"/>
      <c r="C2673" s="155"/>
      <c r="D2673" s="150"/>
      <c r="E2673" s="154"/>
    </row>
    <row r="2674" spans="2:5" ht="24" customHeight="1">
      <c r="B2674" s="156"/>
      <c r="C2674" s="155"/>
      <c r="D2674" s="150"/>
      <c r="E2674" s="154"/>
    </row>
    <row r="2675" spans="2:5" ht="24" customHeight="1">
      <c r="B2675" s="148"/>
      <c r="C2675" s="155"/>
      <c r="D2675" s="150"/>
      <c r="E2675" s="151"/>
    </row>
    <row r="2676" spans="2:5" ht="24" customHeight="1">
      <c r="B2676" s="148"/>
      <c r="C2676" s="155"/>
      <c r="D2676" s="150"/>
      <c r="E2676" s="154"/>
    </row>
    <row r="2677" spans="2:5" ht="24" customHeight="1">
      <c r="B2677" s="156"/>
      <c r="C2677" s="155"/>
      <c r="D2677" s="150"/>
      <c r="E2677" s="154"/>
    </row>
    <row r="2678" spans="2:5" ht="24" customHeight="1">
      <c r="B2678" s="156"/>
      <c r="C2678" s="160"/>
      <c r="D2678" s="150"/>
      <c r="E2678" s="154"/>
    </row>
    <row r="2679" spans="2:5" ht="24" customHeight="1">
      <c r="B2679" s="148"/>
      <c r="C2679" s="160"/>
      <c r="D2679" s="150"/>
      <c r="E2679" s="151"/>
    </row>
    <row r="2680" spans="2:5" ht="24" customHeight="1">
      <c r="B2680" s="156"/>
      <c r="C2680" s="160"/>
      <c r="D2680" s="150"/>
      <c r="E2680" s="154"/>
    </row>
    <row r="2681" spans="2:5" ht="24" customHeight="1">
      <c r="B2681" s="148"/>
      <c r="C2681" s="160"/>
      <c r="D2681" s="150"/>
      <c r="E2681" s="154"/>
    </row>
    <row r="2682" spans="2:5" ht="24" customHeight="1">
      <c r="B2682" s="148"/>
      <c r="C2682" s="160"/>
      <c r="D2682" s="150"/>
      <c r="E2682" s="154"/>
    </row>
    <row r="2683" spans="2:5" ht="24" customHeight="1">
      <c r="B2683" s="148"/>
      <c r="C2683" s="160"/>
      <c r="D2683" s="150"/>
      <c r="E2683" s="154"/>
    </row>
    <row r="2684" spans="2:5" ht="24" customHeight="1">
      <c r="B2684" s="148"/>
      <c r="C2684" s="160"/>
      <c r="D2684" s="150"/>
      <c r="E2684" s="154"/>
    </row>
    <row r="2685" spans="2:5" ht="24" customHeight="1">
      <c r="B2685" s="148"/>
      <c r="C2685" s="160"/>
      <c r="D2685" s="150"/>
      <c r="E2685" s="154"/>
    </row>
    <row r="2686" spans="2:5" ht="24" customHeight="1">
      <c r="B2686" s="148"/>
      <c r="C2686" s="160"/>
      <c r="D2686" s="150"/>
      <c r="E2686" s="154"/>
    </row>
    <row r="2687" spans="2:5" ht="24" customHeight="1">
      <c r="B2687" s="148"/>
      <c r="C2687" s="160"/>
      <c r="D2687" s="150"/>
      <c r="E2687" s="154"/>
    </row>
    <row r="2688" spans="2:5" ht="24" customHeight="1">
      <c r="B2688" s="156"/>
      <c r="C2688" s="160"/>
      <c r="D2688" s="150"/>
      <c r="E2688" s="154"/>
    </row>
    <row r="2689" spans="2:5" ht="24" customHeight="1">
      <c r="B2689" s="156"/>
      <c r="C2689" s="160"/>
      <c r="D2689" s="150"/>
      <c r="E2689" s="154"/>
    </row>
    <row r="2690" spans="2:5" ht="24" customHeight="1">
      <c r="B2690" s="156"/>
      <c r="C2690" s="160"/>
      <c r="D2690" s="150"/>
      <c r="E2690" s="154"/>
    </row>
    <row r="2691" spans="2:5" ht="24" customHeight="1">
      <c r="B2691" s="156"/>
      <c r="C2691" s="160"/>
      <c r="D2691" s="150"/>
      <c r="E2691" s="154"/>
    </row>
    <row r="2692" spans="2:5" ht="24" customHeight="1">
      <c r="B2692" s="148"/>
      <c r="C2692" s="155"/>
      <c r="D2692" s="150"/>
      <c r="E2692" s="154"/>
    </row>
    <row r="2693" spans="2:5" ht="24" customHeight="1">
      <c r="B2693" s="148"/>
      <c r="C2693" s="155"/>
      <c r="D2693" s="150"/>
      <c r="E2693" s="154"/>
    </row>
    <row r="2694" spans="2:5" ht="24" customHeight="1">
      <c r="B2694" s="156"/>
      <c r="C2694" s="160"/>
      <c r="D2694" s="150"/>
      <c r="E2694" s="154"/>
    </row>
    <row r="2695" spans="2:5" ht="24" customHeight="1">
      <c r="B2695" s="156"/>
      <c r="C2695" s="160"/>
      <c r="D2695" s="150"/>
      <c r="E2695" s="154"/>
    </row>
    <row r="2696" spans="2:5" ht="24" customHeight="1">
      <c r="B2696" s="156"/>
      <c r="C2696" s="160"/>
      <c r="D2696" s="150"/>
      <c r="E2696" s="154"/>
    </row>
    <row r="2697" spans="2:5" ht="24" customHeight="1">
      <c r="B2697" s="156"/>
      <c r="C2697" s="160"/>
      <c r="D2697" s="150"/>
      <c r="E2697" s="151"/>
    </row>
    <row r="2698" spans="2:5" ht="24" customHeight="1">
      <c r="B2698" s="156"/>
      <c r="C2698" s="160"/>
      <c r="D2698" s="150"/>
      <c r="E2698" s="154"/>
    </row>
    <row r="2699" spans="2:5" ht="24" customHeight="1">
      <c r="B2699" s="156"/>
      <c r="C2699" s="160"/>
      <c r="D2699" s="150"/>
      <c r="E2699" s="154"/>
    </row>
    <row r="2700" spans="2:5" ht="24" customHeight="1">
      <c r="B2700" s="156"/>
      <c r="C2700" s="160"/>
      <c r="D2700" s="150"/>
      <c r="E2700" s="154"/>
    </row>
    <row r="2701" spans="2:5" ht="24" customHeight="1">
      <c r="B2701" s="156"/>
      <c r="C2701" s="160"/>
      <c r="D2701" s="150"/>
      <c r="E2701" s="154"/>
    </row>
    <row r="2702" spans="2:5" ht="24" customHeight="1">
      <c r="B2702" s="156"/>
      <c r="C2702" s="160"/>
      <c r="D2702" s="150"/>
      <c r="E2702" s="154"/>
    </row>
    <row r="2703" spans="2:5" ht="24" customHeight="1">
      <c r="B2703" s="156"/>
      <c r="C2703" s="160"/>
      <c r="D2703" s="150"/>
      <c r="E2703" s="154"/>
    </row>
    <row r="2704" spans="2:5" ht="24" customHeight="1">
      <c r="B2704" s="156"/>
      <c r="C2704" s="160"/>
      <c r="D2704" s="150"/>
      <c r="E2704" s="154"/>
    </row>
    <row r="2705" spans="2:5" ht="24" customHeight="1">
      <c r="B2705" s="156"/>
      <c r="C2705" s="160"/>
      <c r="D2705" s="150"/>
      <c r="E2705" s="154"/>
    </row>
    <row r="2706" spans="2:5" ht="24" customHeight="1">
      <c r="B2706" s="156"/>
      <c r="C2706" s="160"/>
      <c r="D2706" s="150"/>
      <c r="E2706" s="154"/>
    </row>
    <row r="2707" spans="2:5" ht="24" customHeight="1">
      <c r="B2707" s="156"/>
      <c r="C2707" s="160"/>
      <c r="D2707" s="150"/>
      <c r="E2707" s="154"/>
    </row>
    <row r="2708" spans="2:5" ht="24" customHeight="1">
      <c r="B2708" s="156"/>
      <c r="C2708" s="160"/>
      <c r="D2708" s="150"/>
      <c r="E2708" s="154"/>
    </row>
    <row r="2709" spans="2:5" ht="24" customHeight="1">
      <c r="B2709" s="156"/>
      <c r="C2709" s="160"/>
      <c r="D2709" s="150"/>
      <c r="E2709" s="151"/>
    </row>
    <row r="2710" spans="2:5" ht="24" customHeight="1">
      <c r="B2710" s="156"/>
      <c r="C2710" s="160"/>
      <c r="D2710" s="150"/>
      <c r="E2710" s="151"/>
    </row>
    <row r="2711" spans="2:5" ht="24" customHeight="1">
      <c r="B2711" s="148"/>
      <c r="C2711" s="160"/>
      <c r="D2711" s="150"/>
      <c r="E2711" s="154"/>
    </row>
    <row r="2712" spans="2:5" ht="24" customHeight="1">
      <c r="B2712" s="148"/>
      <c r="C2712" s="160"/>
      <c r="D2712" s="150"/>
      <c r="E2712" s="154"/>
    </row>
    <row r="2713" spans="2:5" ht="24" customHeight="1">
      <c r="B2713" s="156"/>
      <c r="C2713" s="160"/>
      <c r="D2713" s="150"/>
      <c r="E2713" s="151"/>
    </row>
    <row r="2714" spans="2:5" ht="24" customHeight="1">
      <c r="B2714" s="156"/>
      <c r="C2714" s="160"/>
      <c r="D2714" s="150"/>
      <c r="E2714" s="151"/>
    </row>
    <row r="2715" spans="2:5" ht="24" customHeight="1">
      <c r="B2715" s="156"/>
      <c r="C2715" s="160"/>
      <c r="D2715" s="150"/>
      <c r="E2715" s="151"/>
    </row>
    <row r="2716" spans="2:5" ht="24" customHeight="1">
      <c r="B2716" s="156"/>
      <c r="C2716" s="160"/>
      <c r="D2716" s="150"/>
      <c r="E2716" s="151"/>
    </row>
    <row r="2717" spans="2:5" ht="24" customHeight="1">
      <c r="B2717" s="156"/>
      <c r="C2717" s="160"/>
      <c r="D2717" s="150"/>
      <c r="E2717" s="154"/>
    </row>
    <row r="2718" spans="2:5" ht="24" customHeight="1">
      <c r="B2718" s="156"/>
      <c r="C2718" s="160"/>
      <c r="D2718" s="150"/>
      <c r="E2718" s="154"/>
    </row>
    <row r="2719" spans="2:5" ht="24" customHeight="1">
      <c r="B2719" s="156"/>
      <c r="C2719" s="160"/>
      <c r="D2719" s="150"/>
      <c r="E2719" s="151"/>
    </row>
    <row r="2720" spans="2:5" ht="24" customHeight="1">
      <c r="B2720" s="156"/>
      <c r="C2720" s="160"/>
      <c r="D2720" s="150"/>
      <c r="E2720" s="151"/>
    </row>
    <row r="2721" spans="2:5" ht="24" customHeight="1">
      <c r="B2721" s="156"/>
      <c r="C2721" s="160"/>
      <c r="D2721" s="150"/>
      <c r="E2721" s="151"/>
    </row>
    <row r="2722" spans="2:5" ht="24" customHeight="1">
      <c r="B2722" s="156"/>
      <c r="C2722" s="160"/>
      <c r="D2722" s="150"/>
      <c r="E2722" s="151"/>
    </row>
    <row r="2723" spans="2:5" ht="24" customHeight="1">
      <c r="B2723" s="156"/>
      <c r="C2723" s="160"/>
      <c r="D2723" s="150"/>
      <c r="E2723" s="151"/>
    </row>
    <row r="2724" spans="2:5" ht="24" customHeight="1">
      <c r="B2724" s="156"/>
      <c r="C2724" s="155"/>
      <c r="D2724" s="150"/>
      <c r="E2724" s="151"/>
    </row>
    <row r="2725" spans="2:5" ht="24" customHeight="1">
      <c r="B2725" s="156"/>
      <c r="C2725" s="155"/>
      <c r="D2725" s="150"/>
      <c r="E2725" s="151"/>
    </row>
    <row r="2726" spans="2:5" ht="24" customHeight="1">
      <c r="B2726" s="148"/>
      <c r="C2726" s="155"/>
      <c r="D2726" s="150"/>
      <c r="E2726" s="154"/>
    </row>
    <row r="2727" spans="2:5" ht="24" customHeight="1">
      <c r="B2727" s="148"/>
      <c r="C2727" s="155"/>
      <c r="D2727" s="150"/>
      <c r="E2727" s="154"/>
    </row>
    <row r="2728" spans="2:5" ht="24" customHeight="1">
      <c r="B2728" s="148"/>
      <c r="C2728" s="155"/>
      <c r="D2728" s="150"/>
      <c r="E2728" s="154"/>
    </row>
    <row r="2729" spans="2:5" ht="24" customHeight="1">
      <c r="B2729" s="148"/>
      <c r="C2729" s="155"/>
      <c r="D2729" s="150"/>
      <c r="E2729" s="154"/>
    </row>
    <row r="2730" spans="2:5" ht="24" customHeight="1">
      <c r="B2730" s="148"/>
      <c r="C2730" s="155"/>
      <c r="D2730" s="150"/>
      <c r="E2730" s="154"/>
    </row>
    <row r="2731" spans="2:5" ht="24" customHeight="1">
      <c r="B2731" s="148"/>
      <c r="C2731" s="155"/>
      <c r="D2731" s="150"/>
      <c r="E2731" s="154"/>
    </row>
    <row r="2732" spans="2:5" ht="24" customHeight="1">
      <c r="B2732" s="156"/>
      <c r="C2732" s="155"/>
      <c r="D2732" s="150"/>
      <c r="E2732" s="154"/>
    </row>
    <row r="2733" spans="2:5" ht="24" customHeight="1">
      <c r="B2733" s="156"/>
      <c r="C2733" s="155"/>
      <c r="D2733" s="150"/>
      <c r="E2733" s="154"/>
    </row>
    <row r="2734" spans="2:5" ht="24" customHeight="1">
      <c r="B2734" s="156"/>
      <c r="C2734" s="155"/>
      <c r="D2734" s="150"/>
      <c r="E2734" s="154"/>
    </row>
    <row r="2735" spans="2:5" ht="24" customHeight="1">
      <c r="B2735" s="156"/>
      <c r="C2735" s="155"/>
      <c r="D2735" s="150"/>
      <c r="E2735" s="154"/>
    </row>
    <row r="2736" spans="2:5" ht="24" customHeight="1">
      <c r="B2736" s="156"/>
      <c r="C2736" s="155"/>
      <c r="D2736" s="150"/>
      <c r="E2736" s="154"/>
    </row>
    <row r="2737" spans="2:5" ht="24" customHeight="1">
      <c r="B2737" s="156"/>
      <c r="C2737" s="155"/>
      <c r="D2737" s="150"/>
      <c r="E2737" s="151"/>
    </row>
    <row r="2738" spans="2:5" ht="24" customHeight="1">
      <c r="B2738" s="148"/>
      <c r="C2738" s="155"/>
      <c r="D2738" s="150"/>
      <c r="E2738" s="154"/>
    </row>
    <row r="2739" spans="2:5" ht="24" customHeight="1">
      <c r="B2739" s="156"/>
      <c r="C2739" s="155"/>
      <c r="D2739" s="150"/>
      <c r="E2739" s="151"/>
    </row>
    <row r="2740" spans="2:5" ht="24" customHeight="1">
      <c r="B2740" s="148"/>
      <c r="C2740" s="155"/>
      <c r="D2740" s="150"/>
      <c r="E2740" s="154"/>
    </row>
    <row r="2741" spans="2:5" ht="24" customHeight="1">
      <c r="B2741" s="156"/>
      <c r="C2741" s="155"/>
      <c r="D2741" s="150"/>
      <c r="E2741" s="151"/>
    </row>
    <row r="2742" spans="2:5" ht="24" customHeight="1">
      <c r="B2742" s="156"/>
      <c r="C2742" s="155"/>
      <c r="D2742" s="150"/>
      <c r="E2742" s="154"/>
    </row>
    <row r="2743" spans="2:5" ht="24" customHeight="1">
      <c r="B2743" s="156"/>
      <c r="C2743" s="155"/>
      <c r="D2743" s="150"/>
      <c r="E2743" s="154"/>
    </row>
    <row r="2744" spans="2:5" ht="24" customHeight="1">
      <c r="B2744" s="156"/>
      <c r="C2744" s="155"/>
      <c r="D2744" s="150"/>
      <c r="E2744" s="154"/>
    </row>
    <row r="2745" spans="2:5" ht="24" customHeight="1">
      <c r="B2745" s="156"/>
      <c r="C2745" s="155"/>
      <c r="D2745" s="150"/>
      <c r="E2745" s="151"/>
    </row>
    <row r="2746" spans="2:5" ht="24" customHeight="1">
      <c r="B2746" s="156"/>
      <c r="C2746" s="155"/>
      <c r="D2746" s="150"/>
      <c r="E2746" s="154"/>
    </row>
    <row r="2747" spans="2:5" ht="24" customHeight="1">
      <c r="B2747" s="156"/>
      <c r="C2747" s="155"/>
      <c r="D2747" s="150"/>
      <c r="E2747" s="154"/>
    </row>
    <row r="2748" spans="2:5" ht="24" customHeight="1">
      <c r="B2748" s="156"/>
      <c r="C2748" s="155"/>
      <c r="D2748" s="150"/>
      <c r="E2748" s="154"/>
    </row>
    <row r="2749" spans="2:5" ht="24" customHeight="1">
      <c r="B2749" s="156"/>
      <c r="C2749" s="155"/>
      <c r="D2749" s="150"/>
      <c r="E2749" s="154"/>
    </row>
    <row r="2750" spans="2:5" ht="24" customHeight="1">
      <c r="B2750" s="156"/>
      <c r="C2750" s="155"/>
      <c r="D2750" s="150"/>
      <c r="E2750" s="154"/>
    </row>
    <row r="2751" spans="2:5" ht="24" customHeight="1">
      <c r="B2751" s="156"/>
      <c r="C2751" s="155"/>
      <c r="D2751" s="150"/>
      <c r="E2751" s="154"/>
    </row>
    <row r="2752" spans="2:5" ht="24" customHeight="1">
      <c r="B2752" s="156"/>
      <c r="C2752" s="155"/>
      <c r="D2752" s="150"/>
      <c r="E2752" s="154"/>
    </row>
    <row r="2753" spans="2:5" ht="24" customHeight="1">
      <c r="B2753" s="156"/>
      <c r="C2753" s="155"/>
      <c r="D2753" s="150"/>
      <c r="E2753" s="154"/>
    </row>
    <row r="2754" spans="2:5" ht="24" customHeight="1">
      <c r="B2754" s="156"/>
      <c r="C2754" s="155"/>
      <c r="D2754" s="150"/>
      <c r="E2754" s="154"/>
    </row>
    <row r="2755" spans="2:5" ht="24" customHeight="1">
      <c r="B2755" s="156"/>
      <c r="C2755" s="155"/>
      <c r="D2755" s="150"/>
      <c r="E2755" s="154"/>
    </row>
    <row r="2756" spans="2:5" ht="24" customHeight="1">
      <c r="B2756" s="156"/>
      <c r="C2756" s="155"/>
      <c r="D2756" s="150"/>
      <c r="E2756" s="154"/>
    </row>
    <row r="2757" spans="2:5" ht="24" customHeight="1">
      <c r="B2757" s="156"/>
      <c r="C2757" s="155"/>
      <c r="D2757" s="150"/>
      <c r="E2757" s="154"/>
    </row>
    <row r="2758" spans="2:5" ht="24" customHeight="1">
      <c r="B2758" s="156"/>
      <c r="C2758" s="155"/>
      <c r="D2758" s="150"/>
      <c r="E2758" s="154"/>
    </row>
    <row r="2759" spans="2:5" ht="24" customHeight="1">
      <c r="B2759" s="156"/>
      <c r="C2759" s="155"/>
      <c r="D2759" s="150"/>
      <c r="E2759" s="154"/>
    </row>
    <row r="2760" spans="2:5" ht="24" customHeight="1">
      <c r="B2760" s="156"/>
      <c r="C2760" s="155"/>
      <c r="D2760" s="150"/>
      <c r="E2760" s="154"/>
    </row>
    <row r="2761" spans="2:5" ht="24" customHeight="1">
      <c r="B2761" s="156"/>
      <c r="C2761" s="155"/>
      <c r="D2761" s="150"/>
      <c r="E2761" s="154"/>
    </row>
    <row r="2762" spans="2:5" ht="24" customHeight="1">
      <c r="B2762" s="156"/>
      <c r="C2762" s="155"/>
      <c r="D2762" s="150"/>
      <c r="E2762" s="154"/>
    </row>
    <row r="2763" spans="2:5" ht="24" customHeight="1">
      <c r="B2763" s="156"/>
      <c r="C2763" s="155"/>
      <c r="D2763" s="150"/>
      <c r="E2763" s="154"/>
    </row>
    <row r="2764" spans="2:5" ht="24" customHeight="1">
      <c r="B2764" s="156"/>
      <c r="C2764" s="155"/>
      <c r="D2764" s="150"/>
      <c r="E2764" s="154"/>
    </row>
    <row r="2765" spans="2:5" ht="24" customHeight="1">
      <c r="B2765" s="148"/>
      <c r="C2765" s="155"/>
      <c r="D2765" s="150"/>
      <c r="E2765" s="157"/>
    </row>
    <row r="2766" spans="2:5" ht="24" customHeight="1">
      <c r="B2766" s="156"/>
      <c r="C2766" s="155"/>
      <c r="D2766" s="150"/>
      <c r="E2766" s="154"/>
    </row>
    <row r="2767" spans="2:5" ht="24" customHeight="1">
      <c r="B2767" s="156"/>
      <c r="C2767" s="155"/>
      <c r="D2767" s="150"/>
      <c r="E2767" s="151"/>
    </row>
    <row r="2768" spans="2:5" ht="24" customHeight="1">
      <c r="B2768" s="156"/>
      <c r="C2768" s="155"/>
      <c r="D2768" s="150"/>
      <c r="E2768" s="154"/>
    </row>
    <row r="2769" spans="2:5" ht="24" customHeight="1">
      <c r="B2769" s="156"/>
      <c r="C2769" s="155"/>
      <c r="D2769" s="150"/>
      <c r="E2769" s="151"/>
    </row>
    <row r="2770" spans="2:5" ht="24" customHeight="1">
      <c r="B2770" s="148"/>
      <c r="C2770" s="155"/>
      <c r="D2770" s="150"/>
      <c r="E2770" s="151"/>
    </row>
    <row r="2771" spans="2:5" ht="24" customHeight="1">
      <c r="B2771" s="156"/>
      <c r="C2771" s="155"/>
      <c r="D2771" s="150"/>
      <c r="E2771" s="151"/>
    </row>
    <row r="2772" spans="2:5" ht="24" customHeight="1">
      <c r="B2772" s="156"/>
      <c r="C2772" s="155"/>
      <c r="D2772" s="150"/>
      <c r="E2772" s="151"/>
    </row>
    <row r="2773" spans="2:5" ht="24" customHeight="1">
      <c r="B2773" s="148"/>
      <c r="C2773" s="155"/>
      <c r="D2773" s="150"/>
      <c r="E2773" s="151"/>
    </row>
    <row r="2774" spans="2:5" ht="24" customHeight="1">
      <c r="B2774" s="148"/>
      <c r="C2774" s="155"/>
      <c r="D2774" s="150"/>
      <c r="E2774" s="154"/>
    </row>
    <row r="2775" spans="2:5" ht="24" customHeight="1">
      <c r="B2775" s="148"/>
      <c r="C2775" s="155"/>
      <c r="D2775" s="150"/>
      <c r="E2775" s="154"/>
    </row>
    <row r="2776" spans="2:5" ht="24" customHeight="1">
      <c r="B2776" s="156"/>
      <c r="C2776" s="155"/>
      <c r="D2776" s="150"/>
      <c r="E2776" s="154"/>
    </row>
    <row r="2777" spans="2:5" ht="24" customHeight="1">
      <c r="B2777" s="156"/>
      <c r="C2777" s="155"/>
      <c r="D2777" s="150"/>
      <c r="E2777" s="154"/>
    </row>
    <row r="2778" spans="2:5" ht="24" customHeight="1">
      <c r="B2778" s="156"/>
      <c r="C2778" s="155"/>
      <c r="D2778" s="150"/>
      <c r="E2778" s="154"/>
    </row>
    <row r="2779" spans="2:5" ht="24" customHeight="1">
      <c r="B2779" s="156"/>
      <c r="C2779" s="155"/>
      <c r="D2779" s="150"/>
      <c r="E2779" s="151"/>
    </row>
    <row r="2780" spans="2:5" ht="24" customHeight="1">
      <c r="B2780" s="156"/>
      <c r="C2780" s="155"/>
      <c r="D2780" s="150"/>
      <c r="E2780" s="154"/>
    </row>
    <row r="2781" spans="2:5" ht="24" customHeight="1">
      <c r="B2781" s="156"/>
      <c r="C2781" s="155"/>
      <c r="D2781" s="150"/>
      <c r="E2781" s="154"/>
    </row>
    <row r="2782" spans="2:5" ht="24" customHeight="1">
      <c r="B2782" s="156"/>
      <c r="C2782" s="155"/>
      <c r="D2782" s="150"/>
      <c r="E2782" s="154"/>
    </row>
    <row r="2783" spans="2:5" ht="24" customHeight="1">
      <c r="B2783" s="156"/>
      <c r="C2783" s="155"/>
      <c r="D2783" s="150"/>
      <c r="E2783" s="154"/>
    </row>
    <row r="2784" spans="2:5" ht="24" customHeight="1">
      <c r="B2784" s="156"/>
      <c r="C2784" s="155"/>
      <c r="D2784" s="150"/>
      <c r="E2784" s="154"/>
    </row>
    <row r="2785" spans="2:5" ht="24" customHeight="1">
      <c r="B2785" s="156"/>
      <c r="C2785" s="155"/>
      <c r="D2785" s="150"/>
      <c r="E2785" s="154"/>
    </row>
    <row r="2786" spans="2:5" ht="24" customHeight="1">
      <c r="B2786" s="156"/>
      <c r="C2786" s="155"/>
      <c r="D2786" s="150"/>
      <c r="E2786" s="154"/>
    </row>
    <row r="2787" spans="2:5" ht="24" customHeight="1">
      <c r="B2787" s="156"/>
      <c r="C2787" s="155"/>
      <c r="D2787" s="150"/>
      <c r="E2787" s="151"/>
    </row>
    <row r="2788" spans="2:5" ht="24" customHeight="1">
      <c r="B2788" s="156"/>
      <c r="C2788" s="155"/>
      <c r="D2788" s="150"/>
      <c r="E2788" s="151"/>
    </row>
    <row r="2789" spans="2:5" ht="24" customHeight="1">
      <c r="B2789" s="156"/>
      <c r="C2789" s="155"/>
      <c r="D2789" s="150"/>
      <c r="E2789" s="151"/>
    </row>
    <row r="2790" spans="2:5" ht="24" customHeight="1">
      <c r="B2790" s="156"/>
      <c r="C2790" s="155"/>
      <c r="D2790" s="150"/>
      <c r="E2790" s="151"/>
    </row>
    <row r="2791" spans="2:5" ht="24" customHeight="1">
      <c r="B2791" s="156"/>
      <c r="C2791" s="155"/>
      <c r="D2791" s="150"/>
      <c r="E2791" s="151"/>
    </row>
    <row r="2792" spans="2:5" ht="24" customHeight="1">
      <c r="B2792" s="156"/>
      <c r="C2792" s="155"/>
      <c r="D2792" s="150"/>
      <c r="E2792" s="151"/>
    </row>
    <row r="2793" spans="2:5" ht="24" customHeight="1">
      <c r="B2793" s="156"/>
      <c r="C2793" s="155"/>
      <c r="D2793" s="150"/>
      <c r="E2793" s="151"/>
    </row>
    <row r="2794" spans="2:5" ht="24" customHeight="1">
      <c r="B2794" s="156"/>
      <c r="C2794" s="155"/>
      <c r="D2794" s="150"/>
      <c r="E2794" s="151"/>
    </row>
    <row r="2795" spans="2:5" ht="24" customHeight="1">
      <c r="B2795" s="156"/>
      <c r="C2795" s="155"/>
      <c r="D2795" s="150"/>
      <c r="E2795" s="151"/>
    </row>
    <row r="2796" spans="2:5" ht="24" customHeight="1">
      <c r="B2796" s="156"/>
      <c r="C2796" s="155"/>
      <c r="D2796" s="150"/>
      <c r="E2796" s="151"/>
    </row>
    <row r="2797" spans="2:5" ht="24" customHeight="1">
      <c r="B2797" s="156"/>
      <c r="C2797" s="155"/>
      <c r="D2797" s="150"/>
      <c r="E2797" s="151"/>
    </row>
    <row r="2798" spans="2:5" ht="24" customHeight="1">
      <c r="B2798" s="156"/>
      <c r="C2798" s="155"/>
      <c r="D2798" s="150"/>
      <c r="E2798" s="151"/>
    </row>
    <row r="2799" spans="2:5" ht="24" customHeight="1">
      <c r="B2799" s="156"/>
      <c r="C2799" s="155"/>
      <c r="D2799" s="150"/>
      <c r="E2799" s="151"/>
    </row>
    <row r="2800" spans="2:5" ht="24" customHeight="1">
      <c r="B2800" s="156"/>
      <c r="C2800" s="155"/>
      <c r="D2800" s="150"/>
      <c r="E2800" s="151"/>
    </row>
    <row r="2801" spans="2:5" ht="24" customHeight="1">
      <c r="B2801" s="156"/>
      <c r="C2801" s="155"/>
      <c r="D2801" s="150"/>
      <c r="E2801" s="151"/>
    </row>
    <row r="2802" spans="2:5" ht="24" customHeight="1">
      <c r="B2802" s="156"/>
      <c r="C2802" s="155"/>
      <c r="D2802" s="150"/>
      <c r="E2802" s="151"/>
    </row>
    <row r="2803" spans="2:5" ht="24" customHeight="1">
      <c r="B2803" s="156"/>
      <c r="C2803" s="155"/>
      <c r="D2803" s="150"/>
      <c r="E2803" s="151"/>
    </row>
    <row r="2804" spans="2:5" ht="24" customHeight="1">
      <c r="B2804" s="156"/>
      <c r="C2804" s="155"/>
      <c r="D2804" s="150"/>
      <c r="E2804" s="151"/>
    </row>
    <row r="2805" spans="2:5" ht="24" customHeight="1">
      <c r="B2805" s="156"/>
      <c r="C2805" s="155"/>
      <c r="D2805" s="150"/>
      <c r="E2805" s="151"/>
    </row>
    <row r="2806" spans="2:5" ht="24" customHeight="1">
      <c r="B2806" s="156"/>
      <c r="C2806" s="155"/>
      <c r="D2806" s="150"/>
      <c r="E2806" s="151"/>
    </row>
    <row r="2807" spans="2:5" ht="24" customHeight="1">
      <c r="B2807" s="156"/>
      <c r="C2807" s="155"/>
      <c r="D2807" s="150"/>
      <c r="E2807" s="151"/>
    </row>
    <row r="2808" spans="2:5" ht="24" customHeight="1">
      <c r="B2808" s="156"/>
      <c r="C2808" s="155"/>
      <c r="D2808" s="150"/>
      <c r="E2808" s="151"/>
    </row>
    <row r="2809" spans="2:5" ht="24" customHeight="1">
      <c r="B2809" s="156"/>
      <c r="C2809" s="155"/>
      <c r="D2809" s="150"/>
      <c r="E2809" s="151"/>
    </row>
    <row r="2810" spans="2:5" ht="24" customHeight="1">
      <c r="B2810" s="156"/>
      <c r="C2810" s="155"/>
      <c r="D2810" s="150"/>
      <c r="E2810" s="151"/>
    </row>
    <row r="2811" spans="2:5" ht="24" customHeight="1">
      <c r="B2811" s="156"/>
      <c r="C2811" s="155"/>
      <c r="D2811" s="150"/>
      <c r="E2811" s="151"/>
    </row>
    <row r="2812" spans="2:5" ht="24" customHeight="1">
      <c r="B2812" s="156"/>
      <c r="C2812" s="155"/>
      <c r="D2812" s="150"/>
      <c r="E2812" s="151"/>
    </row>
    <row r="2813" spans="2:5" ht="24" customHeight="1">
      <c r="B2813" s="156"/>
      <c r="C2813" s="160"/>
      <c r="D2813" s="150"/>
      <c r="E2813" s="154"/>
    </row>
    <row r="2814" spans="2:5" ht="24" customHeight="1">
      <c r="B2814" s="156"/>
      <c r="C2814" s="160"/>
      <c r="D2814" s="150"/>
      <c r="E2814" s="154"/>
    </row>
    <row r="2815" spans="2:5" ht="24" customHeight="1">
      <c r="B2815" s="156"/>
      <c r="C2815" s="160"/>
      <c r="D2815" s="150"/>
      <c r="E2815" s="154"/>
    </row>
    <row r="2816" spans="2:5" ht="24" customHeight="1">
      <c r="B2816" s="156"/>
      <c r="C2816" s="160"/>
      <c r="D2816" s="150"/>
      <c r="E2816" s="154"/>
    </row>
    <row r="2817" spans="2:5" ht="24" customHeight="1">
      <c r="B2817" s="156"/>
      <c r="C2817" s="160"/>
      <c r="D2817" s="150"/>
      <c r="E2817" s="154"/>
    </row>
    <row r="2818" spans="2:5" ht="24" customHeight="1">
      <c r="B2818" s="156"/>
      <c r="C2818" s="160"/>
      <c r="D2818" s="150"/>
      <c r="E2818" s="151"/>
    </row>
    <row r="2819" spans="2:5" ht="24" customHeight="1">
      <c r="B2819" s="156"/>
      <c r="C2819" s="160"/>
      <c r="D2819" s="150"/>
      <c r="E2819" s="151"/>
    </row>
    <row r="2820" spans="2:5" ht="24" customHeight="1">
      <c r="B2820" s="148"/>
      <c r="C2820" s="160"/>
      <c r="D2820" s="150"/>
      <c r="E2820" s="151"/>
    </row>
    <row r="2821" spans="2:5" ht="24" customHeight="1">
      <c r="B2821" s="156"/>
      <c r="C2821" s="160"/>
      <c r="D2821" s="150"/>
      <c r="E2821" s="151"/>
    </row>
    <row r="2822" spans="2:5" ht="24" customHeight="1">
      <c r="B2822" s="148"/>
      <c r="C2822" s="160"/>
      <c r="D2822" s="150"/>
      <c r="E2822" s="151"/>
    </row>
    <row r="2823" spans="2:5" ht="24" customHeight="1">
      <c r="B2823" s="148"/>
      <c r="C2823" s="160"/>
      <c r="D2823" s="150"/>
      <c r="E2823" s="151"/>
    </row>
    <row r="2824" spans="2:5" ht="24" customHeight="1">
      <c r="B2824" s="148"/>
      <c r="C2824" s="160"/>
      <c r="D2824" s="150"/>
      <c r="E2824" s="151"/>
    </row>
    <row r="2825" spans="2:5" ht="24" customHeight="1">
      <c r="B2825" s="156"/>
      <c r="C2825" s="160"/>
      <c r="D2825" s="150"/>
      <c r="E2825" s="151"/>
    </row>
    <row r="2826" spans="2:5" ht="24" customHeight="1">
      <c r="B2826" s="148"/>
      <c r="C2826" s="155"/>
      <c r="D2826" s="150"/>
      <c r="E2826" s="151"/>
    </row>
    <row r="2827" spans="2:5" ht="24" customHeight="1">
      <c r="B2827" s="148"/>
      <c r="C2827" s="155"/>
      <c r="D2827" s="150"/>
      <c r="E2827" s="154"/>
    </row>
    <row r="2828" spans="2:5" ht="24" customHeight="1">
      <c r="B2828" s="148"/>
      <c r="C2828" s="155"/>
      <c r="D2828" s="150"/>
      <c r="E2828" s="154"/>
    </row>
    <row r="2829" spans="2:5" ht="24" customHeight="1">
      <c r="B2829" s="148"/>
      <c r="C2829" s="155"/>
      <c r="D2829" s="150"/>
      <c r="E2829" s="154"/>
    </row>
    <row r="2830" spans="2:5" ht="24" customHeight="1">
      <c r="B2830" s="148"/>
      <c r="C2830" s="155"/>
      <c r="D2830" s="150"/>
      <c r="E2830" s="154"/>
    </row>
    <row r="2831" spans="2:5" ht="24" customHeight="1">
      <c r="B2831" s="148"/>
      <c r="C2831" s="155"/>
      <c r="D2831" s="150"/>
      <c r="E2831" s="151"/>
    </row>
    <row r="2832" spans="2:5" ht="24" customHeight="1">
      <c r="B2832" s="156"/>
      <c r="C2832" s="155"/>
      <c r="D2832" s="150"/>
      <c r="E2832" s="154"/>
    </row>
    <row r="2833" spans="2:5" ht="24" customHeight="1">
      <c r="B2833" s="156"/>
      <c r="C2833" s="155"/>
      <c r="D2833" s="150"/>
      <c r="E2833" s="154"/>
    </row>
    <row r="2834" spans="2:5" ht="24" customHeight="1">
      <c r="B2834" s="156"/>
      <c r="C2834" s="155"/>
      <c r="D2834" s="150"/>
      <c r="E2834" s="154"/>
    </row>
    <row r="2835" spans="2:5" ht="24" customHeight="1">
      <c r="B2835" s="148"/>
      <c r="C2835" s="155"/>
      <c r="D2835" s="150"/>
      <c r="E2835" s="154"/>
    </row>
    <row r="2836" spans="2:5" ht="24" customHeight="1">
      <c r="B2836" s="156"/>
      <c r="C2836" s="155"/>
      <c r="D2836" s="150"/>
      <c r="E2836" s="154"/>
    </row>
    <row r="2837" spans="2:5" ht="24" customHeight="1">
      <c r="B2837" s="156"/>
      <c r="C2837" s="155"/>
      <c r="D2837" s="150"/>
      <c r="E2837" s="154"/>
    </row>
    <row r="2838" spans="2:5" ht="24" customHeight="1">
      <c r="B2838" s="156"/>
      <c r="C2838" s="155"/>
      <c r="D2838" s="150"/>
      <c r="E2838" s="154"/>
    </row>
    <row r="2839" spans="2:5" ht="24" customHeight="1">
      <c r="B2839" s="156"/>
      <c r="C2839" s="155"/>
      <c r="D2839" s="150"/>
      <c r="E2839" s="154"/>
    </row>
    <row r="2840" spans="2:5" ht="24" customHeight="1">
      <c r="B2840" s="156"/>
      <c r="C2840" s="155"/>
      <c r="D2840" s="150"/>
      <c r="E2840" s="154"/>
    </row>
    <row r="2841" spans="2:5" ht="24" customHeight="1">
      <c r="B2841" s="156"/>
      <c r="C2841" s="155"/>
      <c r="D2841" s="150"/>
      <c r="E2841" s="154"/>
    </row>
    <row r="2842" spans="2:5" ht="24" customHeight="1">
      <c r="B2842" s="156"/>
      <c r="C2842" s="155"/>
      <c r="D2842" s="150"/>
      <c r="E2842" s="154"/>
    </row>
    <row r="2843" spans="2:5" ht="24" customHeight="1">
      <c r="B2843" s="156"/>
      <c r="C2843" s="155"/>
      <c r="D2843" s="150"/>
      <c r="E2843" s="154"/>
    </row>
    <row r="2844" spans="2:5" ht="24" customHeight="1">
      <c r="B2844" s="156"/>
      <c r="C2844" s="155"/>
      <c r="D2844" s="150"/>
      <c r="E2844" s="151"/>
    </row>
    <row r="2845" spans="2:5" ht="24" customHeight="1">
      <c r="B2845" s="156"/>
      <c r="C2845" s="155"/>
      <c r="D2845" s="150"/>
      <c r="E2845" s="151"/>
    </row>
    <row r="2846" spans="2:5" ht="24" customHeight="1">
      <c r="B2846" s="156"/>
      <c r="C2846" s="155"/>
      <c r="D2846" s="150"/>
      <c r="E2846" s="154"/>
    </row>
    <row r="2847" spans="2:5" ht="24" customHeight="1">
      <c r="B2847" s="148"/>
      <c r="C2847" s="155"/>
      <c r="D2847" s="150"/>
      <c r="E2847" s="151"/>
    </row>
    <row r="2848" spans="2:5" ht="24" customHeight="1">
      <c r="B2848" s="156"/>
      <c r="C2848" s="155"/>
      <c r="D2848" s="150"/>
      <c r="E2848" s="154"/>
    </row>
    <row r="2849" spans="2:5" ht="24" customHeight="1">
      <c r="B2849" s="156"/>
      <c r="C2849" s="155"/>
      <c r="D2849" s="150"/>
      <c r="E2849" s="154"/>
    </row>
    <row r="2850" spans="2:5" ht="24" customHeight="1">
      <c r="B2850" s="156"/>
      <c r="C2850" s="155"/>
      <c r="D2850" s="150"/>
      <c r="E2850" s="151"/>
    </row>
    <row r="2851" spans="2:5" ht="24" customHeight="1">
      <c r="B2851" s="148"/>
      <c r="C2851" s="155"/>
      <c r="D2851" s="150"/>
      <c r="E2851" s="151"/>
    </row>
    <row r="2852" spans="2:5" ht="24" customHeight="1">
      <c r="B2852" s="156"/>
      <c r="C2852" s="155"/>
      <c r="D2852" s="150"/>
      <c r="E2852" s="154"/>
    </row>
    <row r="2853" spans="2:5" ht="24" customHeight="1">
      <c r="B2853" s="156"/>
      <c r="C2853" s="155"/>
      <c r="D2853" s="150"/>
      <c r="E2853" s="151"/>
    </row>
    <row r="2854" spans="2:5" ht="24" customHeight="1">
      <c r="B2854" s="156"/>
      <c r="C2854" s="155"/>
      <c r="D2854" s="150"/>
      <c r="E2854" s="151"/>
    </row>
    <row r="2855" spans="2:5" ht="24" customHeight="1">
      <c r="B2855" s="156"/>
      <c r="C2855" s="155"/>
      <c r="D2855" s="150"/>
      <c r="E2855" s="151"/>
    </row>
    <row r="2856" spans="2:5" ht="24" customHeight="1">
      <c r="B2856" s="156"/>
      <c r="C2856" s="160"/>
      <c r="D2856" s="150"/>
      <c r="E2856" s="151"/>
    </row>
    <row r="2857" spans="2:5" ht="24" customHeight="1">
      <c r="B2857" s="156"/>
      <c r="C2857" s="160"/>
      <c r="D2857" s="150"/>
      <c r="E2857" s="151"/>
    </row>
    <row r="2858" spans="2:5" ht="24" customHeight="1">
      <c r="B2858" s="156"/>
      <c r="C2858" s="160"/>
      <c r="D2858" s="150"/>
      <c r="E2858" s="151"/>
    </row>
    <row r="2859" spans="2:5" ht="24" customHeight="1">
      <c r="B2859" s="156"/>
      <c r="C2859" s="160"/>
      <c r="D2859" s="150"/>
      <c r="E2859" s="151"/>
    </row>
    <row r="2860" spans="2:5" ht="24" customHeight="1">
      <c r="B2860" s="156"/>
      <c r="C2860" s="160"/>
      <c r="D2860" s="150"/>
      <c r="E2860" s="151"/>
    </row>
    <row r="2861" spans="2:5" ht="24" customHeight="1">
      <c r="B2861" s="156"/>
      <c r="C2861" s="160"/>
      <c r="D2861" s="150"/>
      <c r="E2861" s="151"/>
    </row>
    <row r="2862" spans="2:5" ht="24" customHeight="1">
      <c r="B2862" s="156"/>
      <c r="C2862" s="160"/>
      <c r="D2862" s="150"/>
      <c r="E2862" s="151"/>
    </row>
    <row r="2863" spans="2:5" ht="24" customHeight="1">
      <c r="B2863" s="156"/>
      <c r="C2863" s="160"/>
      <c r="D2863" s="150"/>
      <c r="E2863" s="151"/>
    </row>
    <row r="2864" spans="2:5" ht="24" customHeight="1">
      <c r="B2864" s="156"/>
      <c r="C2864" s="160"/>
      <c r="D2864" s="150"/>
      <c r="E2864" s="151"/>
    </row>
    <row r="2865" spans="2:5" ht="24" customHeight="1">
      <c r="B2865" s="156"/>
      <c r="C2865" s="160"/>
      <c r="D2865" s="150"/>
      <c r="E2865" s="151"/>
    </row>
    <row r="2866" spans="2:5" ht="24" customHeight="1">
      <c r="B2866" s="156"/>
      <c r="C2866" s="160"/>
      <c r="D2866" s="150"/>
      <c r="E2866" s="151"/>
    </row>
    <row r="2867" spans="2:5" ht="24" customHeight="1">
      <c r="B2867" s="156"/>
      <c r="C2867" s="160"/>
      <c r="D2867" s="150"/>
      <c r="E2867" s="151"/>
    </row>
    <row r="2868" spans="2:5" ht="24" customHeight="1">
      <c r="B2868" s="156"/>
      <c r="C2868" s="160"/>
      <c r="D2868" s="150"/>
      <c r="E2868" s="151"/>
    </row>
    <row r="2869" spans="2:5" ht="24" customHeight="1">
      <c r="B2869" s="156"/>
      <c r="C2869" s="160"/>
      <c r="D2869" s="150"/>
      <c r="E2869" s="151"/>
    </row>
    <row r="2870" spans="2:5" ht="24" customHeight="1">
      <c r="B2870" s="156"/>
      <c r="C2870" s="160"/>
      <c r="D2870" s="150"/>
      <c r="E2870" s="151"/>
    </row>
    <row r="2871" spans="2:5" ht="24" customHeight="1">
      <c r="B2871" s="156"/>
      <c r="C2871" s="160"/>
      <c r="D2871" s="150"/>
      <c r="E2871" s="151"/>
    </row>
    <row r="2872" spans="2:5" ht="24" customHeight="1">
      <c r="B2872" s="156"/>
      <c r="C2872" s="160"/>
      <c r="D2872" s="150"/>
      <c r="E2872" s="151"/>
    </row>
    <row r="2873" spans="2:5" ht="24" customHeight="1">
      <c r="B2873" s="156"/>
      <c r="C2873" s="160"/>
      <c r="D2873" s="150"/>
      <c r="E2873" s="151"/>
    </row>
    <row r="2874" spans="2:5" ht="24" customHeight="1">
      <c r="B2874" s="156"/>
      <c r="C2874" s="160"/>
      <c r="D2874" s="150"/>
      <c r="E2874" s="151"/>
    </row>
    <row r="2875" spans="2:5" ht="24" customHeight="1">
      <c r="B2875" s="156"/>
      <c r="C2875" s="160"/>
      <c r="D2875" s="150"/>
      <c r="E2875" s="151"/>
    </row>
    <row r="2876" spans="2:5" ht="24" customHeight="1">
      <c r="B2876" s="156"/>
      <c r="C2876" s="160"/>
      <c r="D2876" s="150"/>
      <c r="E2876" s="151"/>
    </row>
    <row r="2877" spans="2:5" ht="24" customHeight="1">
      <c r="B2877" s="156"/>
      <c r="C2877" s="160"/>
      <c r="D2877" s="150"/>
      <c r="E2877" s="151"/>
    </row>
    <row r="2878" spans="2:5" ht="24" customHeight="1">
      <c r="B2878" s="156"/>
      <c r="C2878" s="160"/>
      <c r="D2878" s="150"/>
      <c r="E2878" s="151"/>
    </row>
    <row r="2879" spans="2:5" ht="24" customHeight="1">
      <c r="B2879" s="156"/>
      <c r="C2879" s="160"/>
      <c r="D2879" s="150"/>
      <c r="E2879" s="154"/>
    </row>
    <row r="2880" spans="2:5" ht="24" customHeight="1">
      <c r="B2880" s="156"/>
      <c r="C2880" s="160"/>
      <c r="D2880" s="150"/>
      <c r="E2880" s="154"/>
    </row>
    <row r="2881" spans="2:5" ht="24" customHeight="1">
      <c r="B2881" s="148"/>
      <c r="C2881" s="160"/>
      <c r="D2881" s="150"/>
      <c r="E2881" s="154"/>
    </row>
    <row r="2882" spans="2:5" ht="24" customHeight="1">
      <c r="B2882" s="156"/>
      <c r="C2882" s="160"/>
      <c r="D2882" s="150"/>
      <c r="E2882" s="154"/>
    </row>
    <row r="2883" spans="2:5" ht="24" customHeight="1">
      <c r="B2883" s="156"/>
      <c r="C2883" s="160"/>
      <c r="D2883" s="150"/>
      <c r="E2883" s="154"/>
    </row>
    <row r="2884" spans="2:5" ht="24" customHeight="1">
      <c r="B2884" s="156"/>
      <c r="C2884" s="160"/>
      <c r="D2884" s="150"/>
      <c r="E2884" s="154"/>
    </row>
    <row r="2885" spans="2:5" ht="24" customHeight="1">
      <c r="B2885" s="156"/>
      <c r="C2885" s="160"/>
      <c r="D2885" s="150"/>
      <c r="E2885" s="154"/>
    </row>
    <row r="2886" spans="2:5" ht="24" customHeight="1">
      <c r="B2886" s="156"/>
      <c r="C2886" s="160"/>
      <c r="D2886" s="150"/>
      <c r="E2886" s="154"/>
    </row>
    <row r="2887" spans="2:5" ht="24" customHeight="1">
      <c r="B2887" s="148"/>
      <c r="C2887" s="160"/>
      <c r="D2887" s="150"/>
      <c r="E2887" s="154"/>
    </row>
    <row r="2888" spans="2:5" ht="24" customHeight="1">
      <c r="B2888" s="156"/>
      <c r="C2888" s="160"/>
      <c r="D2888" s="150"/>
      <c r="E2888" s="154"/>
    </row>
    <row r="2889" spans="2:5" ht="24" customHeight="1">
      <c r="B2889" s="156"/>
      <c r="C2889" s="160"/>
      <c r="D2889" s="150"/>
      <c r="E2889" s="154"/>
    </row>
    <row r="2890" spans="2:5" ht="24" customHeight="1">
      <c r="B2890" s="156"/>
      <c r="C2890" s="160"/>
      <c r="D2890" s="150"/>
      <c r="E2890" s="154"/>
    </row>
    <row r="2891" spans="2:5" ht="24" customHeight="1">
      <c r="B2891" s="148"/>
      <c r="C2891" s="160"/>
      <c r="D2891" s="150"/>
      <c r="E2891" s="154"/>
    </row>
    <row r="2892" spans="2:5" ht="24" customHeight="1">
      <c r="B2892" s="156"/>
      <c r="C2892" s="160"/>
      <c r="D2892" s="150"/>
      <c r="E2892" s="154"/>
    </row>
    <row r="2893" spans="2:5" ht="24" customHeight="1">
      <c r="B2893" s="156"/>
      <c r="C2893" s="160"/>
      <c r="D2893" s="150"/>
      <c r="E2893" s="154"/>
    </row>
    <row r="2894" spans="2:5" ht="24" customHeight="1">
      <c r="B2894" s="156"/>
      <c r="C2894" s="160"/>
      <c r="D2894" s="150"/>
      <c r="E2894" s="154"/>
    </row>
    <row r="2895" spans="2:5" ht="24" customHeight="1">
      <c r="B2895" s="156"/>
      <c r="C2895" s="160"/>
      <c r="D2895" s="150"/>
      <c r="E2895" s="154"/>
    </row>
    <row r="2896" spans="2:5" ht="24" customHeight="1">
      <c r="B2896" s="148"/>
      <c r="C2896" s="160"/>
      <c r="D2896" s="150"/>
      <c r="E2896" s="154"/>
    </row>
    <row r="2897" spans="2:5" ht="24" customHeight="1">
      <c r="B2897" s="148"/>
      <c r="C2897" s="160"/>
      <c r="D2897" s="150"/>
      <c r="E2897" s="157"/>
    </row>
    <row r="2898" spans="2:5" ht="24" customHeight="1">
      <c r="B2898" s="156"/>
      <c r="C2898" s="160"/>
      <c r="D2898" s="150"/>
      <c r="E2898" s="154"/>
    </row>
    <row r="2899" spans="2:5" ht="24" customHeight="1">
      <c r="B2899" s="156"/>
      <c r="C2899" s="160"/>
      <c r="D2899" s="150"/>
      <c r="E2899" s="154"/>
    </row>
    <row r="2900" spans="2:5" ht="24" customHeight="1">
      <c r="B2900" s="156"/>
      <c r="C2900" s="160"/>
      <c r="D2900" s="150"/>
      <c r="E2900" s="154"/>
    </row>
    <row r="2901" spans="2:5" ht="24" customHeight="1">
      <c r="B2901" s="156"/>
      <c r="C2901" s="160"/>
      <c r="D2901" s="150"/>
      <c r="E2901" s="154"/>
    </row>
    <row r="2902" spans="2:5" ht="24" customHeight="1">
      <c r="B2902" s="148"/>
      <c r="C2902" s="160"/>
      <c r="D2902" s="150"/>
      <c r="E2902" s="151"/>
    </row>
    <row r="2903" spans="2:5" ht="24" customHeight="1">
      <c r="B2903" s="148"/>
      <c r="C2903" s="160"/>
      <c r="D2903" s="150"/>
      <c r="E2903" s="151"/>
    </row>
    <row r="2904" spans="2:5" ht="24" customHeight="1">
      <c r="B2904" s="156"/>
      <c r="C2904" s="160"/>
      <c r="D2904" s="150"/>
      <c r="E2904" s="151"/>
    </row>
    <row r="2905" spans="2:5" ht="24" customHeight="1">
      <c r="B2905" s="156"/>
      <c r="C2905" s="160"/>
      <c r="D2905" s="150"/>
      <c r="E2905" s="151"/>
    </row>
    <row r="2906" spans="2:5" ht="24" customHeight="1">
      <c r="B2906" s="156"/>
      <c r="C2906" s="160"/>
      <c r="D2906" s="150"/>
      <c r="E2906" s="151"/>
    </row>
    <row r="2907" spans="2:5" ht="24" customHeight="1">
      <c r="B2907" s="148"/>
      <c r="C2907" s="160"/>
      <c r="D2907" s="150"/>
      <c r="E2907" s="154"/>
    </row>
    <row r="2908" spans="2:5" ht="24" customHeight="1">
      <c r="B2908" s="156"/>
      <c r="C2908" s="160"/>
      <c r="D2908" s="150"/>
      <c r="E2908" s="154"/>
    </row>
    <row r="2909" spans="2:5" ht="24" customHeight="1">
      <c r="B2909" s="148"/>
      <c r="C2909" s="160"/>
      <c r="D2909" s="150"/>
      <c r="E2909" s="151"/>
    </row>
    <row r="2910" spans="2:5" ht="24" customHeight="1">
      <c r="B2910" s="148"/>
      <c r="C2910" s="160"/>
      <c r="D2910" s="150"/>
      <c r="E2910" s="151"/>
    </row>
    <row r="2911" spans="2:5" ht="24" customHeight="1">
      <c r="B2911" s="148"/>
      <c r="C2911" s="160"/>
      <c r="D2911" s="150"/>
      <c r="E2911" s="154"/>
    </row>
    <row r="2912" spans="2:5" ht="24" customHeight="1">
      <c r="B2912" s="148"/>
      <c r="C2912" s="160"/>
      <c r="D2912" s="150"/>
      <c r="E2912" s="151"/>
    </row>
    <row r="2913" spans="2:5" ht="24" customHeight="1">
      <c r="B2913" s="148"/>
      <c r="C2913" s="160"/>
      <c r="D2913" s="150"/>
      <c r="E2913" s="154"/>
    </row>
    <row r="2914" spans="2:5" ht="24" customHeight="1">
      <c r="B2914" s="156"/>
      <c r="C2914" s="160"/>
      <c r="D2914" s="150"/>
      <c r="E2914" s="151"/>
    </row>
    <row r="2915" spans="2:5" ht="24" customHeight="1">
      <c r="B2915" s="148"/>
      <c r="C2915" s="160"/>
      <c r="D2915" s="150"/>
      <c r="E2915" s="154"/>
    </row>
    <row r="2916" spans="2:5" ht="24" customHeight="1">
      <c r="B2916" s="148"/>
      <c r="C2916" s="160"/>
      <c r="D2916" s="150"/>
      <c r="E2916" s="151"/>
    </row>
    <row r="2917" spans="2:5" ht="24" customHeight="1">
      <c r="B2917" s="148"/>
      <c r="C2917" s="160"/>
      <c r="D2917" s="150"/>
      <c r="E2917" s="154"/>
    </row>
    <row r="2918" spans="2:5" ht="24" customHeight="1">
      <c r="B2918" s="156"/>
      <c r="C2918" s="160"/>
      <c r="D2918" s="150"/>
      <c r="E2918" s="154"/>
    </row>
    <row r="2919" spans="2:5" ht="24" customHeight="1">
      <c r="B2919" s="156"/>
      <c r="C2919" s="160"/>
      <c r="D2919" s="150"/>
      <c r="E2919" s="154"/>
    </row>
    <row r="2920" spans="2:5" ht="24" customHeight="1">
      <c r="B2920" s="156"/>
      <c r="C2920" s="160"/>
      <c r="D2920" s="150"/>
      <c r="E2920" s="154"/>
    </row>
    <row r="2921" spans="2:5" ht="24" customHeight="1">
      <c r="B2921" s="156"/>
      <c r="C2921" s="160"/>
      <c r="D2921" s="150"/>
      <c r="E2921" s="154"/>
    </row>
    <row r="2922" spans="2:5" ht="24" customHeight="1">
      <c r="B2922" s="156"/>
      <c r="C2922" s="160"/>
      <c r="D2922" s="150"/>
      <c r="E2922" s="154"/>
    </row>
    <row r="2923" spans="2:5" ht="24" customHeight="1">
      <c r="B2923" s="156"/>
      <c r="C2923" s="160"/>
      <c r="D2923" s="150"/>
      <c r="E2923" s="154"/>
    </row>
    <row r="2924" spans="2:5" ht="24" customHeight="1">
      <c r="B2924" s="156"/>
      <c r="C2924" s="160"/>
      <c r="D2924" s="150"/>
      <c r="E2924" s="154"/>
    </row>
    <row r="2925" spans="2:5" ht="24" customHeight="1">
      <c r="B2925" s="156"/>
      <c r="C2925" s="160"/>
      <c r="D2925" s="150"/>
      <c r="E2925" s="154"/>
    </row>
    <row r="2926" spans="2:5" ht="24" customHeight="1">
      <c r="B2926" s="156"/>
      <c r="C2926" s="160"/>
      <c r="D2926" s="150"/>
      <c r="E2926" s="151"/>
    </row>
    <row r="2927" spans="2:5" ht="24" customHeight="1">
      <c r="B2927" s="156"/>
      <c r="C2927" s="160"/>
      <c r="D2927" s="150"/>
      <c r="E2927" s="151"/>
    </row>
    <row r="2928" spans="2:5" ht="24" customHeight="1">
      <c r="B2928" s="156"/>
      <c r="C2928" s="160"/>
      <c r="D2928" s="150"/>
      <c r="E2928" s="151"/>
    </row>
    <row r="2929" spans="2:5" ht="24" customHeight="1">
      <c r="B2929" s="156"/>
      <c r="C2929" s="160"/>
      <c r="D2929" s="150"/>
      <c r="E2929" s="154"/>
    </row>
    <row r="2930" spans="2:5" ht="24" customHeight="1">
      <c r="B2930" s="156"/>
      <c r="C2930" s="160"/>
      <c r="D2930" s="150"/>
      <c r="E2930" s="154"/>
    </row>
    <row r="2931" spans="2:5" ht="24" customHeight="1">
      <c r="B2931" s="156"/>
      <c r="C2931" s="160"/>
      <c r="D2931" s="150"/>
      <c r="E2931" s="151"/>
    </row>
    <row r="2932" spans="2:5" ht="24" customHeight="1">
      <c r="B2932" s="156"/>
      <c r="C2932" s="160"/>
      <c r="D2932" s="150"/>
      <c r="E2932" s="154"/>
    </row>
    <row r="2933" spans="2:5" ht="24" customHeight="1">
      <c r="B2933" s="156"/>
      <c r="C2933" s="160"/>
      <c r="D2933" s="150"/>
      <c r="E2933" s="154"/>
    </row>
    <row r="2934" spans="2:5" ht="24" customHeight="1">
      <c r="B2934" s="156"/>
      <c r="C2934" s="160"/>
      <c r="D2934" s="150"/>
      <c r="E2934" s="151"/>
    </row>
    <row r="2935" spans="2:5" ht="24" customHeight="1">
      <c r="B2935" s="156"/>
      <c r="C2935" s="160"/>
      <c r="D2935" s="150"/>
      <c r="E2935" s="154"/>
    </row>
    <row r="2936" spans="2:5" ht="24" customHeight="1">
      <c r="B2936" s="156"/>
      <c r="C2936" s="160"/>
      <c r="D2936" s="150"/>
      <c r="E2936" s="151"/>
    </row>
    <row r="2937" spans="2:5" ht="24" customHeight="1">
      <c r="B2937" s="156"/>
      <c r="C2937" s="160"/>
      <c r="D2937" s="150"/>
      <c r="E2937" s="154"/>
    </row>
    <row r="2938" spans="2:5" ht="24" customHeight="1">
      <c r="B2938" s="156"/>
      <c r="C2938" s="160"/>
      <c r="D2938" s="150"/>
      <c r="E2938" s="154"/>
    </row>
    <row r="2939" spans="2:5" ht="24" customHeight="1">
      <c r="B2939" s="156"/>
      <c r="C2939" s="160"/>
      <c r="D2939" s="150"/>
      <c r="E2939" s="154"/>
    </row>
    <row r="2940" spans="2:5" ht="24" customHeight="1">
      <c r="B2940" s="156"/>
      <c r="C2940" s="160"/>
      <c r="D2940" s="150"/>
      <c r="E2940" s="154"/>
    </row>
    <row r="2941" spans="2:5" ht="24" customHeight="1">
      <c r="B2941" s="156"/>
      <c r="C2941" s="160"/>
      <c r="D2941" s="150"/>
      <c r="E2941" s="151"/>
    </row>
    <row r="2942" spans="2:5" ht="24" customHeight="1">
      <c r="B2942" s="156"/>
      <c r="C2942" s="160"/>
      <c r="D2942" s="150"/>
      <c r="E2942" s="154"/>
    </row>
    <row r="2943" spans="2:5" ht="24" customHeight="1">
      <c r="B2943" s="156"/>
      <c r="C2943" s="160"/>
      <c r="D2943" s="150"/>
      <c r="E2943" s="154"/>
    </row>
    <row r="2944" spans="2:5" ht="24" customHeight="1">
      <c r="B2944" s="156"/>
      <c r="C2944" s="160"/>
      <c r="D2944" s="150"/>
      <c r="E2944" s="154"/>
    </row>
    <row r="2945" spans="2:5" ht="24" customHeight="1">
      <c r="B2945" s="156"/>
      <c r="C2945" s="160"/>
      <c r="D2945" s="150"/>
      <c r="E2945" s="154"/>
    </row>
    <row r="2946" spans="2:5" ht="24" customHeight="1">
      <c r="B2946" s="156"/>
      <c r="C2946" s="160"/>
      <c r="D2946" s="150"/>
      <c r="E2946" s="151"/>
    </row>
    <row r="2947" spans="2:5" ht="24" customHeight="1">
      <c r="B2947" s="156"/>
      <c r="C2947" s="160"/>
      <c r="D2947" s="150"/>
      <c r="E2947" s="154"/>
    </row>
    <row r="2948" spans="2:5" ht="24" customHeight="1">
      <c r="B2948" s="156"/>
      <c r="C2948" s="160"/>
      <c r="D2948" s="150"/>
      <c r="E2948" s="154"/>
    </row>
    <row r="2949" spans="2:5" ht="24" customHeight="1">
      <c r="B2949" s="148"/>
      <c r="C2949" s="160"/>
      <c r="D2949" s="150"/>
      <c r="E2949" s="154"/>
    </row>
    <row r="2950" spans="2:5" ht="24" customHeight="1">
      <c r="B2950" s="156"/>
      <c r="C2950" s="160"/>
      <c r="D2950" s="150"/>
      <c r="E2950" s="154"/>
    </row>
    <row r="2951" spans="2:5" ht="24" customHeight="1">
      <c r="B2951" s="148"/>
      <c r="C2951" s="160"/>
      <c r="D2951" s="150"/>
      <c r="E2951" s="154"/>
    </row>
    <row r="2952" spans="2:5" ht="24" customHeight="1">
      <c r="B2952" s="148"/>
      <c r="C2952" s="160"/>
      <c r="D2952" s="150"/>
      <c r="E2952" s="154"/>
    </row>
    <row r="2953" spans="2:5" ht="24" customHeight="1">
      <c r="B2953" s="148"/>
      <c r="C2953" s="160"/>
      <c r="D2953" s="150"/>
      <c r="E2953" s="151"/>
    </row>
    <row r="2954" spans="2:5" ht="24" customHeight="1">
      <c r="B2954" s="148"/>
      <c r="C2954" s="160"/>
      <c r="D2954" s="150"/>
      <c r="E2954" s="154"/>
    </row>
    <row r="2955" spans="2:5" ht="24" customHeight="1">
      <c r="B2955" s="148"/>
      <c r="C2955" s="160"/>
      <c r="D2955" s="150"/>
      <c r="E2955" s="154"/>
    </row>
    <row r="2956" spans="2:5" ht="24" customHeight="1">
      <c r="B2956" s="156"/>
      <c r="C2956" s="160"/>
      <c r="D2956" s="150"/>
      <c r="E2956" s="154"/>
    </row>
    <row r="2957" spans="2:5" ht="24" customHeight="1">
      <c r="B2957" s="148"/>
      <c r="C2957" s="160"/>
      <c r="D2957" s="150"/>
      <c r="E2957" s="154"/>
    </row>
    <row r="2958" spans="2:5" ht="24" customHeight="1">
      <c r="B2958" s="148"/>
      <c r="C2958" s="160"/>
      <c r="D2958" s="150"/>
      <c r="E2958" s="154"/>
    </row>
    <row r="2959" spans="2:5" ht="24" customHeight="1">
      <c r="B2959" s="148"/>
      <c r="C2959" s="160"/>
      <c r="D2959" s="150"/>
      <c r="E2959" s="151"/>
    </row>
    <row r="2960" spans="2:5" ht="24" customHeight="1">
      <c r="B2960" s="156"/>
      <c r="C2960" s="160"/>
      <c r="D2960" s="150"/>
      <c r="E2960" s="154"/>
    </row>
    <row r="2961" spans="2:5" ht="24" customHeight="1">
      <c r="B2961" s="156"/>
      <c r="C2961" s="160"/>
      <c r="D2961" s="150"/>
      <c r="E2961" s="151"/>
    </row>
    <row r="2962" spans="2:5" ht="24" customHeight="1">
      <c r="B2962" s="156"/>
      <c r="C2962" s="160"/>
      <c r="D2962" s="150"/>
      <c r="E2962" s="151"/>
    </row>
    <row r="2963" spans="2:5" ht="24" customHeight="1">
      <c r="B2963" s="156"/>
      <c r="C2963" s="160"/>
      <c r="D2963" s="150"/>
      <c r="E2963" s="151"/>
    </row>
    <row r="2964" spans="2:5" ht="24" customHeight="1">
      <c r="B2964" s="156"/>
      <c r="C2964" s="160"/>
      <c r="D2964" s="150"/>
      <c r="E2964" s="151"/>
    </row>
    <row r="2965" spans="2:5" ht="24" customHeight="1">
      <c r="B2965" s="156"/>
      <c r="C2965" s="160"/>
      <c r="D2965" s="150"/>
      <c r="E2965" s="151"/>
    </row>
    <row r="2966" spans="2:5" ht="24" customHeight="1">
      <c r="B2966" s="148"/>
      <c r="C2966" s="155"/>
      <c r="D2966" s="150"/>
      <c r="E2966" s="151"/>
    </row>
    <row r="2967" spans="2:5" ht="24" customHeight="1">
      <c r="B2967" s="148"/>
      <c r="C2967" s="155"/>
      <c r="D2967" s="150"/>
      <c r="E2967" s="154"/>
    </row>
    <row r="2968" spans="2:5" ht="24" customHeight="1">
      <c r="B2968" s="156"/>
      <c r="C2968" s="155"/>
      <c r="D2968" s="150"/>
      <c r="E2968" s="154"/>
    </row>
    <row r="2969" spans="2:5" ht="24" customHeight="1">
      <c r="B2969" s="156"/>
      <c r="C2969" s="155"/>
      <c r="D2969" s="150"/>
      <c r="E2969" s="154"/>
    </row>
    <row r="2970" spans="2:5" ht="24" customHeight="1">
      <c r="B2970" s="148"/>
      <c r="C2970" s="155"/>
      <c r="D2970" s="150"/>
      <c r="E2970" s="154"/>
    </row>
    <row r="2971" spans="2:5" ht="24" customHeight="1">
      <c r="B2971" s="156"/>
      <c r="C2971" s="155"/>
      <c r="D2971" s="150"/>
      <c r="E2971" s="154"/>
    </row>
    <row r="2972" spans="2:5" ht="24" customHeight="1">
      <c r="B2972" s="156"/>
      <c r="C2972" s="155"/>
      <c r="D2972" s="150"/>
      <c r="E2972" s="154"/>
    </row>
    <row r="2973" spans="2:5" ht="24" customHeight="1">
      <c r="B2973" s="156"/>
      <c r="C2973" s="155"/>
      <c r="D2973" s="150"/>
      <c r="E2973" s="154"/>
    </row>
    <row r="2974" spans="2:5" ht="24" customHeight="1">
      <c r="B2974" s="156"/>
      <c r="C2974" s="155"/>
      <c r="D2974" s="150"/>
      <c r="E2974" s="154"/>
    </row>
    <row r="2975" spans="2:5" ht="24" customHeight="1">
      <c r="B2975" s="156"/>
      <c r="C2975" s="155"/>
      <c r="D2975" s="150"/>
      <c r="E2975" s="154"/>
    </row>
    <row r="2976" spans="2:5" ht="24" customHeight="1">
      <c r="B2976" s="156"/>
      <c r="C2976" s="155"/>
      <c r="D2976" s="150"/>
      <c r="E2976" s="154"/>
    </row>
    <row r="2977" spans="2:5" ht="24" customHeight="1">
      <c r="B2977" s="156"/>
      <c r="C2977" s="155"/>
      <c r="D2977" s="150"/>
      <c r="E2977" s="154"/>
    </row>
    <row r="2978" spans="2:5" ht="24" customHeight="1">
      <c r="B2978" s="156"/>
      <c r="C2978" s="155"/>
      <c r="D2978" s="150"/>
      <c r="E2978" s="154"/>
    </row>
    <row r="2979" spans="2:5" ht="24" customHeight="1">
      <c r="B2979" s="156"/>
      <c r="C2979" s="155"/>
      <c r="D2979" s="150"/>
      <c r="E2979" s="151"/>
    </row>
    <row r="2980" spans="2:5" ht="24" customHeight="1">
      <c r="B2980" s="148"/>
      <c r="C2980" s="155"/>
      <c r="D2980" s="150"/>
      <c r="E2980" s="154"/>
    </row>
    <row r="2981" spans="2:5" ht="24" customHeight="1">
      <c r="B2981" s="148"/>
      <c r="C2981" s="155"/>
      <c r="D2981" s="150"/>
      <c r="E2981" s="154"/>
    </row>
    <row r="2982" spans="2:5" ht="24" customHeight="1">
      <c r="B2982" s="148"/>
      <c r="C2982" s="155"/>
      <c r="D2982" s="150"/>
      <c r="E2982" s="154"/>
    </row>
    <row r="2983" spans="2:5" ht="24" customHeight="1">
      <c r="B2983" s="148"/>
      <c r="C2983" s="155"/>
      <c r="D2983" s="150"/>
      <c r="E2983" s="154"/>
    </row>
    <row r="2984" spans="2:5" ht="24" customHeight="1">
      <c r="B2984" s="156"/>
      <c r="C2984" s="155"/>
      <c r="D2984" s="150"/>
      <c r="E2984" s="154"/>
    </row>
    <row r="2985" spans="2:5" ht="24" customHeight="1">
      <c r="B2985" s="156"/>
      <c r="C2985" s="155"/>
      <c r="D2985" s="150"/>
      <c r="E2985" s="154"/>
    </row>
    <row r="2986" spans="2:5" ht="24" customHeight="1">
      <c r="B2986" s="148"/>
      <c r="C2986" s="155"/>
      <c r="D2986" s="150"/>
      <c r="E2986" s="154"/>
    </row>
    <row r="2987" spans="2:5" ht="24" customHeight="1">
      <c r="B2987" s="156"/>
      <c r="C2987" s="155"/>
      <c r="D2987" s="150"/>
      <c r="E2987" s="154"/>
    </row>
    <row r="2988" spans="2:5" ht="24" customHeight="1">
      <c r="B2988" s="148"/>
      <c r="C2988" s="155"/>
      <c r="D2988" s="150"/>
      <c r="E2988" s="151"/>
    </row>
    <row r="2989" spans="2:5" ht="24" customHeight="1">
      <c r="B2989" s="148"/>
      <c r="C2989" s="155"/>
      <c r="D2989" s="150"/>
      <c r="E2989" s="154"/>
    </row>
    <row r="2990" spans="2:5" ht="24" customHeight="1">
      <c r="B2990" s="148"/>
      <c r="C2990" s="155"/>
      <c r="D2990" s="150"/>
      <c r="E2990" s="151"/>
    </row>
    <row r="2991" spans="2:5" ht="24" customHeight="1">
      <c r="B2991" s="156"/>
      <c r="C2991" s="155"/>
      <c r="D2991" s="150"/>
      <c r="E2991" s="154"/>
    </row>
    <row r="2992" spans="2:5" ht="24" customHeight="1">
      <c r="B2992" s="156"/>
      <c r="C2992" s="155"/>
      <c r="D2992" s="150"/>
      <c r="E2992" s="154"/>
    </row>
    <row r="2993" spans="2:5" ht="24" customHeight="1">
      <c r="B2993" s="156"/>
      <c r="C2993" s="155"/>
      <c r="D2993" s="150"/>
      <c r="E2993" s="154"/>
    </row>
    <row r="2994" spans="2:5" ht="24" customHeight="1">
      <c r="B2994" s="156"/>
      <c r="C2994" s="160"/>
      <c r="D2994" s="150"/>
      <c r="E2994" s="154"/>
    </row>
    <row r="2995" spans="2:5" ht="24" customHeight="1">
      <c r="B2995" s="156"/>
      <c r="C2995" s="160"/>
      <c r="D2995" s="150"/>
      <c r="E2995" s="151"/>
    </row>
    <row r="2996" spans="2:5" ht="24" customHeight="1">
      <c r="B2996" s="156"/>
      <c r="C2996" s="160"/>
      <c r="D2996" s="150"/>
      <c r="E2996" s="154"/>
    </row>
    <row r="2997" spans="2:5" ht="24" customHeight="1">
      <c r="B2997" s="156"/>
      <c r="C2997" s="160"/>
      <c r="D2997" s="150"/>
      <c r="E2997" s="154"/>
    </row>
    <row r="2998" spans="2:5" ht="24" customHeight="1">
      <c r="B2998" s="156"/>
      <c r="C2998" s="160"/>
      <c r="D2998" s="150"/>
      <c r="E2998" s="154"/>
    </row>
    <row r="2999" spans="2:5" ht="24" customHeight="1">
      <c r="B2999" s="156"/>
      <c r="C2999" s="160"/>
      <c r="D2999" s="150"/>
      <c r="E2999" s="154"/>
    </row>
    <row r="3000" spans="2:5" ht="24" customHeight="1">
      <c r="B3000" s="156"/>
      <c r="C3000" s="160"/>
      <c r="D3000" s="150"/>
      <c r="E3000" s="154"/>
    </row>
    <row r="3001" spans="2:5" ht="24" customHeight="1">
      <c r="B3001" s="156"/>
      <c r="C3001" s="160"/>
      <c r="D3001" s="150"/>
      <c r="E3001" s="154"/>
    </row>
    <row r="3002" spans="2:5" ht="24" customHeight="1">
      <c r="B3002" s="156"/>
      <c r="C3002" s="160"/>
      <c r="D3002" s="150"/>
      <c r="E3002" s="154"/>
    </row>
    <row r="3003" spans="2:5" ht="24" customHeight="1">
      <c r="B3003" s="156"/>
      <c r="C3003" s="160"/>
      <c r="D3003" s="150"/>
      <c r="E3003" s="154"/>
    </row>
    <row r="3004" spans="2:5" ht="24" customHeight="1">
      <c r="B3004" s="156"/>
      <c r="C3004" s="160"/>
      <c r="D3004" s="150"/>
      <c r="E3004" s="154"/>
    </row>
    <row r="3005" spans="2:5" ht="24" customHeight="1">
      <c r="B3005" s="156"/>
      <c r="C3005" s="160"/>
      <c r="D3005" s="150"/>
      <c r="E3005" s="154"/>
    </row>
    <row r="3006" spans="2:5" ht="24" customHeight="1">
      <c r="B3006" s="148"/>
      <c r="C3006" s="160"/>
      <c r="D3006" s="150"/>
      <c r="E3006" s="151"/>
    </row>
    <row r="3007" spans="2:5" ht="24" customHeight="1">
      <c r="B3007" s="148"/>
      <c r="C3007" s="160"/>
      <c r="D3007" s="150"/>
      <c r="E3007" s="154"/>
    </row>
    <row r="3008" spans="2:5" ht="24" customHeight="1">
      <c r="B3008" s="156"/>
      <c r="C3008" s="160"/>
      <c r="D3008" s="150"/>
      <c r="E3008" s="151"/>
    </row>
    <row r="3009" spans="2:5" ht="24" customHeight="1">
      <c r="B3009" s="156"/>
      <c r="C3009" s="160"/>
      <c r="D3009" s="150"/>
      <c r="E3009" s="154"/>
    </row>
    <row r="3010" spans="2:5" ht="24" customHeight="1">
      <c r="B3010" s="156"/>
      <c r="C3010" s="160"/>
      <c r="D3010" s="150"/>
      <c r="E3010" s="154"/>
    </row>
    <row r="3011" spans="2:5" ht="24" customHeight="1">
      <c r="B3011" s="156"/>
      <c r="C3011" s="160"/>
      <c r="D3011" s="150"/>
      <c r="E3011" s="154"/>
    </row>
    <row r="3012" spans="2:5" ht="24" customHeight="1">
      <c r="B3012" s="156"/>
      <c r="C3012" s="160"/>
      <c r="D3012" s="150"/>
      <c r="E3012" s="154"/>
    </row>
    <row r="3013" spans="2:5" ht="24" customHeight="1">
      <c r="B3013" s="148"/>
      <c r="C3013" s="160"/>
      <c r="D3013" s="150"/>
      <c r="E3013" s="154"/>
    </row>
    <row r="3014" spans="2:5" ht="24" customHeight="1">
      <c r="B3014" s="156"/>
      <c r="C3014" s="155"/>
      <c r="D3014" s="150"/>
      <c r="E3014" s="151"/>
    </row>
    <row r="3015" spans="2:5" ht="24" customHeight="1">
      <c r="B3015" s="156"/>
      <c r="C3015" s="155"/>
      <c r="D3015" s="150"/>
      <c r="E3015" s="154"/>
    </row>
    <row r="3016" spans="2:5" ht="24" customHeight="1">
      <c r="B3016" s="156"/>
      <c r="C3016" s="155"/>
      <c r="D3016" s="150"/>
      <c r="E3016" s="154"/>
    </row>
    <row r="3017" spans="2:5" ht="24" customHeight="1">
      <c r="B3017" s="156"/>
      <c r="C3017" s="155"/>
      <c r="D3017" s="150"/>
      <c r="E3017" s="154"/>
    </row>
    <row r="3018" spans="2:5" ht="24" customHeight="1">
      <c r="B3018" s="156"/>
      <c r="C3018" s="155"/>
      <c r="D3018" s="150"/>
      <c r="E3018" s="154"/>
    </row>
    <row r="3019" spans="2:5" ht="24" customHeight="1">
      <c r="B3019" s="156"/>
      <c r="C3019" s="155"/>
      <c r="D3019" s="150"/>
      <c r="E3019" s="151"/>
    </row>
    <row r="3020" spans="2:5" ht="24" customHeight="1">
      <c r="B3020" s="156"/>
      <c r="C3020" s="155"/>
      <c r="D3020" s="150"/>
      <c r="E3020" s="154"/>
    </row>
    <row r="3021" spans="2:5" ht="24" customHeight="1">
      <c r="B3021" s="156"/>
      <c r="C3021" s="155"/>
      <c r="D3021" s="150"/>
      <c r="E3021" s="154"/>
    </row>
    <row r="3022" spans="2:5" ht="24" customHeight="1">
      <c r="B3022" s="156"/>
      <c r="C3022" s="155"/>
      <c r="D3022" s="150"/>
      <c r="E3022" s="154"/>
    </row>
    <row r="3023" spans="2:5" ht="24" customHeight="1">
      <c r="B3023" s="156"/>
      <c r="C3023" s="155"/>
      <c r="D3023" s="150"/>
      <c r="E3023" s="154"/>
    </row>
    <row r="3024" spans="2:5" ht="24" customHeight="1">
      <c r="B3024" s="156"/>
      <c r="C3024" s="155"/>
      <c r="D3024" s="150"/>
      <c r="E3024" s="151"/>
    </row>
    <row r="3025" spans="2:5" ht="24" customHeight="1">
      <c r="B3025" s="156"/>
      <c r="C3025" s="155"/>
      <c r="D3025" s="150"/>
      <c r="E3025" s="154"/>
    </row>
    <row r="3026" spans="2:5" ht="24" customHeight="1">
      <c r="B3026" s="156"/>
      <c r="C3026" s="155"/>
      <c r="D3026" s="150"/>
      <c r="E3026" s="151"/>
    </row>
    <row r="3027" spans="2:5" ht="24" customHeight="1">
      <c r="B3027" s="156"/>
      <c r="C3027" s="155"/>
      <c r="D3027" s="150"/>
      <c r="E3027" s="154"/>
    </row>
    <row r="3028" spans="2:5" ht="24" customHeight="1">
      <c r="B3028" s="156"/>
      <c r="C3028" s="155"/>
      <c r="D3028" s="150"/>
      <c r="E3028" s="151"/>
    </row>
    <row r="3029" spans="2:5" ht="24" customHeight="1">
      <c r="B3029" s="156"/>
      <c r="C3029" s="155"/>
      <c r="D3029" s="150"/>
      <c r="E3029" s="154"/>
    </row>
    <row r="3030" spans="2:5" ht="24" customHeight="1">
      <c r="B3030" s="156"/>
      <c r="C3030" s="155"/>
      <c r="D3030" s="150"/>
      <c r="E3030" s="154"/>
    </row>
    <row r="3031" spans="2:5" ht="24" customHeight="1">
      <c r="B3031" s="156"/>
      <c r="C3031" s="155"/>
      <c r="D3031" s="150"/>
      <c r="E3031" s="154"/>
    </row>
    <row r="3032" spans="2:5" ht="24" customHeight="1">
      <c r="B3032" s="156"/>
      <c r="C3032" s="155"/>
      <c r="D3032" s="150"/>
      <c r="E3032" s="151"/>
    </row>
    <row r="3033" spans="2:5" ht="24" customHeight="1">
      <c r="B3033" s="156"/>
      <c r="C3033" s="155"/>
      <c r="D3033" s="150"/>
      <c r="E3033" s="154"/>
    </row>
    <row r="3034" spans="2:5" ht="24" customHeight="1">
      <c r="B3034" s="148"/>
      <c r="C3034" s="155"/>
      <c r="D3034" s="150"/>
      <c r="E3034" s="158"/>
    </row>
    <row r="3035" spans="2:5" ht="24" customHeight="1">
      <c r="B3035" s="148"/>
      <c r="C3035" s="155"/>
      <c r="D3035" s="150"/>
      <c r="E3035" s="159"/>
    </row>
    <row r="3036" spans="2:5" ht="24" customHeight="1">
      <c r="B3036" s="148"/>
      <c r="C3036" s="155"/>
      <c r="D3036" s="150"/>
      <c r="E3036" s="159"/>
    </row>
    <row r="3037" spans="2:5" ht="24" customHeight="1">
      <c r="B3037" s="148"/>
      <c r="C3037" s="155"/>
      <c r="D3037" s="150"/>
      <c r="E3037" s="159"/>
    </row>
    <row r="3038" spans="2:5" ht="24" customHeight="1">
      <c r="B3038" s="148"/>
      <c r="C3038" s="155"/>
      <c r="D3038" s="150"/>
      <c r="E3038" s="159"/>
    </row>
    <row r="3039" spans="2:5" ht="24" customHeight="1">
      <c r="B3039" s="148"/>
      <c r="C3039" s="155"/>
      <c r="D3039" s="150"/>
      <c r="E3039" s="159"/>
    </row>
    <row r="3040" spans="2:5" ht="24" customHeight="1">
      <c r="B3040" s="156"/>
      <c r="C3040" s="155"/>
      <c r="D3040" s="150"/>
      <c r="E3040" s="159"/>
    </row>
    <row r="3041" spans="2:5" ht="24" customHeight="1">
      <c r="B3041" s="148"/>
      <c r="C3041" s="155"/>
      <c r="D3041" s="150"/>
      <c r="E3041" s="159"/>
    </row>
    <row r="3042" spans="2:5" ht="24" customHeight="1">
      <c r="B3042" s="156"/>
      <c r="C3042" s="155"/>
      <c r="D3042" s="150"/>
      <c r="E3042" s="159"/>
    </row>
    <row r="3043" spans="2:5" ht="24" customHeight="1">
      <c r="B3043" s="156"/>
      <c r="C3043" s="155"/>
      <c r="D3043" s="150"/>
      <c r="E3043" s="159"/>
    </row>
    <row r="3044" spans="2:5" ht="24" customHeight="1">
      <c r="B3044" s="156"/>
      <c r="C3044" s="155"/>
      <c r="D3044" s="150"/>
      <c r="E3044" s="159"/>
    </row>
    <row r="3045" spans="2:5" ht="24" customHeight="1">
      <c r="B3045" s="148"/>
      <c r="C3045" s="155"/>
      <c r="D3045" s="150"/>
      <c r="E3045" s="159"/>
    </row>
    <row r="3046" spans="2:5" ht="24" customHeight="1">
      <c r="B3046" s="156"/>
      <c r="C3046" s="155"/>
      <c r="D3046" s="150"/>
      <c r="E3046" s="159"/>
    </row>
    <row r="3047" spans="2:5" ht="24" customHeight="1">
      <c r="B3047" s="156"/>
      <c r="C3047" s="155"/>
      <c r="D3047" s="150"/>
      <c r="E3047" s="159"/>
    </row>
    <row r="3048" spans="2:5" ht="24" customHeight="1">
      <c r="B3048" s="148"/>
      <c r="C3048" s="155"/>
      <c r="D3048" s="150"/>
      <c r="E3048" s="159"/>
    </row>
    <row r="3049" spans="2:5" ht="24" customHeight="1">
      <c r="B3049" s="148"/>
      <c r="C3049" s="155"/>
      <c r="D3049" s="150"/>
      <c r="E3049" s="159"/>
    </row>
    <row r="3050" spans="2:5" ht="24" customHeight="1">
      <c r="B3050" s="148"/>
      <c r="C3050" s="155"/>
      <c r="D3050" s="150"/>
      <c r="E3050" s="159"/>
    </row>
    <row r="3051" spans="2:5" ht="24" customHeight="1">
      <c r="B3051" s="148"/>
      <c r="C3051" s="155"/>
      <c r="D3051" s="150"/>
      <c r="E3051" s="159"/>
    </row>
    <row r="3052" spans="2:5" ht="24" customHeight="1">
      <c r="B3052" s="148"/>
      <c r="C3052" s="155"/>
      <c r="D3052" s="150"/>
      <c r="E3052" s="151"/>
    </row>
    <row r="3053" spans="2:5" ht="24" customHeight="1">
      <c r="B3053" s="148"/>
      <c r="C3053" s="155"/>
      <c r="D3053" s="150"/>
      <c r="E3053" s="151"/>
    </row>
    <row r="3054" spans="2:5" ht="24" customHeight="1">
      <c r="B3054" s="148"/>
      <c r="C3054" s="155"/>
      <c r="D3054" s="150"/>
      <c r="E3054" s="159"/>
    </row>
    <row r="3055" spans="2:5" ht="24" customHeight="1">
      <c r="B3055" s="156"/>
      <c r="C3055" s="155"/>
      <c r="D3055" s="150"/>
      <c r="E3055" s="159"/>
    </row>
    <row r="3056" spans="2:5" ht="24" customHeight="1">
      <c r="B3056" s="156"/>
      <c r="C3056" s="155"/>
      <c r="D3056" s="150"/>
      <c r="E3056" s="159"/>
    </row>
    <row r="3057" spans="2:5" ht="24" customHeight="1">
      <c r="B3057" s="156"/>
      <c r="C3057" s="155"/>
      <c r="D3057" s="150"/>
      <c r="E3057" s="159"/>
    </row>
    <row r="3058" spans="2:5" ht="24" customHeight="1">
      <c r="B3058" s="148"/>
      <c r="C3058" s="155"/>
      <c r="D3058" s="150"/>
      <c r="E3058" s="159"/>
    </row>
    <row r="3059" spans="2:5" ht="24" customHeight="1">
      <c r="B3059" s="148"/>
      <c r="C3059" s="155"/>
      <c r="D3059" s="150"/>
      <c r="E3059" s="159"/>
    </row>
    <row r="3060" spans="2:5" ht="24" customHeight="1">
      <c r="B3060" s="148"/>
      <c r="C3060" s="155"/>
      <c r="D3060" s="150"/>
      <c r="E3060" s="159"/>
    </row>
    <row r="3061" spans="2:5" ht="24" customHeight="1">
      <c r="B3061" s="148"/>
      <c r="C3061" s="155"/>
      <c r="D3061" s="150"/>
      <c r="E3061" s="159"/>
    </row>
    <row r="3062" spans="2:5" ht="24" customHeight="1">
      <c r="B3062" s="156"/>
      <c r="C3062" s="155"/>
      <c r="D3062" s="150"/>
      <c r="E3062" s="159"/>
    </row>
    <row r="3063" spans="2:5" ht="24" customHeight="1">
      <c r="B3063" s="156"/>
      <c r="C3063" s="155"/>
      <c r="D3063" s="150"/>
      <c r="E3063" s="159"/>
    </row>
    <row r="3064" spans="2:5" ht="24" customHeight="1">
      <c r="B3064" s="156"/>
      <c r="C3064" s="155"/>
      <c r="D3064" s="150"/>
      <c r="E3064" s="159"/>
    </row>
    <row r="3065" spans="2:5" ht="24" customHeight="1">
      <c r="B3065" s="156"/>
      <c r="C3065" s="155"/>
      <c r="D3065" s="150"/>
      <c r="E3065" s="159"/>
    </row>
    <row r="3066" spans="2:5" ht="24" customHeight="1">
      <c r="B3066" s="156"/>
      <c r="C3066" s="155"/>
      <c r="D3066" s="150"/>
      <c r="E3066" s="159"/>
    </row>
    <row r="3067" spans="2:5" ht="24" customHeight="1">
      <c r="B3067" s="156"/>
      <c r="C3067" s="155"/>
      <c r="D3067" s="150"/>
      <c r="E3067" s="159"/>
    </row>
    <row r="3068" spans="2:5" ht="24" customHeight="1">
      <c r="B3068" s="156"/>
      <c r="C3068" s="155"/>
      <c r="D3068" s="150"/>
      <c r="E3068" s="159"/>
    </row>
    <row r="3069" spans="2:5" ht="24" customHeight="1">
      <c r="B3069" s="156"/>
      <c r="C3069" s="155"/>
      <c r="D3069" s="150"/>
      <c r="E3069" s="159"/>
    </row>
    <row r="3070" spans="2:5" ht="24" customHeight="1">
      <c r="B3070" s="148"/>
      <c r="C3070" s="155"/>
      <c r="D3070" s="150"/>
      <c r="E3070" s="159"/>
    </row>
    <row r="3071" spans="2:5" ht="24" customHeight="1">
      <c r="B3071" s="156"/>
      <c r="C3071" s="155"/>
      <c r="D3071" s="150"/>
      <c r="E3071" s="159"/>
    </row>
    <row r="3072" spans="2:5" ht="24" customHeight="1">
      <c r="B3072" s="156"/>
      <c r="C3072" s="155"/>
      <c r="D3072" s="150"/>
      <c r="E3072" s="159"/>
    </row>
    <row r="3073" spans="2:5" ht="24" customHeight="1">
      <c r="B3073" s="148"/>
      <c r="C3073" s="155"/>
      <c r="D3073" s="150"/>
      <c r="E3073" s="159"/>
    </row>
    <row r="3074" spans="2:5" ht="24" customHeight="1">
      <c r="B3074" s="156"/>
      <c r="C3074" s="155"/>
      <c r="D3074" s="150"/>
      <c r="E3074" s="159"/>
    </row>
    <row r="3075" spans="2:5" ht="24" customHeight="1">
      <c r="B3075" s="156"/>
      <c r="C3075" s="155"/>
      <c r="D3075" s="150"/>
      <c r="E3075" s="159"/>
    </row>
    <row r="3076" spans="2:5" ht="24" customHeight="1">
      <c r="B3076" s="156"/>
      <c r="C3076" s="155"/>
      <c r="D3076" s="150"/>
      <c r="E3076" s="159"/>
    </row>
    <row r="3077" spans="2:5" ht="24" customHeight="1">
      <c r="B3077" s="156"/>
      <c r="C3077" s="155"/>
      <c r="D3077" s="150"/>
      <c r="E3077" s="159"/>
    </row>
    <row r="3078" spans="2:5" ht="24" customHeight="1">
      <c r="B3078" s="148"/>
      <c r="C3078" s="155"/>
      <c r="D3078" s="150"/>
      <c r="E3078" s="159"/>
    </row>
    <row r="3079" spans="2:5" ht="24" customHeight="1">
      <c r="B3079" s="156"/>
      <c r="C3079" s="155"/>
      <c r="D3079" s="150"/>
      <c r="E3079" s="159"/>
    </row>
    <row r="3080" spans="2:5" ht="24" customHeight="1">
      <c r="B3080" s="148"/>
      <c r="C3080" s="155"/>
      <c r="D3080" s="150"/>
      <c r="E3080" s="159"/>
    </row>
    <row r="3081" spans="2:5" ht="24" customHeight="1">
      <c r="B3081" s="148"/>
      <c r="C3081" s="155"/>
      <c r="D3081" s="150"/>
      <c r="E3081" s="151"/>
    </row>
    <row r="3082" spans="2:5" ht="24" customHeight="1">
      <c r="B3082" s="156"/>
      <c r="C3082" s="155"/>
      <c r="D3082" s="150"/>
      <c r="E3082" s="151"/>
    </row>
    <row r="3083" spans="2:5" ht="24" customHeight="1">
      <c r="B3083" s="156"/>
      <c r="C3083" s="155"/>
      <c r="D3083" s="150"/>
      <c r="E3083" s="151"/>
    </row>
    <row r="3084" spans="2:5" ht="24" customHeight="1">
      <c r="B3084" s="156"/>
      <c r="C3084" s="155"/>
      <c r="D3084" s="150"/>
      <c r="E3084" s="151"/>
    </row>
    <row r="3085" spans="2:5" ht="24" customHeight="1">
      <c r="B3085" s="156"/>
      <c r="C3085" s="155"/>
      <c r="D3085" s="150"/>
      <c r="E3085" s="159"/>
    </row>
    <row r="3086" spans="2:5" ht="24" customHeight="1">
      <c r="B3086" s="148"/>
      <c r="C3086" s="155"/>
      <c r="D3086" s="150"/>
      <c r="E3086" s="159"/>
    </row>
    <row r="3087" spans="2:5" ht="24" customHeight="1">
      <c r="B3087" s="148"/>
      <c r="C3087" s="155"/>
      <c r="D3087" s="150"/>
      <c r="E3087" s="159"/>
    </row>
    <row r="3088" spans="2:5" ht="24" customHeight="1">
      <c r="B3088" s="156"/>
      <c r="C3088" s="155"/>
      <c r="D3088" s="150"/>
      <c r="E3088" s="159"/>
    </row>
    <row r="3089" spans="2:5" ht="24" customHeight="1">
      <c r="B3089" s="148"/>
      <c r="C3089" s="155"/>
      <c r="D3089" s="150"/>
      <c r="E3089" s="159"/>
    </row>
    <row r="3090" spans="2:5" ht="24" customHeight="1">
      <c r="B3090" s="156"/>
      <c r="C3090" s="155"/>
      <c r="D3090" s="150"/>
      <c r="E3090" s="159"/>
    </row>
    <row r="3091" spans="2:5" ht="24" customHeight="1">
      <c r="B3091" s="156"/>
      <c r="C3091" s="155"/>
      <c r="D3091" s="150"/>
      <c r="E3091" s="159"/>
    </row>
    <row r="3092" spans="2:5" ht="24" customHeight="1">
      <c r="B3092" s="156"/>
      <c r="C3092" s="155"/>
      <c r="D3092" s="150"/>
      <c r="E3092" s="159"/>
    </row>
    <row r="3093" spans="2:5" ht="24" customHeight="1">
      <c r="B3093" s="156"/>
      <c r="C3093" s="155"/>
      <c r="D3093" s="150"/>
      <c r="E3093" s="159"/>
    </row>
    <row r="3094" spans="2:5" ht="24" customHeight="1">
      <c r="B3094" s="156"/>
      <c r="C3094" s="155"/>
      <c r="D3094" s="150"/>
      <c r="E3094" s="159"/>
    </row>
    <row r="3095" spans="2:5" ht="24" customHeight="1">
      <c r="B3095" s="156"/>
      <c r="C3095" s="155"/>
      <c r="D3095" s="150"/>
      <c r="E3095" s="159"/>
    </row>
    <row r="3096" spans="2:5" ht="24" customHeight="1">
      <c r="B3096" s="156"/>
      <c r="C3096" s="155"/>
      <c r="D3096" s="150"/>
      <c r="E3096" s="159"/>
    </row>
    <row r="3097" spans="2:5" ht="24" customHeight="1">
      <c r="B3097" s="156"/>
      <c r="C3097" s="155"/>
      <c r="D3097" s="150"/>
      <c r="E3097" s="159"/>
    </row>
    <row r="3098" spans="2:5" ht="24" customHeight="1">
      <c r="B3098" s="156"/>
      <c r="C3098" s="155"/>
      <c r="D3098" s="150"/>
      <c r="E3098" s="159"/>
    </row>
    <row r="3099" spans="2:5" ht="24" customHeight="1">
      <c r="B3099" s="156"/>
      <c r="C3099" s="155"/>
      <c r="D3099" s="150"/>
      <c r="E3099" s="159"/>
    </row>
    <row r="3100" spans="2:5" ht="24" customHeight="1">
      <c r="B3100" s="156"/>
      <c r="C3100" s="155"/>
      <c r="D3100" s="150"/>
      <c r="E3100" s="159"/>
    </row>
    <row r="3101" spans="2:5" ht="24" customHeight="1">
      <c r="B3101" s="156"/>
      <c r="C3101" s="155"/>
      <c r="D3101" s="150"/>
      <c r="E3101" s="158"/>
    </row>
    <row r="3102" spans="2:5" ht="24" customHeight="1">
      <c r="B3102" s="156"/>
      <c r="C3102" s="155"/>
      <c r="D3102" s="150"/>
      <c r="E3102" s="159"/>
    </row>
    <row r="3103" spans="2:5" ht="24" customHeight="1">
      <c r="B3103" s="156"/>
      <c r="C3103" s="155"/>
      <c r="D3103" s="150"/>
      <c r="E3103" s="159"/>
    </row>
    <row r="3104" spans="2:5" ht="24" customHeight="1">
      <c r="B3104" s="156"/>
      <c r="C3104" s="155"/>
      <c r="D3104" s="150"/>
      <c r="E3104" s="159"/>
    </row>
    <row r="3105" spans="2:5" ht="24" customHeight="1">
      <c r="B3105" s="148"/>
      <c r="C3105" s="155"/>
      <c r="D3105" s="150"/>
      <c r="E3105" s="159"/>
    </row>
    <row r="3106" spans="2:5" ht="24" customHeight="1">
      <c r="B3106" s="156"/>
      <c r="C3106" s="155"/>
      <c r="D3106" s="150"/>
      <c r="E3106" s="151"/>
    </row>
    <row r="3107" spans="2:5" ht="24" customHeight="1">
      <c r="B3107" s="148"/>
      <c r="C3107" s="155"/>
      <c r="D3107" s="150"/>
      <c r="E3107" s="151"/>
    </row>
    <row r="3108" spans="2:5" ht="24" customHeight="1">
      <c r="B3108" s="148"/>
      <c r="C3108" s="155"/>
      <c r="D3108" s="150"/>
      <c r="E3108" s="159"/>
    </row>
    <row r="3109" spans="2:5" ht="24" customHeight="1">
      <c r="B3109" s="156"/>
      <c r="C3109" s="155"/>
      <c r="D3109" s="150"/>
      <c r="E3109" s="159"/>
    </row>
    <row r="3110" spans="2:5" ht="24" customHeight="1">
      <c r="B3110" s="156"/>
      <c r="C3110" s="155"/>
      <c r="D3110" s="150"/>
      <c r="E3110" s="159"/>
    </row>
    <row r="3111" spans="2:5" ht="24" customHeight="1">
      <c r="B3111" s="156"/>
      <c r="C3111" s="155"/>
      <c r="D3111" s="150"/>
      <c r="E3111" s="159"/>
    </row>
    <row r="3112" spans="2:5" ht="24" customHeight="1">
      <c r="B3112" s="156"/>
      <c r="C3112" s="155"/>
      <c r="D3112" s="150"/>
      <c r="E3112" s="159"/>
    </row>
    <row r="3113" spans="2:5" ht="24" customHeight="1">
      <c r="B3113" s="156"/>
      <c r="C3113" s="155"/>
      <c r="D3113" s="150"/>
      <c r="E3113" s="159"/>
    </row>
    <row r="3114" spans="2:5" ht="24" customHeight="1">
      <c r="B3114" s="156"/>
      <c r="C3114" s="155"/>
      <c r="D3114" s="150"/>
      <c r="E3114" s="159"/>
    </row>
    <row r="3115" spans="2:5" ht="24" customHeight="1">
      <c r="B3115" s="156"/>
      <c r="C3115" s="155"/>
      <c r="D3115" s="150"/>
      <c r="E3115" s="159"/>
    </row>
    <row r="3116" spans="2:5" ht="24" customHeight="1">
      <c r="B3116" s="156"/>
      <c r="C3116" s="155"/>
      <c r="D3116" s="150"/>
      <c r="E3116" s="159"/>
    </row>
    <row r="3117" spans="2:5" ht="24" customHeight="1">
      <c r="B3117" s="156"/>
      <c r="C3117" s="155"/>
      <c r="D3117" s="150"/>
      <c r="E3117" s="159"/>
    </row>
    <row r="3118" spans="2:5" ht="24" customHeight="1">
      <c r="B3118" s="156"/>
      <c r="C3118" s="155"/>
      <c r="D3118" s="150"/>
      <c r="E3118" s="159"/>
    </row>
    <row r="3119" spans="2:5" ht="24" customHeight="1">
      <c r="B3119" s="156"/>
      <c r="C3119" s="155"/>
      <c r="D3119" s="150"/>
      <c r="E3119" s="159"/>
    </row>
    <row r="3120" spans="2:5" ht="24" customHeight="1">
      <c r="B3120" s="156"/>
      <c r="C3120" s="155"/>
      <c r="D3120" s="150"/>
      <c r="E3120" s="159"/>
    </row>
    <row r="3121" spans="2:5" ht="24" customHeight="1">
      <c r="B3121" s="156"/>
      <c r="C3121" s="155"/>
      <c r="D3121" s="150"/>
      <c r="E3121" s="159"/>
    </row>
    <row r="3122" spans="2:5" ht="24" customHeight="1">
      <c r="B3122" s="156"/>
      <c r="C3122" s="155"/>
      <c r="D3122" s="150"/>
      <c r="E3122" s="158"/>
    </row>
    <row r="3123" spans="2:5" ht="24" customHeight="1">
      <c r="B3123" s="156"/>
      <c r="C3123" s="155"/>
      <c r="D3123" s="150"/>
      <c r="E3123" s="159"/>
    </row>
    <row r="3124" spans="2:5" ht="24" customHeight="1">
      <c r="B3124" s="156"/>
      <c r="C3124" s="155"/>
      <c r="D3124" s="150"/>
      <c r="E3124" s="159"/>
    </row>
    <row r="3125" spans="2:5" ht="24" customHeight="1">
      <c r="B3125" s="156"/>
      <c r="C3125" s="155"/>
      <c r="D3125" s="150"/>
      <c r="E3125" s="159"/>
    </row>
    <row r="3126" spans="2:5" ht="24" customHeight="1">
      <c r="B3126" s="156"/>
      <c r="C3126" s="155"/>
      <c r="D3126" s="150"/>
      <c r="E3126" s="159"/>
    </row>
    <row r="3127" spans="2:5" ht="24" customHeight="1">
      <c r="B3127" s="156"/>
      <c r="C3127" s="155"/>
      <c r="D3127" s="150"/>
      <c r="E3127" s="159"/>
    </row>
    <row r="3128" spans="2:5" ht="24" customHeight="1">
      <c r="B3128" s="156"/>
      <c r="C3128" s="155"/>
      <c r="D3128" s="150"/>
      <c r="E3128" s="159"/>
    </row>
    <row r="3129" spans="2:5" ht="24" customHeight="1">
      <c r="B3129" s="148"/>
      <c r="C3129" s="155"/>
      <c r="D3129" s="150"/>
      <c r="E3129" s="159"/>
    </row>
    <row r="3130" spans="2:5" ht="24" customHeight="1">
      <c r="B3130" s="148"/>
      <c r="C3130" s="155"/>
      <c r="D3130" s="150"/>
      <c r="E3130" s="159"/>
    </row>
    <row r="3131" spans="2:5" ht="24" customHeight="1">
      <c r="B3131" s="148"/>
      <c r="C3131" s="155"/>
      <c r="D3131" s="150"/>
      <c r="E3131" s="159"/>
    </row>
    <row r="3132" spans="2:5" ht="24" customHeight="1">
      <c r="B3132" s="148"/>
      <c r="C3132" s="155"/>
      <c r="D3132" s="150"/>
      <c r="E3132" s="159"/>
    </row>
    <row r="3133" spans="2:5" ht="24" customHeight="1">
      <c r="B3133" s="148"/>
      <c r="C3133" s="155"/>
      <c r="D3133" s="150"/>
      <c r="E3133" s="159"/>
    </row>
    <row r="3134" spans="2:5" ht="24" customHeight="1">
      <c r="B3134" s="148"/>
      <c r="C3134" s="155"/>
      <c r="D3134" s="150"/>
      <c r="E3134" s="159"/>
    </row>
    <row r="3135" spans="2:5" ht="24" customHeight="1">
      <c r="B3135" s="148"/>
      <c r="C3135" s="155"/>
      <c r="D3135" s="150"/>
      <c r="E3135" s="159"/>
    </row>
    <row r="3136" spans="2:5" ht="24" customHeight="1">
      <c r="B3136" s="148"/>
      <c r="C3136" s="155"/>
      <c r="D3136" s="150"/>
      <c r="E3136" s="159"/>
    </row>
    <row r="3137" spans="2:5" ht="24" customHeight="1">
      <c r="B3137" s="156"/>
      <c r="C3137" s="155"/>
      <c r="D3137" s="150"/>
      <c r="E3137" s="159"/>
    </row>
    <row r="3138" spans="2:5" ht="24" customHeight="1">
      <c r="B3138" s="156"/>
      <c r="C3138" s="155"/>
      <c r="D3138" s="150"/>
      <c r="E3138" s="159"/>
    </row>
    <row r="3139" spans="2:5" ht="24" customHeight="1">
      <c r="B3139" s="156"/>
      <c r="C3139" s="155"/>
      <c r="D3139" s="150"/>
      <c r="E3139" s="159"/>
    </row>
    <row r="3140" spans="2:5" ht="24" customHeight="1">
      <c r="B3140" s="148"/>
      <c r="C3140" s="155"/>
      <c r="D3140" s="150"/>
      <c r="E3140" s="159"/>
    </row>
    <row r="3141" spans="2:5" ht="24" customHeight="1">
      <c r="B3141" s="156"/>
      <c r="C3141" s="155"/>
      <c r="D3141" s="150"/>
      <c r="E3141" s="159"/>
    </row>
    <row r="3142" spans="2:5" ht="24" customHeight="1">
      <c r="B3142" s="156"/>
      <c r="C3142" s="155"/>
      <c r="D3142" s="150"/>
      <c r="E3142" s="159"/>
    </row>
    <row r="3143" spans="2:5" ht="24" customHeight="1">
      <c r="B3143" s="156"/>
      <c r="C3143" s="155"/>
      <c r="D3143" s="150"/>
      <c r="E3143" s="159"/>
    </row>
    <row r="3144" spans="2:5" ht="24" customHeight="1">
      <c r="B3144" s="156"/>
      <c r="C3144" s="155"/>
      <c r="D3144" s="150"/>
      <c r="E3144" s="159"/>
    </row>
    <row r="3145" spans="2:5" ht="24" customHeight="1">
      <c r="B3145" s="156"/>
      <c r="C3145" s="155"/>
      <c r="D3145" s="150"/>
      <c r="E3145" s="159"/>
    </row>
    <row r="3146" spans="2:5" ht="24" customHeight="1">
      <c r="B3146" s="156"/>
      <c r="C3146" s="155"/>
      <c r="D3146" s="150"/>
      <c r="E3146" s="159"/>
    </row>
    <row r="3147" spans="2:5" ht="24" customHeight="1">
      <c r="B3147" s="156"/>
      <c r="C3147" s="155"/>
      <c r="D3147" s="150"/>
      <c r="E3147" s="159"/>
    </row>
    <row r="3148" spans="2:5" ht="24" customHeight="1">
      <c r="B3148" s="156"/>
      <c r="C3148" s="155"/>
      <c r="D3148" s="150"/>
      <c r="E3148" s="159"/>
    </row>
    <row r="3149" spans="2:5" ht="24" customHeight="1">
      <c r="B3149" s="156"/>
      <c r="C3149" s="155"/>
      <c r="D3149" s="150"/>
      <c r="E3149" s="159"/>
    </row>
    <row r="3150" spans="2:5" ht="24" customHeight="1">
      <c r="B3150" s="156"/>
      <c r="C3150" s="155"/>
      <c r="D3150" s="150"/>
      <c r="E3150" s="159"/>
    </row>
    <row r="3151" spans="2:5" ht="24" customHeight="1">
      <c r="B3151" s="156"/>
      <c r="C3151" s="155"/>
      <c r="D3151" s="150"/>
      <c r="E3151" s="159"/>
    </row>
    <row r="3152" spans="2:5" ht="24" customHeight="1">
      <c r="B3152" s="156"/>
      <c r="C3152" s="155"/>
      <c r="D3152" s="150"/>
      <c r="E3152" s="159"/>
    </row>
    <row r="3153" spans="2:5" ht="24" customHeight="1">
      <c r="B3153" s="156"/>
      <c r="C3153" s="155"/>
      <c r="D3153" s="150"/>
      <c r="E3153" s="159"/>
    </row>
    <row r="3154" spans="2:5" ht="24" customHeight="1">
      <c r="B3154" s="156"/>
      <c r="C3154" s="155"/>
      <c r="D3154" s="150"/>
      <c r="E3154" s="158"/>
    </row>
    <row r="3155" spans="2:5" ht="24" customHeight="1">
      <c r="B3155" s="156"/>
      <c r="C3155" s="155"/>
      <c r="D3155" s="150"/>
      <c r="E3155" s="158"/>
    </row>
    <row r="3156" spans="2:5" ht="24" customHeight="1">
      <c r="B3156" s="156"/>
      <c r="C3156" s="155"/>
      <c r="D3156" s="150"/>
      <c r="E3156" s="158"/>
    </row>
    <row r="3157" spans="2:5" ht="24" customHeight="1">
      <c r="B3157" s="156"/>
      <c r="C3157" s="155"/>
      <c r="D3157" s="150"/>
      <c r="E3157" s="158"/>
    </row>
    <row r="3158" spans="2:5" ht="24" customHeight="1">
      <c r="B3158" s="148"/>
      <c r="C3158" s="155"/>
      <c r="D3158" s="150"/>
      <c r="E3158" s="158"/>
    </row>
    <row r="3159" spans="2:5" ht="24" customHeight="1">
      <c r="B3159" s="148"/>
      <c r="C3159" s="155"/>
      <c r="D3159" s="150"/>
      <c r="E3159" s="159"/>
    </row>
    <row r="3160" spans="2:5" ht="24" customHeight="1">
      <c r="B3160" s="156"/>
      <c r="C3160" s="155"/>
      <c r="D3160" s="150"/>
      <c r="E3160" s="158"/>
    </row>
    <row r="3161" spans="2:5" ht="24" customHeight="1">
      <c r="B3161" s="156"/>
      <c r="C3161" s="155"/>
      <c r="D3161" s="150"/>
      <c r="E3161" s="159"/>
    </row>
    <row r="3162" spans="2:5" ht="24" customHeight="1">
      <c r="B3162" s="148"/>
      <c r="C3162" s="155"/>
      <c r="D3162" s="150"/>
      <c r="E3162" s="159"/>
    </row>
    <row r="3163" spans="2:5" ht="24" customHeight="1">
      <c r="B3163" s="148"/>
      <c r="C3163" s="155"/>
      <c r="D3163" s="150"/>
      <c r="E3163" s="159"/>
    </row>
    <row r="3164" spans="2:5" ht="24" customHeight="1">
      <c r="B3164" s="148"/>
      <c r="C3164" s="155"/>
      <c r="D3164" s="150"/>
      <c r="E3164" s="159"/>
    </row>
    <row r="3165" spans="2:5" ht="24" customHeight="1">
      <c r="B3165" s="148"/>
      <c r="C3165" s="155"/>
      <c r="D3165" s="150"/>
      <c r="E3165" s="159"/>
    </row>
    <row r="3166" spans="2:5" ht="24" customHeight="1">
      <c r="B3166" s="156"/>
      <c r="C3166" s="155"/>
      <c r="D3166" s="150"/>
      <c r="E3166" s="159"/>
    </row>
    <row r="3167" spans="2:5" ht="24" customHeight="1">
      <c r="B3167" s="148"/>
      <c r="C3167" s="155"/>
      <c r="D3167" s="150"/>
      <c r="E3167" s="159"/>
    </row>
    <row r="3168" spans="2:5" ht="24" customHeight="1">
      <c r="B3168" s="148"/>
      <c r="C3168" s="155"/>
      <c r="D3168" s="150"/>
      <c r="E3168" s="159"/>
    </row>
    <row r="3169" spans="2:5" ht="24" customHeight="1">
      <c r="B3169" s="148"/>
      <c r="C3169" s="155"/>
      <c r="D3169" s="150"/>
      <c r="E3169" s="158"/>
    </row>
    <row r="3170" spans="2:5" ht="24" customHeight="1">
      <c r="B3170" s="148"/>
      <c r="C3170" s="155"/>
      <c r="D3170" s="150"/>
      <c r="E3170" s="158"/>
    </row>
    <row r="3171" spans="2:5" ht="24" customHeight="1">
      <c r="B3171" s="148"/>
      <c r="C3171" s="155"/>
      <c r="D3171" s="150"/>
      <c r="E3171" s="159"/>
    </row>
    <row r="3172" spans="2:5" ht="24" customHeight="1">
      <c r="B3172" s="156"/>
      <c r="C3172" s="155"/>
      <c r="D3172" s="150"/>
      <c r="E3172" s="158"/>
    </row>
    <row r="3173" spans="2:5" ht="24" customHeight="1">
      <c r="B3173" s="156"/>
      <c r="C3173" s="155"/>
      <c r="D3173" s="150"/>
      <c r="E3173" s="158"/>
    </row>
    <row r="3174" spans="2:5" ht="24" customHeight="1">
      <c r="B3174" s="148"/>
      <c r="C3174" s="155"/>
      <c r="D3174" s="150"/>
      <c r="E3174" s="158"/>
    </row>
    <row r="3175" spans="2:5" ht="24" customHeight="1">
      <c r="B3175" s="148"/>
      <c r="C3175" s="155"/>
      <c r="D3175" s="150"/>
      <c r="E3175" s="158"/>
    </row>
    <row r="3176" spans="2:5" ht="24" customHeight="1">
      <c r="B3176" s="156"/>
      <c r="C3176" s="155"/>
      <c r="D3176" s="150"/>
      <c r="E3176" s="158"/>
    </row>
    <row r="3177" spans="2:5" ht="24" customHeight="1">
      <c r="B3177" s="156"/>
      <c r="C3177" s="155"/>
      <c r="D3177" s="150"/>
      <c r="E3177" s="159"/>
    </row>
    <row r="3178" spans="2:5" ht="24" customHeight="1">
      <c r="B3178" s="156"/>
      <c r="C3178" s="155"/>
      <c r="D3178" s="150"/>
      <c r="E3178" s="158"/>
    </row>
    <row r="3179" spans="2:5" ht="24" customHeight="1">
      <c r="B3179" s="156"/>
      <c r="C3179" s="155"/>
      <c r="D3179" s="150"/>
      <c r="E3179" s="159"/>
    </row>
    <row r="3180" spans="2:5" ht="24" customHeight="1">
      <c r="B3180" s="156"/>
      <c r="C3180" s="155"/>
      <c r="D3180" s="150"/>
      <c r="E3180" s="159"/>
    </row>
    <row r="3181" spans="2:5" ht="24" customHeight="1">
      <c r="B3181" s="156"/>
      <c r="C3181" s="155"/>
      <c r="D3181" s="150"/>
      <c r="E3181" s="158"/>
    </row>
    <row r="3182" spans="2:5" ht="24" customHeight="1">
      <c r="B3182" s="148"/>
      <c r="C3182" s="155"/>
      <c r="D3182" s="150"/>
      <c r="E3182" s="158"/>
    </row>
    <row r="3183" spans="2:5" ht="24" customHeight="1">
      <c r="B3183" s="148"/>
      <c r="C3183" s="155"/>
      <c r="D3183" s="150"/>
      <c r="E3183" s="158"/>
    </row>
    <row r="3184" spans="2:5" ht="24" customHeight="1">
      <c r="B3184" s="148"/>
      <c r="C3184" s="155"/>
      <c r="D3184" s="150"/>
      <c r="E3184" s="158"/>
    </row>
    <row r="3185" spans="2:5" ht="24" customHeight="1">
      <c r="B3185" s="156"/>
      <c r="C3185" s="155"/>
      <c r="D3185" s="150"/>
      <c r="E3185" s="158"/>
    </row>
    <row r="3186" spans="2:5" ht="24" customHeight="1">
      <c r="B3186" s="156"/>
      <c r="C3186" s="155"/>
      <c r="D3186" s="150"/>
      <c r="E3186" s="158"/>
    </row>
    <row r="3187" spans="2:5" ht="24" customHeight="1">
      <c r="B3187" s="156"/>
      <c r="C3187" s="155"/>
      <c r="D3187" s="150"/>
      <c r="E3187" s="159"/>
    </row>
    <row r="3188" spans="2:5" ht="24" customHeight="1">
      <c r="B3188" s="148"/>
      <c r="C3188" s="155"/>
      <c r="D3188" s="150"/>
      <c r="E3188" s="158"/>
    </row>
    <row r="3189" spans="2:5" ht="24" customHeight="1">
      <c r="B3189" s="148"/>
      <c r="C3189" s="155"/>
      <c r="D3189" s="150"/>
      <c r="E3189" s="158"/>
    </row>
    <row r="3190" spans="2:5" ht="24" customHeight="1">
      <c r="B3190" s="148"/>
      <c r="C3190" s="155"/>
      <c r="D3190" s="150"/>
      <c r="E3190" s="158"/>
    </row>
    <row r="3191" spans="2:5" ht="24" customHeight="1">
      <c r="B3191" s="148"/>
      <c r="C3191" s="155"/>
      <c r="D3191" s="150"/>
      <c r="E3191" s="158"/>
    </row>
    <row r="3192" spans="2:5" ht="24" customHeight="1">
      <c r="B3192" s="148"/>
      <c r="C3192" s="155"/>
      <c r="D3192" s="150"/>
      <c r="E3192" s="158"/>
    </row>
    <row r="3193" spans="2:5" ht="24" customHeight="1">
      <c r="B3193" s="148"/>
      <c r="C3193" s="155"/>
      <c r="D3193" s="150"/>
      <c r="E3193" s="158"/>
    </row>
    <row r="3194" spans="2:5" ht="24" customHeight="1">
      <c r="B3194" s="156"/>
      <c r="C3194" s="155"/>
      <c r="D3194" s="150"/>
      <c r="E3194" s="158"/>
    </row>
    <row r="3195" spans="2:5" ht="24" customHeight="1">
      <c r="B3195" s="148"/>
      <c r="C3195" s="155"/>
      <c r="D3195" s="150"/>
      <c r="E3195" s="159"/>
    </row>
    <row r="3196" spans="2:5" ht="24" customHeight="1">
      <c r="B3196" s="148"/>
      <c r="C3196" s="155"/>
      <c r="D3196" s="150"/>
      <c r="E3196" s="159"/>
    </row>
    <row r="3197" spans="2:5" ht="24" customHeight="1">
      <c r="B3197" s="148"/>
      <c r="C3197" s="155"/>
      <c r="D3197" s="150"/>
      <c r="E3197" s="159"/>
    </row>
    <row r="3198" spans="2:5" ht="24" customHeight="1">
      <c r="B3198" s="148"/>
      <c r="C3198" s="155"/>
      <c r="D3198" s="150"/>
      <c r="E3198" s="158"/>
    </row>
    <row r="3199" spans="2:5" ht="24" customHeight="1">
      <c r="B3199" s="148"/>
      <c r="C3199" s="155"/>
      <c r="D3199" s="150"/>
      <c r="E3199" s="158"/>
    </row>
    <row r="3200" spans="2:5" ht="24" customHeight="1">
      <c r="B3200" s="148"/>
      <c r="C3200" s="155"/>
      <c r="D3200" s="150"/>
      <c r="E3200" s="158"/>
    </row>
    <row r="3201" spans="2:5" ht="24" customHeight="1">
      <c r="B3201" s="148"/>
      <c r="C3201" s="155"/>
      <c r="D3201" s="150"/>
      <c r="E3201" s="158"/>
    </row>
    <row r="3202" spans="2:5" ht="24" customHeight="1">
      <c r="B3202" s="148"/>
      <c r="C3202" s="155"/>
      <c r="D3202" s="150"/>
      <c r="E3202" s="158"/>
    </row>
    <row r="3203" spans="2:5" ht="24" customHeight="1">
      <c r="B3203" s="148"/>
      <c r="C3203" s="155"/>
      <c r="D3203" s="150"/>
      <c r="E3203" s="158"/>
    </row>
    <row r="3204" spans="2:5" ht="24" customHeight="1">
      <c r="B3204" s="148"/>
      <c r="C3204" s="155"/>
      <c r="D3204" s="150"/>
      <c r="E3204" s="159"/>
    </row>
    <row r="3205" spans="2:5" ht="24" customHeight="1">
      <c r="B3205" s="148"/>
      <c r="C3205" s="155"/>
      <c r="D3205" s="150"/>
      <c r="E3205" s="158"/>
    </row>
    <row r="3206" spans="2:5" ht="24" customHeight="1">
      <c r="B3206" s="148"/>
      <c r="C3206" s="155"/>
      <c r="D3206" s="150"/>
      <c r="E3206" s="158"/>
    </row>
    <row r="3207" spans="2:5" ht="24" customHeight="1">
      <c r="B3207" s="156"/>
      <c r="C3207" s="155"/>
      <c r="D3207" s="150"/>
      <c r="E3207" s="158"/>
    </row>
    <row r="3208" spans="2:5" ht="24" customHeight="1">
      <c r="B3208" s="148"/>
      <c r="C3208" s="155"/>
      <c r="D3208" s="150"/>
      <c r="E3208" s="158"/>
    </row>
    <row r="3209" spans="2:5" ht="24" customHeight="1">
      <c r="B3209" s="156"/>
      <c r="C3209" s="155"/>
      <c r="D3209" s="150"/>
      <c r="E3209" s="158"/>
    </row>
    <row r="3210" spans="2:5" ht="24" customHeight="1">
      <c r="B3210" s="156"/>
      <c r="C3210" s="155"/>
      <c r="D3210" s="150"/>
      <c r="E3210" s="159"/>
    </row>
    <row r="3211" spans="2:5" ht="24" customHeight="1">
      <c r="B3211" s="156"/>
      <c r="C3211" s="155"/>
      <c r="D3211" s="150"/>
      <c r="E3211" s="158"/>
    </row>
    <row r="3212" spans="2:5" ht="24" customHeight="1">
      <c r="B3212" s="156"/>
      <c r="C3212" s="155"/>
      <c r="D3212" s="150"/>
      <c r="E3212" s="158"/>
    </row>
    <row r="3213" spans="2:5" ht="24" customHeight="1">
      <c r="B3213" s="156"/>
      <c r="C3213" s="155"/>
      <c r="D3213" s="150"/>
      <c r="E3213" s="158"/>
    </row>
    <row r="3214" spans="2:5" ht="24" customHeight="1">
      <c r="B3214" s="156"/>
      <c r="C3214" s="155"/>
      <c r="D3214" s="150"/>
      <c r="E3214" s="158"/>
    </row>
    <row r="3215" spans="2:5" ht="24" customHeight="1">
      <c r="B3215" s="156"/>
      <c r="C3215" s="155"/>
      <c r="D3215" s="150"/>
      <c r="E3215" s="158"/>
    </row>
    <row r="3216" spans="2:5" ht="24" customHeight="1">
      <c r="B3216" s="156"/>
      <c r="C3216" s="155"/>
      <c r="D3216" s="150"/>
      <c r="E3216" s="158"/>
    </row>
    <row r="3217" spans="2:5" ht="24" customHeight="1">
      <c r="B3217" s="156"/>
      <c r="C3217" s="155"/>
      <c r="D3217" s="150"/>
      <c r="E3217" s="158"/>
    </row>
    <row r="3218" spans="2:5" ht="24" customHeight="1">
      <c r="B3218" s="156"/>
      <c r="C3218" s="155"/>
      <c r="D3218" s="150"/>
      <c r="E3218" s="158"/>
    </row>
    <row r="3219" spans="2:5" ht="24" customHeight="1">
      <c r="B3219" s="148"/>
      <c r="C3219" s="155"/>
      <c r="D3219" s="150"/>
      <c r="E3219" s="159"/>
    </row>
    <row r="3220" spans="2:5" ht="24" customHeight="1">
      <c r="B3220" s="156"/>
      <c r="C3220" s="155"/>
      <c r="D3220" s="150"/>
      <c r="E3220" s="158"/>
    </row>
    <row r="3221" spans="2:5" ht="24" customHeight="1">
      <c r="B3221" s="156"/>
      <c r="C3221" s="155"/>
      <c r="D3221" s="150"/>
      <c r="E3221" s="159"/>
    </row>
    <row r="3222" spans="2:5" ht="24" customHeight="1">
      <c r="B3222" s="156"/>
      <c r="C3222" s="155"/>
      <c r="D3222" s="150"/>
      <c r="E3222" s="158"/>
    </row>
    <row r="3223" spans="2:5" ht="24" customHeight="1">
      <c r="B3223" s="156"/>
      <c r="C3223" s="155"/>
      <c r="D3223" s="150"/>
      <c r="E3223" s="158"/>
    </row>
    <row r="3224" spans="2:5" ht="24" customHeight="1">
      <c r="B3224" s="156"/>
      <c r="C3224" s="155"/>
      <c r="D3224" s="150"/>
      <c r="E3224" s="159"/>
    </row>
    <row r="3225" spans="2:5" ht="24" customHeight="1">
      <c r="B3225" s="156"/>
      <c r="C3225" s="155"/>
      <c r="D3225" s="150"/>
      <c r="E3225" s="159"/>
    </row>
    <row r="3226" spans="2:5" ht="24" customHeight="1">
      <c r="B3226" s="156"/>
      <c r="C3226" s="155"/>
      <c r="D3226" s="150"/>
      <c r="E3226" s="159"/>
    </row>
    <row r="3227" spans="2:5" ht="24" customHeight="1">
      <c r="B3227" s="156"/>
      <c r="C3227" s="155"/>
      <c r="D3227" s="150"/>
      <c r="E3227" s="159"/>
    </row>
    <row r="3228" spans="2:5" ht="24" customHeight="1">
      <c r="B3228" s="156"/>
      <c r="C3228" s="155"/>
      <c r="D3228" s="150"/>
      <c r="E3228" s="159"/>
    </row>
    <row r="3229" spans="2:5" ht="24" customHeight="1">
      <c r="B3229" s="156"/>
      <c r="C3229" s="155"/>
      <c r="D3229" s="150"/>
      <c r="E3229" s="159"/>
    </row>
    <row r="3230" spans="2:5" ht="24" customHeight="1">
      <c r="B3230" s="156"/>
      <c r="C3230" s="155"/>
      <c r="D3230" s="150"/>
      <c r="E3230" s="159"/>
    </row>
    <row r="3231" spans="2:5" ht="24" customHeight="1">
      <c r="B3231" s="156"/>
      <c r="C3231" s="155"/>
      <c r="D3231" s="150"/>
      <c r="E3231" s="159"/>
    </row>
    <row r="3232" spans="2:5" ht="24" customHeight="1">
      <c r="B3232" s="156"/>
      <c r="C3232" s="155"/>
      <c r="D3232" s="150"/>
      <c r="E3232" s="159"/>
    </row>
    <row r="3233" spans="2:5" ht="24" customHeight="1">
      <c r="B3233" s="156"/>
      <c r="C3233" s="155"/>
      <c r="D3233" s="150"/>
      <c r="E3233" s="159"/>
    </row>
    <row r="3234" spans="2:5" ht="24" customHeight="1">
      <c r="B3234" s="148"/>
      <c r="C3234" s="155"/>
      <c r="D3234" s="150"/>
      <c r="E3234" s="159"/>
    </row>
    <row r="3235" spans="2:5" ht="24" customHeight="1">
      <c r="B3235" s="148"/>
      <c r="C3235" s="155"/>
      <c r="D3235" s="150"/>
      <c r="E3235" s="159"/>
    </row>
    <row r="3236" spans="2:5" ht="24" customHeight="1">
      <c r="B3236" s="148"/>
      <c r="C3236" s="155"/>
      <c r="D3236" s="150"/>
      <c r="E3236" s="159"/>
    </row>
    <row r="3237" spans="2:5" ht="24" customHeight="1">
      <c r="B3237" s="156"/>
      <c r="C3237" s="155"/>
      <c r="D3237" s="150"/>
      <c r="E3237" s="159"/>
    </row>
    <row r="3238" spans="2:5" ht="24" customHeight="1">
      <c r="B3238" s="156"/>
      <c r="C3238" s="155"/>
      <c r="D3238" s="150"/>
      <c r="E3238" s="159"/>
    </row>
    <row r="3239" spans="2:5" ht="24" customHeight="1">
      <c r="B3239" s="156"/>
      <c r="C3239" s="155"/>
      <c r="D3239" s="150"/>
      <c r="E3239" s="159"/>
    </row>
    <row r="3240" spans="2:5" ht="24" customHeight="1">
      <c r="B3240" s="156"/>
      <c r="C3240" s="155"/>
      <c r="D3240" s="150"/>
      <c r="E3240" s="159"/>
    </row>
    <row r="3241" spans="2:5" ht="24" customHeight="1">
      <c r="B3241" s="156"/>
      <c r="C3241" s="155"/>
      <c r="D3241" s="150"/>
      <c r="E3241" s="159"/>
    </row>
    <row r="3242" spans="2:5" ht="24" customHeight="1">
      <c r="B3242" s="156"/>
      <c r="C3242" s="155"/>
      <c r="D3242" s="150"/>
      <c r="E3242" s="159"/>
    </row>
    <row r="3243" spans="2:5" ht="24" customHeight="1">
      <c r="B3243" s="156"/>
      <c r="C3243" s="155"/>
      <c r="D3243" s="150"/>
      <c r="E3243" s="159"/>
    </row>
    <row r="3244" spans="2:5" ht="24" customHeight="1">
      <c r="B3244" s="156"/>
      <c r="C3244" s="155"/>
      <c r="D3244" s="150"/>
      <c r="E3244" s="159"/>
    </row>
    <row r="3245" spans="2:5" ht="24" customHeight="1">
      <c r="B3245" s="156"/>
      <c r="C3245" s="155"/>
      <c r="D3245" s="150"/>
      <c r="E3245" s="159"/>
    </row>
    <row r="3246" spans="2:5" ht="24" customHeight="1">
      <c r="B3246" s="148"/>
      <c r="C3246" s="155"/>
      <c r="D3246" s="150"/>
      <c r="E3246" s="159"/>
    </row>
    <row r="3247" spans="2:5" ht="24" customHeight="1">
      <c r="B3247" s="148"/>
      <c r="C3247" s="155"/>
      <c r="D3247" s="150"/>
      <c r="E3247" s="151"/>
    </row>
    <row r="3248" spans="2:5" ht="24" customHeight="1">
      <c r="B3248" s="156"/>
      <c r="C3248" s="155"/>
      <c r="D3248" s="150"/>
      <c r="E3248" s="159"/>
    </row>
    <row r="3249" spans="2:5" ht="24" customHeight="1">
      <c r="B3249" s="156"/>
      <c r="C3249" s="155"/>
      <c r="D3249" s="150"/>
      <c r="E3249" s="159"/>
    </row>
    <row r="3250" spans="2:5" ht="24" customHeight="1">
      <c r="B3250" s="156"/>
      <c r="C3250" s="155"/>
      <c r="D3250" s="150"/>
      <c r="E3250" s="158"/>
    </row>
    <row r="3251" spans="2:5" ht="24" customHeight="1">
      <c r="B3251" s="156"/>
      <c r="C3251" s="155"/>
      <c r="D3251" s="150"/>
      <c r="E3251" s="159"/>
    </row>
    <row r="3252" spans="2:5" ht="24" customHeight="1">
      <c r="B3252" s="156"/>
      <c r="C3252" s="155"/>
      <c r="D3252" s="150"/>
      <c r="E3252" s="159"/>
    </row>
    <row r="3253" spans="2:5" ht="24" customHeight="1">
      <c r="B3253" s="148"/>
      <c r="C3253" s="155"/>
      <c r="D3253" s="150"/>
      <c r="E3253" s="159"/>
    </row>
    <row r="3254" spans="2:5" ht="24" customHeight="1">
      <c r="B3254" s="148"/>
      <c r="C3254" s="155"/>
      <c r="D3254" s="150"/>
      <c r="E3254" s="159"/>
    </row>
    <row r="3255" spans="2:5" ht="24" customHeight="1">
      <c r="B3255" s="156"/>
      <c r="C3255" s="155"/>
      <c r="D3255" s="150"/>
      <c r="E3255" s="159"/>
    </row>
    <row r="3256" spans="2:5" ht="24" customHeight="1">
      <c r="B3256" s="156"/>
      <c r="C3256" s="155"/>
      <c r="D3256" s="150"/>
      <c r="E3256" s="159"/>
    </row>
    <row r="3257" spans="2:5" ht="24" customHeight="1">
      <c r="B3257" s="156"/>
      <c r="C3257" s="155"/>
      <c r="D3257" s="150"/>
      <c r="E3257" s="159"/>
    </row>
    <row r="3258" spans="2:5" ht="24" customHeight="1">
      <c r="B3258" s="156"/>
      <c r="C3258" s="155"/>
      <c r="D3258" s="150"/>
      <c r="E3258" s="159"/>
    </row>
    <row r="3259" spans="2:5" ht="24" customHeight="1">
      <c r="B3259" s="156"/>
      <c r="C3259" s="155"/>
      <c r="D3259" s="150"/>
      <c r="E3259" s="159"/>
    </row>
    <row r="3260" spans="2:5" ht="24" customHeight="1">
      <c r="B3260" s="156"/>
      <c r="C3260" s="155"/>
      <c r="D3260" s="150"/>
      <c r="E3260" s="159"/>
    </row>
    <row r="3261" spans="2:5" ht="24" customHeight="1">
      <c r="B3261" s="156"/>
      <c r="C3261" s="155"/>
      <c r="D3261" s="150"/>
      <c r="E3261" s="159"/>
    </row>
    <row r="3262" spans="2:5" ht="24" customHeight="1">
      <c r="B3262" s="156"/>
      <c r="C3262" s="155"/>
      <c r="D3262" s="150"/>
      <c r="E3262" s="159"/>
    </row>
    <row r="3263" spans="2:5" ht="24" customHeight="1">
      <c r="B3263" s="156"/>
      <c r="C3263" s="155"/>
      <c r="D3263" s="150"/>
      <c r="E3263" s="159"/>
    </row>
    <row r="3264" spans="2:5" ht="24" customHeight="1">
      <c r="B3264" s="156"/>
      <c r="C3264" s="155"/>
      <c r="D3264" s="150"/>
      <c r="E3264" s="159"/>
    </row>
    <row r="3265" spans="2:5" ht="24" customHeight="1">
      <c r="B3265" s="156"/>
      <c r="C3265" s="155"/>
      <c r="D3265" s="150"/>
      <c r="E3265" s="159"/>
    </row>
    <row r="3266" spans="2:5" ht="24" customHeight="1">
      <c r="B3266" s="156"/>
      <c r="C3266" s="155"/>
      <c r="D3266" s="150"/>
      <c r="E3266" s="159"/>
    </row>
    <row r="3267" spans="2:5" ht="24" customHeight="1">
      <c r="B3267" s="156"/>
      <c r="C3267" s="155"/>
      <c r="D3267" s="150"/>
      <c r="E3267" s="159"/>
    </row>
    <row r="3268" spans="2:5" ht="24" customHeight="1">
      <c r="B3268" s="156"/>
      <c r="C3268" s="155"/>
      <c r="D3268" s="150"/>
      <c r="E3268" s="159"/>
    </row>
    <row r="3269" spans="2:5" ht="24" customHeight="1">
      <c r="B3269" s="156"/>
      <c r="C3269" s="155"/>
      <c r="D3269" s="150"/>
      <c r="E3269" s="159"/>
    </row>
    <row r="3270" spans="2:5" ht="24" customHeight="1">
      <c r="B3270" s="156"/>
      <c r="C3270" s="155"/>
      <c r="D3270" s="150"/>
      <c r="E3270" s="159"/>
    </row>
    <row r="3271" spans="2:5" ht="24" customHeight="1">
      <c r="B3271" s="156"/>
      <c r="C3271" s="155"/>
      <c r="D3271" s="150"/>
      <c r="E3271" s="159"/>
    </row>
    <row r="3272" spans="2:5" ht="24" customHeight="1">
      <c r="B3272" s="148"/>
      <c r="C3272" s="155"/>
      <c r="D3272" s="150"/>
      <c r="E3272" s="159"/>
    </row>
    <row r="3273" spans="2:5" ht="24" customHeight="1">
      <c r="B3273" s="156"/>
      <c r="C3273" s="155"/>
      <c r="D3273" s="150"/>
      <c r="E3273" s="158"/>
    </row>
    <row r="3274" spans="2:5" ht="24" customHeight="1">
      <c r="B3274" s="156"/>
      <c r="C3274" s="155"/>
      <c r="D3274" s="150"/>
      <c r="E3274" s="158"/>
    </row>
    <row r="3275" spans="2:5" ht="24" customHeight="1">
      <c r="B3275" s="148"/>
      <c r="C3275" s="155"/>
      <c r="D3275" s="150"/>
      <c r="E3275" s="158"/>
    </row>
    <row r="3276" spans="2:5" ht="24" customHeight="1">
      <c r="B3276" s="148"/>
      <c r="C3276" s="155"/>
      <c r="D3276" s="150"/>
      <c r="E3276" s="158"/>
    </row>
    <row r="3277" spans="2:5" ht="24" customHeight="1">
      <c r="B3277" s="156"/>
      <c r="C3277" s="155"/>
      <c r="D3277" s="150"/>
      <c r="E3277" s="158"/>
    </row>
    <row r="3278" spans="2:5" ht="24" customHeight="1">
      <c r="B3278" s="156"/>
      <c r="C3278" s="155"/>
      <c r="D3278" s="150"/>
      <c r="E3278" s="158"/>
    </row>
    <row r="3279" spans="2:5" ht="24" customHeight="1">
      <c r="B3279" s="156"/>
      <c r="C3279" s="155"/>
      <c r="D3279" s="150"/>
      <c r="E3279" s="158"/>
    </row>
    <row r="3280" spans="2:5" ht="24" customHeight="1">
      <c r="B3280" s="156"/>
      <c r="C3280" s="155"/>
      <c r="D3280" s="150"/>
      <c r="E3280" s="158"/>
    </row>
    <row r="3281" spans="2:5" ht="24" customHeight="1">
      <c r="B3281" s="148"/>
      <c r="C3281" s="155"/>
      <c r="D3281" s="150"/>
      <c r="E3281" s="158"/>
    </row>
    <row r="3282" spans="2:5" ht="24" customHeight="1">
      <c r="B3282" s="148"/>
      <c r="C3282" s="155"/>
      <c r="D3282" s="150"/>
      <c r="E3282" s="158"/>
    </row>
    <row r="3283" spans="2:5" ht="24" customHeight="1">
      <c r="B3283" s="156"/>
      <c r="C3283" s="155"/>
      <c r="D3283" s="150"/>
      <c r="E3283" s="158"/>
    </row>
    <row r="3284" spans="2:5" ht="24" customHeight="1">
      <c r="B3284" s="148"/>
      <c r="C3284" s="155"/>
      <c r="D3284" s="150"/>
      <c r="E3284" s="158"/>
    </row>
    <row r="3285" spans="2:5" ht="24" customHeight="1">
      <c r="B3285" s="148"/>
      <c r="C3285" s="155"/>
      <c r="D3285" s="150"/>
      <c r="E3285" s="158"/>
    </row>
    <row r="3286" spans="2:5" ht="24" customHeight="1">
      <c r="B3286" s="156"/>
      <c r="C3286" s="155"/>
      <c r="D3286" s="150"/>
      <c r="E3286" s="158"/>
    </row>
    <row r="3287" spans="2:5" ht="24" customHeight="1">
      <c r="B3287" s="156"/>
      <c r="C3287" s="155"/>
      <c r="D3287" s="150"/>
      <c r="E3287" s="158"/>
    </row>
    <row r="3288" spans="2:5" ht="24" customHeight="1">
      <c r="B3288" s="148"/>
      <c r="C3288" s="155"/>
      <c r="D3288" s="150"/>
      <c r="E3288" s="158"/>
    </row>
    <row r="3289" spans="2:5" ht="24" customHeight="1">
      <c r="B3289" s="148"/>
      <c r="C3289" s="155"/>
      <c r="D3289" s="150"/>
      <c r="E3289" s="158"/>
    </row>
    <row r="3290" spans="2:5" ht="24" customHeight="1">
      <c r="B3290" s="148"/>
      <c r="C3290" s="155"/>
      <c r="D3290" s="150"/>
      <c r="E3290" s="158"/>
    </row>
    <row r="3291" spans="2:5" ht="24" customHeight="1">
      <c r="B3291" s="148"/>
      <c r="C3291" s="155"/>
      <c r="D3291" s="150"/>
      <c r="E3291" s="158"/>
    </row>
    <row r="3292" spans="2:5" ht="24" customHeight="1">
      <c r="B3292" s="148"/>
      <c r="C3292" s="155"/>
      <c r="D3292" s="150"/>
      <c r="E3292" s="158"/>
    </row>
    <row r="3293" spans="2:5" ht="24" customHeight="1">
      <c r="B3293" s="148"/>
      <c r="C3293" s="155"/>
      <c r="D3293" s="150"/>
      <c r="E3293" s="158"/>
    </row>
    <row r="3294" spans="2:5" ht="24" customHeight="1">
      <c r="B3294" s="148"/>
      <c r="C3294" s="155"/>
      <c r="D3294" s="150"/>
      <c r="E3294" s="158"/>
    </row>
    <row r="3295" spans="2:5" ht="24" customHeight="1">
      <c r="B3295" s="156"/>
      <c r="C3295" s="155"/>
      <c r="D3295" s="150"/>
      <c r="E3295" s="158"/>
    </row>
    <row r="3296" spans="2:5" ht="24" customHeight="1">
      <c r="B3296" s="148"/>
      <c r="C3296" s="155"/>
      <c r="D3296" s="150"/>
      <c r="E3296" s="158"/>
    </row>
    <row r="3297" spans="2:5" ht="24" customHeight="1">
      <c r="B3297" s="148"/>
      <c r="C3297" s="155"/>
      <c r="D3297" s="150"/>
      <c r="E3297" s="158"/>
    </row>
    <row r="3298" spans="2:5" ht="24" customHeight="1">
      <c r="B3298" s="148"/>
      <c r="C3298" s="155"/>
      <c r="D3298" s="150"/>
      <c r="E3298" s="158"/>
    </row>
    <row r="3299" spans="2:5" ht="24" customHeight="1">
      <c r="B3299" s="156"/>
      <c r="C3299" s="155"/>
      <c r="D3299" s="150"/>
      <c r="E3299" s="158"/>
    </row>
    <row r="3300" spans="2:5" ht="24" customHeight="1">
      <c r="B3300" s="156"/>
      <c r="C3300" s="155"/>
      <c r="D3300" s="150"/>
      <c r="E3300" s="158"/>
    </row>
    <row r="3301" spans="2:5" ht="24" customHeight="1">
      <c r="B3301" s="148"/>
      <c r="C3301" s="155"/>
      <c r="D3301" s="150"/>
      <c r="E3301" s="158"/>
    </row>
    <row r="3302" spans="2:5" ht="24" customHeight="1">
      <c r="B3302" s="148"/>
      <c r="C3302" s="155"/>
      <c r="D3302" s="150"/>
      <c r="E3302" s="158"/>
    </row>
    <row r="3303" spans="2:5" ht="24" customHeight="1">
      <c r="B3303" s="148"/>
      <c r="C3303" s="155"/>
      <c r="D3303" s="150"/>
      <c r="E3303" s="158"/>
    </row>
    <row r="3304" spans="2:5" ht="24" customHeight="1">
      <c r="B3304" s="156"/>
      <c r="C3304" s="155"/>
      <c r="D3304" s="150"/>
      <c r="E3304" s="158"/>
    </row>
    <row r="3305" spans="2:5" ht="24" customHeight="1">
      <c r="B3305" s="156"/>
      <c r="C3305" s="155"/>
      <c r="D3305" s="150"/>
      <c r="E3305" s="158"/>
    </row>
    <row r="3306" spans="2:5" ht="24" customHeight="1">
      <c r="B3306" s="156"/>
      <c r="C3306" s="155"/>
      <c r="D3306" s="150"/>
      <c r="E3306" s="158"/>
    </row>
    <row r="3307" spans="2:5" ht="24" customHeight="1">
      <c r="B3307" s="148"/>
      <c r="C3307" s="155"/>
      <c r="D3307" s="150"/>
      <c r="E3307" s="158"/>
    </row>
    <row r="3308" spans="2:5" ht="24" customHeight="1">
      <c r="B3308" s="148"/>
      <c r="C3308" s="155"/>
      <c r="D3308" s="150"/>
      <c r="E3308" s="158"/>
    </row>
    <row r="3309" spans="2:5" ht="24" customHeight="1">
      <c r="B3309" s="156"/>
      <c r="C3309" s="155"/>
      <c r="D3309" s="150"/>
      <c r="E3309" s="158"/>
    </row>
    <row r="3310" spans="2:5" ht="24" customHeight="1">
      <c r="B3310" s="148"/>
      <c r="C3310" s="155"/>
      <c r="D3310" s="150"/>
      <c r="E3310" s="158"/>
    </row>
    <row r="3311" spans="2:5" ht="24" customHeight="1">
      <c r="B3311" s="148"/>
      <c r="C3311" s="155"/>
      <c r="D3311" s="150"/>
      <c r="E3311" s="159"/>
    </row>
    <row r="3312" spans="2:5" ht="24" customHeight="1">
      <c r="B3312" s="156"/>
      <c r="C3312" s="155"/>
      <c r="D3312" s="150"/>
      <c r="E3312" s="158"/>
    </row>
    <row r="3313" spans="2:5" ht="24" customHeight="1">
      <c r="B3313" s="156"/>
      <c r="C3313" s="155"/>
      <c r="D3313" s="150"/>
      <c r="E3313" s="159"/>
    </row>
    <row r="3314" spans="2:5" ht="24" customHeight="1">
      <c r="B3314" s="156"/>
      <c r="C3314" s="155"/>
      <c r="D3314" s="150"/>
      <c r="E3314" s="158"/>
    </row>
    <row r="3315" spans="2:5" ht="24" customHeight="1">
      <c r="B3315" s="156"/>
      <c r="C3315" s="155"/>
      <c r="D3315" s="150"/>
      <c r="E3315" s="158"/>
    </row>
    <row r="3316" spans="2:5" ht="24" customHeight="1">
      <c r="B3316" s="156"/>
      <c r="C3316" s="155"/>
      <c r="D3316" s="150"/>
      <c r="E3316" s="158"/>
    </row>
    <row r="3317" spans="2:5" ht="24" customHeight="1">
      <c r="B3317" s="148"/>
      <c r="C3317" s="155"/>
      <c r="D3317" s="150"/>
      <c r="E3317" s="158"/>
    </row>
    <row r="3318" spans="2:5" ht="24" customHeight="1">
      <c r="B3318" s="156"/>
      <c r="C3318" s="155"/>
      <c r="D3318" s="150"/>
      <c r="E3318" s="159"/>
    </row>
    <row r="3319" spans="2:5" ht="24" customHeight="1">
      <c r="B3319" s="148"/>
      <c r="C3319" s="155"/>
      <c r="D3319" s="150"/>
      <c r="E3319" s="159"/>
    </row>
    <row r="3320" spans="2:5" ht="24" customHeight="1">
      <c r="B3320" s="148"/>
      <c r="C3320" s="155"/>
      <c r="D3320" s="150"/>
      <c r="E3320" s="159"/>
    </row>
    <row r="3321" spans="2:5" ht="24" customHeight="1">
      <c r="B3321" s="148"/>
      <c r="C3321" s="155"/>
      <c r="D3321" s="150"/>
      <c r="E3321" s="159"/>
    </row>
    <row r="3322" spans="2:5" ht="24" customHeight="1">
      <c r="B3322" s="148"/>
      <c r="C3322" s="155"/>
      <c r="D3322" s="150"/>
      <c r="E3322" s="159"/>
    </row>
    <row r="3323" spans="2:5" ht="24" customHeight="1">
      <c r="B3323" s="148"/>
      <c r="C3323" s="155"/>
      <c r="D3323" s="150"/>
      <c r="E3323" s="159"/>
    </row>
    <row r="3324" spans="2:5" ht="24" customHeight="1">
      <c r="B3324" s="148"/>
      <c r="C3324" s="155"/>
      <c r="D3324" s="150"/>
      <c r="E3324" s="159"/>
    </row>
    <row r="3325" spans="2:5" ht="24" customHeight="1">
      <c r="B3325" s="156"/>
      <c r="C3325" s="155"/>
      <c r="D3325" s="150"/>
      <c r="E3325" s="159"/>
    </row>
    <row r="3326" spans="2:5" ht="24" customHeight="1">
      <c r="B3326" s="148"/>
      <c r="C3326" s="155"/>
      <c r="D3326" s="150"/>
      <c r="E3326" s="158"/>
    </row>
    <row r="3327" spans="2:5" ht="24" customHeight="1">
      <c r="B3327" s="148"/>
      <c r="C3327" s="155"/>
      <c r="D3327" s="150"/>
      <c r="E3327" s="159"/>
    </row>
    <row r="3328" spans="2:5" ht="24" customHeight="1">
      <c r="B3328" s="156"/>
      <c r="C3328" s="155"/>
      <c r="D3328" s="150"/>
      <c r="E3328" s="159"/>
    </row>
    <row r="3329" spans="2:5" ht="24" customHeight="1">
      <c r="B3329" s="148"/>
      <c r="C3329" s="155"/>
      <c r="D3329" s="150"/>
      <c r="E3329" s="159"/>
    </row>
    <row r="3330" spans="2:5" ht="24" customHeight="1">
      <c r="B3330" s="156"/>
      <c r="C3330" s="155"/>
      <c r="D3330" s="150"/>
      <c r="E3330" s="159"/>
    </row>
    <row r="3331" spans="2:5" ht="24" customHeight="1">
      <c r="B3331" s="156"/>
      <c r="C3331" s="155"/>
      <c r="D3331" s="150"/>
      <c r="E3331" s="159"/>
    </row>
    <row r="3332" spans="2:5" ht="24" customHeight="1">
      <c r="B3332" s="156"/>
      <c r="C3332" s="155"/>
      <c r="D3332" s="150"/>
      <c r="E3332" s="159"/>
    </row>
    <row r="3333" spans="2:5" ht="24" customHeight="1">
      <c r="B3333" s="156"/>
      <c r="C3333" s="155"/>
      <c r="D3333" s="150"/>
      <c r="E3333" s="159"/>
    </row>
    <row r="3334" spans="2:5" ht="24" customHeight="1">
      <c r="B3334" s="148"/>
      <c r="C3334" s="155"/>
      <c r="D3334" s="150"/>
      <c r="E3334" s="159"/>
    </row>
    <row r="3335" spans="2:5" ht="24" customHeight="1">
      <c r="B3335" s="148"/>
      <c r="C3335" s="155"/>
      <c r="D3335" s="150"/>
      <c r="E3335" s="159"/>
    </row>
    <row r="3336" spans="2:5" ht="24" customHeight="1">
      <c r="B3336" s="148"/>
      <c r="C3336" s="155"/>
      <c r="D3336" s="150"/>
      <c r="E3336" s="159"/>
    </row>
    <row r="3337" spans="2:5" ht="24" customHeight="1">
      <c r="B3337" s="148"/>
      <c r="C3337" s="155"/>
      <c r="D3337" s="150"/>
      <c r="E3337" s="159"/>
    </row>
    <row r="3338" spans="2:5" ht="24" customHeight="1">
      <c r="B3338" s="156"/>
      <c r="C3338" s="155"/>
      <c r="D3338" s="150"/>
      <c r="E3338" s="151"/>
    </row>
    <row r="3339" spans="2:5" ht="24" customHeight="1">
      <c r="B3339" s="156"/>
      <c r="C3339" s="155"/>
      <c r="D3339" s="150"/>
      <c r="E3339" s="151"/>
    </row>
    <row r="3340" spans="2:5" ht="24" customHeight="1">
      <c r="B3340" s="156"/>
      <c r="C3340" s="155"/>
      <c r="D3340" s="150"/>
      <c r="E3340" s="159"/>
    </row>
    <row r="3341" spans="2:5" ht="24" customHeight="1">
      <c r="B3341" s="148"/>
      <c r="C3341" s="155"/>
      <c r="D3341" s="150"/>
      <c r="E3341" s="159"/>
    </row>
    <row r="3342" spans="2:5" ht="24" customHeight="1">
      <c r="B3342" s="148"/>
      <c r="C3342" s="155"/>
      <c r="D3342" s="150"/>
      <c r="E3342" s="159"/>
    </row>
    <row r="3343" spans="2:5" ht="24" customHeight="1">
      <c r="B3343" s="148"/>
      <c r="C3343" s="155"/>
      <c r="D3343" s="150"/>
      <c r="E3343" s="159"/>
    </row>
    <row r="3344" spans="2:5" ht="24" customHeight="1">
      <c r="B3344" s="148"/>
      <c r="C3344" s="155"/>
      <c r="D3344" s="150"/>
      <c r="E3344" s="159"/>
    </row>
    <row r="3345" spans="2:5" ht="24" customHeight="1">
      <c r="B3345" s="156"/>
      <c r="C3345" s="155"/>
      <c r="D3345" s="150"/>
      <c r="E3345" s="159"/>
    </row>
    <row r="3346" spans="2:5" ht="24" customHeight="1">
      <c r="B3346" s="156"/>
      <c r="C3346" s="155"/>
      <c r="D3346" s="150"/>
      <c r="E3346" s="159"/>
    </row>
    <row r="3347" spans="2:5" ht="24" customHeight="1">
      <c r="B3347" s="156"/>
      <c r="C3347" s="155"/>
      <c r="D3347" s="150"/>
      <c r="E3347" s="159"/>
    </row>
    <row r="3348" spans="2:5" ht="24" customHeight="1">
      <c r="B3348" s="148"/>
      <c r="C3348" s="155"/>
      <c r="D3348" s="150"/>
      <c r="E3348" s="159"/>
    </row>
    <row r="3349" spans="2:5" ht="24" customHeight="1">
      <c r="B3349" s="148"/>
      <c r="C3349" s="155"/>
      <c r="D3349" s="150"/>
      <c r="E3349" s="159"/>
    </row>
    <row r="3350" spans="2:5" ht="24" customHeight="1">
      <c r="B3350" s="156"/>
      <c r="C3350" s="155"/>
      <c r="D3350" s="150"/>
      <c r="E3350" s="159"/>
    </row>
    <row r="3351" spans="2:5" ht="24" customHeight="1">
      <c r="B3351" s="156"/>
      <c r="C3351" s="155"/>
      <c r="D3351" s="150"/>
      <c r="E3351" s="159"/>
    </row>
    <row r="3352" spans="2:5" ht="24" customHeight="1">
      <c r="B3352" s="148"/>
      <c r="C3352" s="155"/>
      <c r="D3352" s="150"/>
      <c r="E3352" s="159"/>
    </row>
    <row r="3353" spans="2:5" ht="24" customHeight="1">
      <c r="B3353" s="148"/>
      <c r="C3353" s="155"/>
      <c r="D3353" s="150"/>
      <c r="E3353" s="159"/>
    </row>
    <row r="3354" spans="2:5" ht="24" customHeight="1">
      <c r="B3354" s="148"/>
      <c r="C3354" s="155"/>
      <c r="D3354" s="150"/>
      <c r="E3354" s="159"/>
    </row>
    <row r="3355" spans="2:5" ht="24" customHeight="1">
      <c r="B3355" s="148"/>
      <c r="C3355" s="155"/>
      <c r="D3355" s="150"/>
      <c r="E3355" s="159"/>
    </row>
    <row r="3356" spans="2:5" ht="24" customHeight="1">
      <c r="B3356" s="148"/>
      <c r="C3356" s="155"/>
      <c r="D3356" s="150"/>
      <c r="E3356" s="159"/>
    </row>
    <row r="3357" spans="2:5" ht="24" customHeight="1">
      <c r="B3357" s="148"/>
      <c r="C3357" s="155"/>
      <c r="D3357" s="150"/>
      <c r="E3357" s="159"/>
    </row>
    <row r="3358" spans="2:5" ht="24" customHeight="1">
      <c r="B3358" s="156"/>
      <c r="C3358" s="155"/>
      <c r="D3358" s="150"/>
      <c r="E3358" s="159"/>
    </row>
    <row r="3359" spans="2:5" ht="24" customHeight="1">
      <c r="B3359" s="148"/>
      <c r="C3359" s="155"/>
      <c r="D3359" s="150"/>
      <c r="E3359" s="159"/>
    </row>
    <row r="3360" spans="2:5" ht="24" customHeight="1">
      <c r="B3360" s="156"/>
      <c r="C3360" s="155"/>
      <c r="D3360" s="150"/>
      <c r="E3360" s="159"/>
    </row>
    <row r="3361" spans="2:5" ht="24" customHeight="1">
      <c r="B3361" s="148"/>
      <c r="C3361" s="155"/>
      <c r="D3361" s="150"/>
      <c r="E3361" s="159"/>
    </row>
    <row r="3362" spans="2:5" ht="24" customHeight="1">
      <c r="B3362" s="156"/>
      <c r="C3362" s="155"/>
      <c r="D3362" s="150"/>
      <c r="E3362" s="159"/>
    </row>
    <row r="3363" spans="2:5" ht="24" customHeight="1">
      <c r="B3363" s="156"/>
      <c r="C3363" s="155"/>
      <c r="D3363" s="150"/>
      <c r="E3363" s="159"/>
    </row>
    <row r="3364" spans="2:5" ht="24" customHeight="1">
      <c r="B3364" s="156"/>
      <c r="C3364" s="155"/>
      <c r="D3364" s="150"/>
      <c r="E3364" s="159"/>
    </row>
    <row r="3365" spans="2:5" ht="24" customHeight="1">
      <c r="B3365" s="156"/>
      <c r="C3365" s="155"/>
      <c r="D3365" s="150"/>
      <c r="E3365" s="159"/>
    </row>
    <row r="3366" spans="2:5" ht="24" customHeight="1">
      <c r="B3366" s="156"/>
      <c r="C3366" s="155"/>
      <c r="D3366" s="150"/>
      <c r="E3366" s="159"/>
    </row>
    <row r="3367" spans="2:5" ht="24" customHeight="1">
      <c r="B3367" s="156"/>
      <c r="C3367" s="155"/>
      <c r="D3367" s="150"/>
      <c r="E3367" s="159"/>
    </row>
    <row r="3368" spans="2:5" ht="24" customHeight="1">
      <c r="B3368" s="156"/>
      <c r="C3368" s="155"/>
      <c r="D3368" s="150"/>
      <c r="E3368" s="159"/>
    </row>
    <row r="3369" spans="2:5" ht="24" customHeight="1">
      <c r="B3369" s="156"/>
      <c r="C3369" s="155"/>
      <c r="D3369" s="150"/>
      <c r="E3369" s="159"/>
    </row>
    <row r="3370" spans="2:5" ht="24" customHeight="1">
      <c r="B3370" s="156"/>
      <c r="C3370" s="155"/>
      <c r="D3370" s="150"/>
      <c r="E3370" s="159"/>
    </row>
    <row r="3371" spans="2:5" ht="24" customHeight="1">
      <c r="B3371" s="156"/>
      <c r="C3371" s="155"/>
      <c r="D3371" s="150"/>
      <c r="E3371" s="159"/>
    </row>
    <row r="3372" spans="2:5" ht="24" customHeight="1">
      <c r="B3372" s="156"/>
      <c r="C3372" s="155"/>
      <c r="D3372" s="150"/>
      <c r="E3372" s="159"/>
    </row>
    <row r="3373" spans="2:5" ht="24" customHeight="1">
      <c r="B3373" s="156"/>
      <c r="C3373" s="155"/>
      <c r="D3373" s="150"/>
      <c r="E3373" s="159"/>
    </row>
    <row r="3374" spans="2:5" ht="24" customHeight="1">
      <c r="B3374" s="156"/>
      <c r="C3374" s="155"/>
      <c r="D3374" s="150"/>
      <c r="E3374" s="159"/>
    </row>
    <row r="3375" spans="2:5" ht="24" customHeight="1">
      <c r="B3375" s="156"/>
      <c r="C3375" s="155"/>
      <c r="D3375" s="150"/>
      <c r="E3375" s="159"/>
    </row>
    <row r="3376" spans="2:5" ht="24" customHeight="1">
      <c r="B3376" s="156"/>
      <c r="C3376" s="155"/>
      <c r="D3376" s="150"/>
      <c r="E3376" s="151"/>
    </row>
    <row r="3377" spans="2:5" ht="24" customHeight="1">
      <c r="B3377" s="148"/>
      <c r="C3377" s="155"/>
      <c r="D3377" s="150"/>
      <c r="E3377" s="158"/>
    </row>
    <row r="3378" spans="2:5" ht="24" customHeight="1">
      <c r="B3378" s="156"/>
      <c r="C3378" s="155"/>
      <c r="D3378" s="150"/>
      <c r="E3378" s="151"/>
    </row>
    <row r="3379" spans="2:5" ht="24" customHeight="1">
      <c r="B3379" s="156"/>
      <c r="C3379" s="155"/>
      <c r="D3379" s="150"/>
      <c r="E3379" s="151"/>
    </row>
    <row r="3380" spans="2:5" ht="24" customHeight="1">
      <c r="B3380" s="148"/>
      <c r="C3380" s="155"/>
      <c r="D3380" s="150"/>
      <c r="E3380" s="158"/>
    </row>
    <row r="3381" spans="2:5" ht="24" customHeight="1">
      <c r="B3381" s="156"/>
      <c r="C3381" s="155"/>
      <c r="D3381" s="150"/>
      <c r="E3381" s="159"/>
    </row>
    <row r="3382" spans="2:5" ht="24" customHeight="1">
      <c r="B3382" s="156"/>
      <c r="C3382" s="155"/>
      <c r="D3382" s="150"/>
      <c r="E3382" s="151"/>
    </row>
    <row r="3383" spans="2:5" ht="24" customHeight="1">
      <c r="B3383" s="156"/>
      <c r="C3383" s="155"/>
      <c r="D3383" s="150"/>
      <c r="E3383" s="159"/>
    </row>
    <row r="3384" spans="2:5" ht="24" customHeight="1">
      <c r="B3384" s="156"/>
      <c r="C3384" s="155"/>
      <c r="D3384" s="150"/>
      <c r="E3384" s="159"/>
    </row>
    <row r="3385" spans="2:5" ht="24" customHeight="1">
      <c r="B3385" s="156"/>
      <c r="C3385" s="155"/>
      <c r="D3385" s="150"/>
      <c r="E3385" s="151"/>
    </row>
    <row r="3386" spans="2:5" ht="24" customHeight="1">
      <c r="B3386" s="156"/>
      <c r="C3386" s="155"/>
      <c r="D3386" s="150"/>
      <c r="E3386" s="159"/>
    </row>
    <row r="3387" spans="2:5" ht="24" customHeight="1">
      <c r="B3387" s="156"/>
      <c r="C3387" s="155"/>
      <c r="D3387" s="150"/>
      <c r="E3387" s="159"/>
    </row>
    <row r="3388" spans="2:5" ht="24" customHeight="1">
      <c r="B3388" s="156"/>
      <c r="C3388" s="155"/>
      <c r="D3388" s="150"/>
      <c r="E3388" s="159"/>
    </row>
    <row r="3389" spans="2:5" ht="24" customHeight="1">
      <c r="B3389" s="156"/>
      <c r="C3389" s="155"/>
      <c r="D3389" s="150"/>
      <c r="E3389" s="159"/>
    </row>
    <row r="3390" spans="2:5" ht="24" customHeight="1">
      <c r="B3390" s="156"/>
      <c r="C3390" s="155"/>
      <c r="D3390" s="150"/>
      <c r="E3390" s="159"/>
    </row>
    <row r="3391" spans="2:5" ht="24" customHeight="1">
      <c r="B3391" s="148"/>
      <c r="C3391" s="155"/>
      <c r="D3391" s="150"/>
      <c r="E3391" s="159"/>
    </row>
    <row r="3392" spans="2:5" ht="24" customHeight="1">
      <c r="B3392" s="156"/>
      <c r="C3392" s="155"/>
      <c r="D3392" s="150"/>
      <c r="E3392" s="159"/>
    </row>
    <row r="3393" spans="2:5" ht="24" customHeight="1">
      <c r="B3393" s="156"/>
      <c r="C3393" s="155"/>
      <c r="D3393" s="150"/>
      <c r="E3393" s="159"/>
    </row>
    <row r="3394" spans="2:5" ht="24" customHeight="1">
      <c r="B3394" s="156"/>
      <c r="C3394" s="155"/>
      <c r="D3394" s="150"/>
      <c r="E3394" s="159"/>
    </row>
    <row r="3395" spans="2:5" ht="24" customHeight="1">
      <c r="B3395" s="156"/>
      <c r="C3395" s="155"/>
      <c r="D3395" s="150"/>
      <c r="E3395" s="159"/>
    </row>
    <row r="3396" spans="2:5" ht="24" customHeight="1">
      <c r="B3396" s="156"/>
      <c r="C3396" s="155"/>
      <c r="D3396" s="150"/>
      <c r="E3396" s="159"/>
    </row>
    <row r="3397" spans="2:5" ht="24" customHeight="1">
      <c r="B3397" s="156"/>
      <c r="C3397" s="155"/>
      <c r="D3397" s="150"/>
      <c r="E3397" s="159"/>
    </row>
    <row r="3398" spans="2:5" ht="24" customHeight="1">
      <c r="B3398" s="156"/>
      <c r="C3398" s="155"/>
      <c r="D3398" s="150"/>
      <c r="E3398" s="151"/>
    </row>
    <row r="3399" spans="2:5" ht="24" customHeight="1">
      <c r="B3399" s="156"/>
      <c r="C3399" s="155"/>
      <c r="D3399" s="150"/>
      <c r="E3399" s="159"/>
    </row>
    <row r="3400" spans="2:5" ht="24" customHeight="1">
      <c r="B3400" s="156"/>
      <c r="C3400" s="155"/>
      <c r="D3400" s="150"/>
      <c r="E3400" s="159"/>
    </row>
    <row r="3401" spans="2:5" ht="24" customHeight="1">
      <c r="B3401" s="156"/>
      <c r="C3401" s="155"/>
      <c r="D3401" s="150"/>
      <c r="E3401" s="151"/>
    </row>
    <row r="3402" spans="2:5" ht="24" customHeight="1">
      <c r="B3402" s="156"/>
      <c r="C3402" s="155"/>
      <c r="D3402" s="150"/>
      <c r="E3402" s="151"/>
    </row>
    <row r="3403" spans="2:5" ht="24" customHeight="1">
      <c r="B3403" s="156"/>
      <c r="C3403" s="155"/>
      <c r="D3403" s="150"/>
      <c r="E3403" s="151"/>
    </row>
    <row r="3404" spans="2:5" ht="24" customHeight="1">
      <c r="B3404" s="156"/>
      <c r="C3404" s="155"/>
      <c r="D3404" s="150"/>
      <c r="E3404" s="159"/>
    </row>
    <row r="3405" spans="2:5" ht="24" customHeight="1">
      <c r="B3405" s="156"/>
      <c r="C3405" s="155"/>
      <c r="D3405" s="150"/>
      <c r="E3405" s="159"/>
    </row>
    <row r="3406" spans="2:5" ht="24" customHeight="1">
      <c r="B3406" s="156"/>
      <c r="C3406" s="155"/>
      <c r="D3406" s="150"/>
      <c r="E3406" s="151"/>
    </row>
    <row r="3407" spans="2:5" ht="24" customHeight="1">
      <c r="B3407" s="156"/>
      <c r="C3407" s="155"/>
      <c r="D3407" s="150"/>
      <c r="E3407" s="159"/>
    </row>
    <row r="3408" spans="2:5" ht="24" customHeight="1">
      <c r="B3408" s="156"/>
      <c r="C3408" s="155"/>
      <c r="D3408" s="150"/>
      <c r="E3408" s="159"/>
    </row>
    <row r="3409" spans="2:5" ht="24" customHeight="1">
      <c r="B3409" s="156"/>
      <c r="C3409" s="155"/>
      <c r="D3409" s="150"/>
      <c r="E3409" s="159"/>
    </row>
    <row r="3410" spans="2:5" ht="24" customHeight="1">
      <c r="B3410" s="156"/>
      <c r="C3410" s="155"/>
      <c r="D3410" s="150"/>
      <c r="E3410" s="151"/>
    </row>
    <row r="3411" spans="2:5" ht="24" customHeight="1">
      <c r="B3411" s="156"/>
      <c r="C3411" s="155"/>
      <c r="D3411" s="150"/>
      <c r="E3411" s="151"/>
    </row>
    <row r="3412" spans="2:5" ht="24" customHeight="1">
      <c r="B3412" s="156"/>
      <c r="C3412" s="155"/>
      <c r="D3412" s="150"/>
      <c r="E3412" s="151"/>
    </row>
    <row r="3413" spans="2:5" ht="24" customHeight="1">
      <c r="B3413" s="156"/>
      <c r="C3413" s="155"/>
      <c r="D3413" s="150"/>
      <c r="E3413" s="151"/>
    </row>
    <row r="3414" spans="2:5" ht="24" customHeight="1">
      <c r="B3414" s="148"/>
      <c r="C3414" s="155"/>
      <c r="D3414" s="150"/>
      <c r="E3414" s="159"/>
    </row>
    <row r="3415" spans="2:5" ht="24" customHeight="1">
      <c r="B3415" s="156"/>
      <c r="C3415" s="155"/>
      <c r="D3415" s="150"/>
      <c r="E3415" s="159"/>
    </row>
    <row r="3416" spans="2:5" ht="24" customHeight="1">
      <c r="B3416" s="156"/>
      <c r="C3416" s="155"/>
      <c r="D3416" s="150"/>
      <c r="E3416" s="159"/>
    </row>
    <row r="3417" spans="2:5" ht="24" customHeight="1">
      <c r="B3417" s="156"/>
      <c r="C3417" s="155"/>
      <c r="D3417" s="150"/>
      <c r="E3417" s="159"/>
    </row>
    <row r="3418" spans="2:5" ht="24" customHeight="1">
      <c r="B3418" s="156"/>
      <c r="C3418" s="155"/>
      <c r="D3418" s="150"/>
      <c r="E3418" s="159"/>
    </row>
    <row r="3419" spans="2:5" ht="24" customHeight="1">
      <c r="B3419" s="156"/>
      <c r="C3419" s="155"/>
      <c r="D3419" s="150"/>
      <c r="E3419" s="151"/>
    </row>
    <row r="3420" spans="2:5" ht="24" customHeight="1">
      <c r="B3420" s="156"/>
      <c r="C3420" s="155"/>
      <c r="D3420" s="150"/>
      <c r="E3420" s="158"/>
    </row>
    <row r="3421" spans="2:5" ht="24" customHeight="1">
      <c r="B3421" s="156"/>
      <c r="C3421" s="155"/>
      <c r="D3421" s="150"/>
      <c r="E3421" s="151"/>
    </row>
    <row r="3422" spans="2:5" ht="24" customHeight="1">
      <c r="B3422" s="156"/>
      <c r="C3422" s="155"/>
      <c r="D3422" s="150"/>
      <c r="E3422" s="151"/>
    </row>
    <row r="3423" spans="2:5" ht="24" customHeight="1">
      <c r="B3423" s="156"/>
      <c r="C3423" s="155"/>
      <c r="D3423" s="150"/>
      <c r="E3423" s="151"/>
    </row>
    <row r="3424" spans="2:5" ht="24" customHeight="1">
      <c r="B3424" s="156"/>
      <c r="C3424" s="155"/>
      <c r="D3424" s="150"/>
      <c r="E3424" s="159"/>
    </row>
    <row r="3425" spans="2:5" ht="24" customHeight="1">
      <c r="B3425" s="156"/>
      <c r="C3425" s="155"/>
      <c r="D3425" s="150"/>
      <c r="E3425" s="159"/>
    </row>
    <row r="3426" spans="2:5" ht="24" customHeight="1">
      <c r="B3426" s="156"/>
      <c r="C3426" s="155"/>
      <c r="D3426" s="150"/>
      <c r="E3426" s="159"/>
    </row>
    <row r="3427" spans="2:5" ht="24" customHeight="1">
      <c r="B3427" s="156"/>
      <c r="C3427" s="155"/>
      <c r="D3427" s="150"/>
      <c r="E3427" s="159"/>
    </row>
    <row r="3428" spans="2:5" ht="24" customHeight="1">
      <c r="B3428" s="156"/>
      <c r="C3428" s="155"/>
      <c r="D3428" s="150"/>
      <c r="E3428" s="159"/>
    </row>
    <row r="3429" spans="2:5" ht="24" customHeight="1">
      <c r="B3429" s="156"/>
      <c r="C3429" s="155"/>
      <c r="D3429" s="150"/>
      <c r="E3429" s="159"/>
    </row>
    <row r="3430" spans="2:5" ht="24" customHeight="1">
      <c r="B3430" s="156"/>
      <c r="C3430" s="155"/>
      <c r="D3430" s="150"/>
      <c r="E3430" s="159"/>
    </row>
    <row r="3431" spans="2:5" ht="24" customHeight="1">
      <c r="B3431" s="156"/>
      <c r="C3431" s="155"/>
      <c r="D3431" s="150"/>
      <c r="E3431" s="151"/>
    </row>
    <row r="3432" spans="2:5" ht="24" customHeight="1">
      <c r="B3432" s="156"/>
      <c r="C3432" s="155"/>
      <c r="D3432" s="150"/>
      <c r="E3432" s="151"/>
    </row>
    <row r="3433" spans="2:5" ht="24" customHeight="1">
      <c r="B3433" s="156"/>
      <c r="C3433" s="155"/>
      <c r="D3433" s="150"/>
      <c r="E3433" s="159"/>
    </row>
    <row r="3434" spans="2:5" ht="24" customHeight="1">
      <c r="B3434" s="156"/>
      <c r="C3434" s="155"/>
      <c r="D3434" s="150"/>
      <c r="E3434" s="159"/>
    </row>
    <row r="3435" spans="2:5" ht="24" customHeight="1">
      <c r="B3435" s="156"/>
      <c r="C3435" s="155"/>
      <c r="D3435" s="150"/>
      <c r="E3435" s="159"/>
    </row>
    <row r="3436" spans="2:5" ht="24" customHeight="1">
      <c r="B3436" s="156"/>
      <c r="C3436" s="155"/>
      <c r="D3436" s="150"/>
      <c r="E3436" s="159"/>
    </row>
    <row r="3437" spans="2:5" ht="24" customHeight="1">
      <c r="B3437" s="148"/>
      <c r="C3437" s="155"/>
      <c r="D3437" s="150"/>
      <c r="E3437" s="159"/>
    </row>
    <row r="3438" spans="2:5" ht="24" customHeight="1">
      <c r="B3438" s="148"/>
      <c r="C3438" s="155"/>
      <c r="D3438" s="150"/>
      <c r="E3438" s="159"/>
    </row>
    <row r="3439" spans="2:5" ht="24" customHeight="1">
      <c r="B3439" s="156"/>
      <c r="C3439" s="155"/>
      <c r="D3439" s="150"/>
      <c r="E3439" s="159"/>
    </row>
    <row r="3440" spans="2:5" ht="24" customHeight="1">
      <c r="B3440" s="148"/>
      <c r="C3440" s="155"/>
      <c r="D3440" s="150"/>
      <c r="E3440" s="159"/>
    </row>
    <row r="3441" spans="2:5" ht="24" customHeight="1">
      <c r="B3441" s="156"/>
      <c r="C3441" s="155"/>
      <c r="D3441" s="150"/>
      <c r="E3441" s="151"/>
    </row>
    <row r="3442" spans="2:5" ht="24" customHeight="1">
      <c r="B3442" s="156"/>
      <c r="C3442" s="155"/>
      <c r="D3442" s="150"/>
      <c r="E3442" s="159"/>
    </row>
    <row r="3443" spans="2:5" ht="24" customHeight="1">
      <c r="B3443" s="156"/>
      <c r="C3443" s="155"/>
      <c r="D3443" s="150"/>
      <c r="E3443" s="158"/>
    </row>
    <row r="3444" spans="2:5" ht="24" customHeight="1">
      <c r="B3444" s="156"/>
      <c r="C3444" s="155"/>
      <c r="D3444" s="150"/>
      <c r="E3444" s="158"/>
    </row>
    <row r="3445" spans="2:5" ht="24" customHeight="1">
      <c r="B3445" s="156"/>
      <c r="C3445" s="155"/>
      <c r="D3445" s="150"/>
      <c r="E3445" s="159"/>
    </row>
    <row r="3446" spans="2:5" ht="24" customHeight="1">
      <c r="B3446" s="156"/>
      <c r="C3446" s="155"/>
      <c r="D3446" s="150"/>
      <c r="E3446" s="151"/>
    </row>
    <row r="3447" spans="2:5" ht="24" customHeight="1">
      <c r="B3447" s="156"/>
      <c r="C3447" s="155"/>
      <c r="D3447" s="150"/>
      <c r="E3447" s="159"/>
    </row>
    <row r="3448" spans="2:5" ht="24" customHeight="1">
      <c r="B3448" s="156"/>
      <c r="C3448" s="155"/>
      <c r="D3448" s="150"/>
      <c r="E3448" s="159"/>
    </row>
    <row r="3449" spans="2:5" ht="24" customHeight="1">
      <c r="B3449" s="156"/>
      <c r="C3449" s="155"/>
      <c r="D3449" s="150"/>
      <c r="E3449" s="159"/>
    </row>
    <row r="3450" spans="2:5" ht="24" customHeight="1">
      <c r="B3450" s="156"/>
      <c r="C3450" s="155"/>
      <c r="D3450" s="150"/>
      <c r="E3450" s="158"/>
    </row>
    <row r="3451" spans="2:5" ht="24" customHeight="1">
      <c r="B3451" s="156"/>
      <c r="C3451" s="155"/>
      <c r="D3451" s="150"/>
      <c r="E3451" s="158"/>
    </row>
    <row r="3452" spans="2:5" ht="24" customHeight="1">
      <c r="B3452" s="156"/>
      <c r="C3452" s="155"/>
      <c r="D3452" s="150"/>
      <c r="E3452" s="158"/>
    </row>
    <row r="3453" spans="2:5" ht="24" customHeight="1">
      <c r="B3453" s="156"/>
      <c r="C3453" s="155"/>
      <c r="D3453" s="150"/>
      <c r="E3453" s="158"/>
    </row>
    <row r="3454" spans="2:5" ht="24" customHeight="1">
      <c r="B3454" s="148"/>
      <c r="C3454" s="155"/>
      <c r="D3454" s="150"/>
      <c r="E3454" s="159"/>
    </row>
    <row r="3455" spans="2:5" ht="24" customHeight="1">
      <c r="B3455" s="156"/>
      <c r="C3455" s="155"/>
      <c r="D3455" s="150"/>
      <c r="E3455" s="159"/>
    </row>
    <row r="3456" spans="2:5" ht="24" customHeight="1">
      <c r="B3456" s="156"/>
      <c r="C3456" s="155"/>
      <c r="D3456" s="150"/>
      <c r="E3456" s="158"/>
    </row>
    <row r="3457" spans="2:5" ht="24" customHeight="1">
      <c r="B3457" s="156"/>
      <c r="C3457" s="155"/>
      <c r="D3457" s="150"/>
      <c r="E3457" s="159"/>
    </row>
    <row r="3458" spans="2:5" ht="24" customHeight="1">
      <c r="B3458" s="156"/>
      <c r="C3458" s="155"/>
      <c r="D3458" s="150"/>
      <c r="E3458" s="158"/>
    </row>
    <row r="3459" spans="2:5" ht="24" customHeight="1">
      <c r="B3459" s="156"/>
      <c r="C3459" s="155"/>
      <c r="D3459" s="150"/>
      <c r="E3459" s="159"/>
    </row>
    <row r="3460" spans="2:5" ht="24" customHeight="1">
      <c r="B3460" s="156"/>
      <c r="C3460" s="155"/>
      <c r="D3460" s="150"/>
      <c r="E3460" s="158"/>
    </row>
    <row r="3461" spans="2:5" ht="24" customHeight="1">
      <c r="B3461" s="156"/>
      <c r="C3461" s="155"/>
      <c r="D3461" s="150"/>
      <c r="E3461" s="159"/>
    </row>
    <row r="3462" spans="2:5" ht="24" customHeight="1">
      <c r="B3462" s="156"/>
      <c r="C3462" s="155"/>
      <c r="D3462" s="150"/>
      <c r="E3462" s="159"/>
    </row>
    <row r="3463" spans="2:5" ht="24" customHeight="1">
      <c r="B3463" s="156"/>
      <c r="C3463" s="155"/>
      <c r="D3463" s="150"/>
      <c r="E3463" s="158"/>
    </row>
    <row r="3464" spans="2:5" ht="24" customHeight="1">
      <c r="B3464" s="156"/>
      <c r="C3464" s="155"/>
      <c r="D3464" s="150"/>
      <c r="E3464" s="159"/>
    </row>
    <row r="3465" spans="2:5" ht="24" customHeight="1">
      <c r="B3465" s="156"/>
      <c r="C3465" s="155"/>
      <c r="D3465" s="150"/>
      <c r="E3465" s="159"/>
    </row>
    <row r="3466" spans="2:5" ht="24" customHeight="1">
      <c r="B3466" s="148"/>
      <c r="C3466" s="155"/>
      <c r="D3466" s="150"/>
      <c r="E3466" s="159"/>
    </row>
    <row r="3467" spans="2:5" ht="24" customHeight="1">
      <c r="B3467" s="156"/>
      <c r="C3467" s="155"/>
      <c r="D3467" s="150"/>
      <c r="E3467" s="159"/>
    </row>
    <row r="3468" spans="2:5" ht="24" customHeight="1">
      <c r="B3468" s="148"/>
      <c r="C3468" s="155"/>
      <c r="D3468" s="150"/>
      <c r="E3468" s="159"/>
    </row>
    <row r="3469" spans="2:5" ht="24" customHeight="1">
      <c r="B3469" s="156"/>
      <c r="C3469" s="155"/>
      <c r="D3469" s="150"/>
      <c r="E3469" s="159"/>
    </row>
    <row r="3470" spans="2:5" ht="24" customHeight="1">
      <c r="B3470" s="156"/>
      <c r="C3470" s="155"/>
      <c r="D3470" s="150"/>
      <c r="E3470" s="159"/>
    </row>
    <row r="3471" spans="2:5" ht="24" customHeight="1">
      <c r="B3471" s="156"/>
      <c r="C3471" s="155"/>
      <c r="D3471" s="150"/>
      <c r="E3471" s="159"/>
    </row>
    <row r="3472" spans="2:5" ht="24" customHeight="1">
      <c r="B3472" s="156"/>
      <c r="C3472" s="155"/>
      <c r="D3472" s="150"/>
      <c r="E3472" s="159"/>
    </row>
    <row r="3473" spans="2:5" ht="24" customHeight="1">
      <c r="B3473" s="156"/>
      <c r="C3473" s="155"/>
      <c r="D3473" s="150"/>
      <c r="E3473" s="159"/>
    </row>
    <row r="3474" spans="2:5" ht="24" customHeight="1">
      <c r="B3474" s="156"/>
      <c r="C3474" s="155"/>
      <c r="D3474" s="150"/>
      <c r="E3474" s="159"/>
    </row>
    <row r="3475" spans="2:5" ht="24" customHeight="1">
      <c r="B3475" s="156"/>
      <c r="C3475" s="155"/>
      <c r="D3475" s="150"/>
      <c r="E3475" s="159"/>
    </row>
    <row r="3476" spans="2:5" ht="24" customHeight="1">
      <c r="B3476" s="156"/>
      <c r="C3476" s="155"/>
      <c r="D3476" s="150"/>
      <c r="E3476" s="159"/>
    </row>
    <row r="3477" spans="2:5" ht="24" customHeight="1">
      <c r="B3477" s="156"/>
      <c r="C3477" s="155"/>
      <c r="D3477" s="150"/>
      <c r="E3477" s="159"/>
    </row>
    <row r="3478" spans="2:5" ht="24" customHeight="1">
      <c r="B3478" s="156"/>
      <c r="C3478" s="155"/>
      <c r="D3478" s="150"/>
      <c r="E3478" s="159"/>
    </row>
    <row r="3479" spans="2:5" ht="24" customHeight="1">
      <c r="B3479" s="156"/>
      <c r="C3479" s="155"/>
      <c r="D3479" s="150"/>
      <c r="E3479" s="159"/>
    </row>
    <row r="3480" spans="2:5" ht="24" customHeight="1">
      <c r="B3480" s="156"/>
      <c r="C3480" s="155"/>
      <c r="D3480" s="150"/>
      <c r="E3480" s="159"/>
    </row>
    <row r="3481" spans="2:5" ht="24" customHeight="1">
      <c r="B3481" s="156"/>
      <c r="C3481" s="155"/>
      <c r="D3481" s="150"/>
      <c r="E3481" s="159"/>
    </row>
    <row r="3482" spans="2:5" ht="24" customHeight="1">
      <c r="B3482" s="156"/>
      <c r="C3482" s="155"/>
      <c r="D3482" s="150"/>
      <c r="E3482" s="159"/>
    </row>
    <row r="3483" spans="2:5" ht="24" customHeight="1">
      <c r="B3483" s="156"/>
      <c r="C3483" s="155"/>
      <c r="D3483" s="150"/>
      <c r="E3483" s="159"/>
    </row>
    <row r="3484" spans="2:5" ht="24" customHeight="1">
      <c r="B3484" s="156"/>
      <c r="C3484" s="155"/>
      <c r="D3484" s="150"/>
      <c r="E3484" s="159"/>
    </row>
    <row r="3485" spans="2:5" ht="24" customHeight="1">
      <c r="B3485" s="156"/>
      <c r="C3485" s="155"/>
      <c r="D3485" s="150"/>
      <c r="E3485" s="159"/>
    </row>
    <row r="3486" spans="2:5" ht="24" customHeight="1">
      <c r="B3486" s="156"/>
      <c r="C3486" s="155"/>
      <c r="D3486" s="150"/>
      <c r="E3486" s="158"/>
    </row>
    <row r="3487" spans="2:5" ht="24" customHeight="1">
      <c r="B3487" s="156"/>
      <c r="C3487" s="155"/>
      <c r="D3487" s="150"/>
      <c r="E3487" s="158"/>
    </row>
    <row r="3488" spans="2:5" ht="24" customHeight="1">
      <c r="B3488" s="156"/>
      <c r="C3488" s="155"/>
      <c r="D3488" s="150"/>
      <c r="E3488" s="158"/>
    </row>
    <row r="3489" spans="2:5" ht="24" customHeight="1">
      <c r="B3489" s="156"/>
      <c r="C3489" s="155"/>
      <c r="D3489" s="150"/>
      <c r="E3489" s="159"/>
    </row>
    <row r="3490" spans="2:5" ht="24" customHeight="1">
      <c r="B3490" s="156"/>
      <c r="C3490" s="155"/>
      <c r="D3490" s="150"/>
      <c r="E3490" s="151"/>
    </row>
    <row r="3491" spans="2:5" ht="24" customHeight="1">
      <c r="B3491" s="156"/>
      <c r="C3491" s="155"/>
      <c r="D3491" s="150"/>
      <c r="E3491" s="158"/>
    </row>
    <row r="3492" spans="2:5" ht="24" customHeight="1">
      <c r="B3492" s="156"/>
      <c r="C3492" s="155"/>
      <c r="D3492" s="150"/>
      <c r="E3492" s="158"/>
    </row>
    <row r="3493" spans="2:5" ht="24" customHeight="1">
      <c r="B3493" s="156"/>
      <c r="C3493" s="155"/>
      <c r="D3493" s="150"/>
      <c r="E3493" s="158"/>
    </row>
    <row r="3494" spans="2:5" ht="24" customHeight="1">
      <c r="B3494" s="148"/>
      <c r="C3494" s="155"/>
      <c r="D3494" s="150"/>
      <c r="E3494" s="158"/>
    </row>
    <row r="3495" spans="2:5" ht="24" customHeight="1">
      <c r="B3495" s="156"/>
      <c r="C3495" s="155"/>
      <c r="D3495" s="150"/>
      <c r="E3495" s="158"/>
    </row>
    <row r="3496" spans="2:5" ht="24" customHeight="1">
      <c r="B3496" s="148"/>
      <c r="C3496" s="155"/>
      <c r="D3496" s="150"/>
      <c r="E3496" s="158"/>
    </row>
    <row r="3497" spans="2:5" ht="24" customHeight="1">
      <c r="B3497" s="148"/>
      <c r="C3497" s="155"/>
      <c r="D3497" s="150"/>
      <c r="E3497" s="158"/>
    </row>
    <row r="3498" spans="2:5" ht="24" customHeight="1">
      <c r="B3498" s="148"/>
      <c r="C3498" s="155"/>
      <c r="D3498" s="150"/>
      <c r="E3498" s="158"/>
    </row>
    <row r="3499" spans="2:5" ht="24" customHeight="1">
      <c r="B3499" s="156"/>
      <c r="C3499" s="155"/>
      <c r="D3499" s="150"/>
      <c r="E3499" s="158"/>
    </row>
    <row r="3500" spans="2:5" ht="24" customHeight="1">
      <c r="B3500" s="156"/>
      <c r="C3500" s="155"/>
      <c r="D3500" s="150"/>
      <c r="E3500" s="151"/>
    </row>
    <row r="3501" spans="2:5" ht="24" customHeight="1">
      <c r="B3501" s="156"/>
      <c r="C3501" s="155"/>
      <c r="D3501" s="150"/>
      <c r="E3501" s="158"/>
    </row>
    <row r="3502" spans="2:5" ht="24" customHeight="1">
      <c r="B3502" s="156"/>
      <c r="C3502" s="155"/>
      <c r="D3502" s="150"/>
      <c r="E3502" s="158"/>
    </row>
    <row r="3503" spans="2:5" ht="24" customHeight="1">
      <c r="B3503" s="156"/>
      <c r="C3503" s="155"/>
      <c r="D3503" s="150"/>
      <c r="E3503" s="158"/>
    </row>
    <row r="3504" spans="2:5" ht="24" customHeight="1">
      <c r="B3504" s="156"/>
      <c r="C3504" s="155"/>
      <c r="D3504" s="150"/>
      <c r="E3504" s="151"/>
    </row>
    <row r="3505" spans="2:5" ht="24" customHeight="1">
      <c r="B3505" s="156"/>
      <c r="C3505" s="155"/>
      <c r="D3505" s="150"/>
      <c r="E3505" s="158"/>
    </row>
    <row r="3506" spans="2:5" ht="24" customHeight="1">
      <c r="B3506" s="156"/>
      <c r="C3506" s="155"/>
      <c r="D3506" s="150"/>
      <c r="E3506" s="151"/>
    </row>
    <row r="3507" spans="2:5" ht="24" customHeight="1">
      <c r="B3507" s="156"/>
      <c r="C3507" s="155"/>
      <c r="D3507" s="150"/>
      <c r="E3507" s="151"/>
    </row>
    <row r="3508" spans="2:5" ht="24" customHeight="1">
      <c r="B3508" s="156"/>
      <c r="C3508" s="155"/>
      <c r="D3508" s="150"/>
      <c r="E3508" s="151"/>
    </row>
    <row r="3509" spans="2:5" ht="24" customHeight="1">
      <c r="B3509" s="156"/>
      <c r="C3509" s="155"/>
      <c r="D3509" s="150"/>
      <c r="E3509" s="151"/>
    </row>
    <row r="3510" spans="2:5" ht="24" customHeight="1">
      <c r="B3510" s="156"/>
      <c r="C3510" s="155"/>
      <c r="D3510" s="150"/>
      <c r="E3510" s="159"/>
    </row>
    <row r="3511" spans="2:5" ht="24" customHeight="1">
      <c r="B3511" s="156"/>
      <c r="C3511" s="155"/>
      <c r="D3511" s="150"/>
      <c r="E3511" s="151"/>
    </row>
    <row r="3512" spans="2:5" ht="24" customHeight="1">
      <c r="B3512" s="156"/>
      <c r="C3512" s="155"/>
      <c r="D3512" s="150"/>
      <c r="E3512" s="159"/>
    </row>
    <row r="3513" spans="2:5" ht="24" customHeight="1">
      <c r="B3513" s="156"/>
      <c r="C3513" s="155"/>
      <c r="D3513" s="150"/>
      <c r="E3513" s="159"/>
    </row>
    <row r="3514" spans="2:5" ht="24" customHeight="1">
      <c r="B3514" s="156"/>
      <c r="C3514" s="155"/>
      <c r="D3514" s="150"/>
      <c r="E3514" s="159"/>
    </row>
    <row r="3515" spans="2:5" ht="24" customHeight="1">
      <c r="B3515" s="156"/>
      <c r="C3515" s="155"/>
      <c r="D3515" s="150"/>
      <c r="E3515" s="159"/>
    </row>
    <row r="3516" spans="2:5" ht="24" customHeight="1">
      <c r="B3516" s="156"/>
      <c r="C3516" s="155"/>
      <c r="D3516" s="150"/>
      <c r="E3516" s="159"/>
    </row>
    <row r="3517" spans="2:5" ht="24" customHeight="1">
      <c r="B3517" s="156"/>
      <c r="C3517" s="155"/>
      <c r="D3517" s="150"/>
      <c r="E3517" s="151"/>
    </row>
    <row r="3518" spans="2:5" ht="24" customHeight="1">
      <c r="B3518" s="156"/>
      <c r="C3518" s="155"/>
      <c r="D3518" s="150"/>
      <c r="E3518" s="151"/>
    </row>
    <row r="3519" spans="2:5" ht="24" customHeight="1">
      <c r="B3519" s="156"/>
      <c r="C3519" s="155"/>
      <c r="D3519" s="150"/>
      <c r="E3519" s="159"/>
    </row>
    <row r="3520" spans="2:5" ht="24" customHeight="1">
      <c r="B3520" s="156"/>
      <c r="C3520" s="155"/>
      <c r="D3520" s="150"/>
      <c r="E3520" s="159"/>
    </row>
    <row r="3521" spans="2:5" ht="24" customHeight="1">
      <c r="B3521" s="156"/>
      <c r="C3521" s="155"/>
      <c r="D3521" s="150"/>
      <c r="E3521" s="159"/>
    </row>
    <row r="3522" spans="2:5" ht="24" customHeight="1">
      <c r="B3522" s="156"/>
      <c r="C3522" s="155"/>
      <c r="D3522" s="150"/>
      <c r="E3522" s="159"/>
    </row>
    <row r="3523" spans="2:5" ht="24" customHeight="1">
      <c r="B3523" s="156"/>
      <c r="C3523" s="155"/>
      <c r="D3523" s="150"/>
      <c r="E3523" s="159"/>
    </row>
    <row r="3524" spans="2:5" ht="24" customHeight="1">
      <c r="B3524" s="156"/>
      <c r="C3524" s="155"/>
      <c r="D3524" s="150"/>
      <c r="E3524" s="159"/>
    </row>
    <row r="3525" spans="2:5" ht="24" customHeight="1">
      <c r="B3525" s="156"/>
      <c r="C3525" s="155"/>
      <c r="D3525" s="150"/>
      <c r="E3525" s="159"/>
    </row>
    <row r="3526" spans="2:5" ht="24" customHeight="1">
      <c r="B3526" s="156"/>
      <c r="C3526" s="155"/>
      <c r="D3526" s="150"/>
      <c r="E3526" s="159"/>
    </row>
    <row r="3527" spans="2:5" ht="24" customHeight="1">
      <c r="B3527" s="156"/>
      <c r="C3527" s="155"/>
      <c r="D3527" s="150"/>
      <c r="E3527" s="159"/>
    </row>
    <row r="3528" spans="2:5" ht="24" customHeight="1">
      <c r="B3528" s="148"/>
      <c r="C3528" s="155"/>
      <c r="D3528" s="150"/>
      <c r="E3528" s="159"/>
    </row>
    <row r="3529" spans="2:5" ht="24" customHeight="1">
      <c r="B3529" s="156"/>
      <c r="C3529" s="155"/>
      <c r="D3529" s="150"/>
      <c r="E3529" s="159"/>
    </row>
    <row r="3530" spans="2:5" ht="24" customHeight="1">
      <c r="B3530" s="156"/>
      <c r="C3530" s="155"/>
      <c r="D3530" s="150"/>
      <c r="E3530" s="159"/>
    </row>
    <row r="3531" spans="2:5" ht="24" customHeight="1">
      <c r="B3531" s="156"/>
      <c r="C3531" s="155"/>
      <c r="D3531" s="150"/>
      <c r="E3531" s="159"/>
    </row>
    <row r="3532" spans="2:5" ht="24" customHeight="1">
      <c r="B3532" s="156"/>
      <c r="C3532" s="155"/>
      <c r="D3532" s="150"/>
      <c r="E3532" s="159"/>
    </row>
    <row r="3533" spans="2:5" ht="24" customHeight="1">
      <c r="B3533" s="156"/>
      <c r="C3533" s="155"/>
      <c r="D3533" s="150"/>
      <c r="E3533" s="159"/>
    </row>
    <row r="3534" spans="2:5" ht="24" customHeight="1">
      <c r="B3534" s="156"/>
      <c r="C3534" s="155"/>
      <c r="D3534" s="150"/>
      <c r="E3534" s="159"/>
    </row>
    <row r="3535" spans="2:5" ht="24" customHeight="1">
      <c r="B3535" s="156"/>
      <c r="C3535" s="155"/>
      <c r="D3535" s="150"/>
      <c r="E3535" s="159"/>
    </row>
    <row r="3536" spans="2:5" ht="24" customHeight="1">
      <c r="B3536" s="156"/>
      <c r="C3536" s="155"/>
      <c r="D3536" s="150"/>
      <c r="E3536" s="159"/>
    </row>
    <row r="3537" spans="2:5" ht="24" customHeight="1">
      <c r="B3537" s="156"/>
      <c r="C3537" s="155"/>
      <c r="D3537" s="150"/>
      <c r="E3537" s="159"/>
    </row>
    <row r="3538" spans="2:5" ht="24" customHeight="1">
      <c r="B3538" s="156"/>
      <c r="C3538" s="155"/>
      <c r="D3538" s="150"/>
      <c r="E3538" s="159"/>
    </row>
    <row r="3539" spans="2:5" ht="24" customHeight="1">
      <c r="B3539" s="156"/>
      <c r="C3539" s="155"/>
      <c r="D3539" s="150"/>
      <c r="E3539" s="159"/>
    </row>
    <row r="3540" spans="2:5" ht="24" customHeight="1">
      <c r="B3540" s="156"/>
      <c r="C3540" s="155"/>
      <c r="D3540" s="150"/>
      <c r="E3540" s="159"/>
    </row>
    <row r="3541" spans="2:5" ht="24" customHeight="1">
      <c r="B3541" s="156"/>
      <c r="C3541" s="155"/>
      <c r="D3541" s="150"/>
      <c r="E3541" s="159"/>
    </row>
    <row r="3542" spans="2:5" ht="24" customHeight="1">
      <c r="B3542" s="156"/>
      <c r="C3542" s="155"/>
      <c r="D3542" s="150"/>
      <c r="E3542" s="159"/>
    </row>
    <row r="3543" spans="2:5" ht="24" customHeight="1">
      <c r="B3543" s="156"/>
      <c r="C3543" s="155"/>
      <c r="D3543" s="150"/>
      <c r="E3543" s="159"/>
    </row>
    <row r="3544" spans="2:5" ht="24" customHeight="1">
      <c r="B3544" s="156"/>
      <c r="C3544" s="155"/>
      <c r="D3544" s="150"/>
      <c r="E3544" s="151"/>
    </row>
    <row r="3545" spans="2:5" ht="24" customHeight="1">
      <c r="B3545" s="156"/>
      <c r="C3545" s="155"/>
      <c r="D3545" s="150"/>
      <c r="E3545" s="159"/>
    </row>
    <row r="3546" spans="2:5" ht="24" customHeight="1">
      <c r="B3546" s="156"/>
      <c r="C3546" s="155"/>
      <c r="D3546" s="150"/>
      <c r="E3546" s="159"/>
    </row>
    <row r="3547" spans="2:5" ht="24" customHeight="1">
      <c r="B3547" s="156"/>
      <c r="C3547" s="155"/>
      <c r="D3547" s="150"/>
      <c r="E3547" s="159"/>
    </row>
    <row r="3548" spans="2:5" ht="24" customHeight="1">
      <c r="B3548" s="148"/>
      <c r="C3548" s="155"/>
      <c r="D3548" s="150"/>
      <c r="E3548" s="159"/>
    </row>
    <row r="3549" spans="2:5" ht="24" customHeight="1">
      <c r="B3549" s="156"/>
      <c r="C3549" s="155"/>
      <c r="D3549" s="150"/>
      <c r="E3549" s="159"/>
    </row>
    <row r="3550" spans="2:5" ht="24" customHeight="1">
      <c r="B3550" s="156"/>
      <c r="C3550" s="155"/>
      <c r="D3550" s="150"/>
      <c r="E3550" s="159"/>
    </row>
    <row r="3551" spans="2:5" ht="24" customHeight="1">
      <c r="B3551" s="156"/>
      <c r="C3551" s="155"/>
      <c r="D3551" s="150"/>
      <c r="E3551" s="159"/>
    </row>
    <row r="3552" spans="2:5" ht="24" customHeight="1">
      <c r="B3552" s="156"/>
      <c r="C3552" s="155"/>
      <c r="D3552" s="150"/>
      <c r="E3552" s="159"/>
    </row>
    <row r="3553" spans="2:5" ht="24" customHeight="1">
      <c r="B3553" s="156"/>
      <c r="C3553" s="155"/>
      <c r="D3553" s="150"/>
      <c r="E3553" s="159"/>
    </row>
    <row r="3554" spans="2:5" ht="24" customHeight="1">
      <c r="B3554" s="156"/>
      <c r="C3554" s="155"/>
      <c r="D3554" s="150"/>
      <c r="E3554" s="159"/>
    </row>
    <row r="3555" spans="2:5" ht="24" customHeight="1">
      <c r="B3555" s="156"/>
      <c r="C3555" s="155"/>
      <c r="D3555" s="150"/>
      <c r="E3555" s="159"/>
    </row>
    <row r="3556" spans="2:5" ht="24" customHeight="1">
      <c r="B3556" s="156"/>
      <c r="C3556" s="155"/>
      <c r="D3556" s="150"/>
      <c r="E3556" s="159"/>
    </row>
    <row r="3557" spans="2:5" ht="24" customHeight="1">
      <c r="B3557" s="156"/>
      <c r="C3557" s="155"/>
      <c r="D3557" s="150"/>
      <c r="E3557" s="159"/>
    </row>
    <row r="3558" spans="2:5" ht="24" customHeight="1">
      <c r="B3558" s="156"/>
      <c r="C3558" s="155"/>
      <c r="D3558" s="150"/>
      <c r="E3558" s="159"/>
    </row>
    <row r="3559" spans="2:5" ht="24" customHeight="1">
      <c r="B3559" s="156"/>
      <c r="C3559" s="155"/>
      <c r="D3559" s="150"/>
      <c r="E3559" s="159"/>
    </row>
    <row r="3560" spans="2:5" ht="24" customHeight="1">
      <c r="B3560" s="156"/>
      <c r="C3560" s="155"/>
      <c r="D3560" s="150"/>
      <c r="E3560" s="159"/>
    </row>
    <row r="3561" spans="2:5" ht="24" customHeight="1">
      <c r="B3561" s="156"/>
      <c r="C3561" s="155"/>
      <c r="D3561" s="150"/>
      <c r="E3561" s="159"/>
    </row>
    <row r="3562" spans="2:5" ht="24" customHeight="1">
      <c r="B3562" s="156"/>
      <c r="C3562" s="155"/>
      <c r="D3562" s="150"/>
      <c r="E3562" s="159"/>
    </row>
    <row r="3563" spans="2:5" ht="24" customHeight="1">
      <c r="B3563" s="156"/>
      <c r="C3563" s="155"/>
      <c r="D3563" s="150"/>
      <c r="E3563" s="159"/>
    </row>
    <row r="3564" spans="2:5" ht="24" customHeight="1">
      <c r="B3564" s="156"/>
      <c r="C3564" s="155"/>
      <c r="D3564" s="150"/>
      <c r="E3564" s="159"/>
    </row>
    <row r="3565" spans="2:5" ht="24" customHeight="1">
      <c r="B3565" s="156"/>
      <c r="C3565" s="155"/>
      <c r="D3565" s="150"/>
      <c r="E3565" s="159"/>
    </row>
    <row r="3566" spans="2:5" ht="24" customHeight="1">
      <c r="B3566" s="156"/>
      <c r="C3566" s="155"/>
      <c r="D3566" s="150"/>
      <c r="E3566" s="159"/>
    </row>
    <row r="3567" spans="2:5" ht="24" customHeight="1">
      <c r="B3567" s="156"/>
      <c r="C3567" s="155"/>
      <c r="D3567" s="150"/>
      <c r="E3567" s="159"/>
    </row>
    <row r="3568" spans="2:5" ht="24" customHeight="1">
      <c r="B3568" s="156"/>
      <c r="C3568" s="155"/>
      <c r="D3568" s="150"/>
      <c r="E3568" s="159"/>
    </row>
    <row r="3569" spans="2:5" ht="24" customHeight="1">
      <c r="B3569" s="156"/>
      <c r="C3569" s="155"/>
      <c r="D3569" s="150"/>
      <c r="E3569" s="159"/>
    </row>
    <row r="3570" spans="2:5" ht="24" customHeight="1">
      <c r="B3570" s="156"/>
      <c r="C3570" s="155"/>
      <c r="D3570" s="150"/>
      <c r="E3570" s="159"/>
    </row>
    <row r="3571" spans="2:5" ht="24" customHeight="1">
      <c r="B3571" s="156"/>
      <c r="C3571" s="155"/>
      <c r="D3571" s="150"/>
      <c r="E3571" s="159"/>
    </row>
    <row r="3572" spans="2:5" ht="24" customHeight="1">
      <c r="B3572" s="156"/>
      <c r="C3572" s="155"/>
      <c r="D3572" s="150"/>
      <c r="E3572" s="159"/>
    </row>
    <row r="3573" spans="2:5" ht="24" customHeight="1">
      <c r="B3573" s="156"/>
      <c r="C3573" s="155"/>
      <c r="D3573" s="150"/>
      <c r="E3573" s="159"/>
    </row>
    <row r="3574" spans="2:5" ht="24" customHeight="1">
      <c r="B3574" s="156"/>
      <c r="C3574" s="155"/>
      <c r="D3574" s="150"/>
      <c r="E3574" s="159"/>
    </row>
    <row r="3575" spans="2:5" ht="24" customHeight="1">
      <c r="B3575" s="156"/>
      <c r="C3575" s="155"/>
      <c r="D3575" s="150"/>
      <c r="E3575" s="159"/>
    </row>
    <row r="3576" spans="2:5" ht="24" customHeight="1">
      <c r="B3576" s="156"/>
      <c r="C3576" s="155"/>
      <c r="D3576" s="150"/>
      <c r="E3576" s="159"/>
    </row>
    <row r="3577" spans="2:5" ht="24" customHeight="1">
      <c r="B3577" s="156"/>
      <c r="C3577" s="155"/>
      <c r="D3577" s="150"/>
      <c r="E3577" s="151"/>
    </row>
    <row r="3578" spans="2:5" ht="24" customHeight="1">
      <c r="B3578" s="156"/>
      <c r="C3578" s="155"/>
      <c r="D3578" s="150"/>
      <c r="E3578" s="151"/>
    </row>
    <row r="3579" spans="2:5" ht="24" customHeight="1">
      <c r="B3579" s="156"/>
      <c r="C3579" s="155"/>
      <c r="D3579" s="150"/>
      <c r="E3579" s="151"/>
    </row>
    <row r="3580" spans="2:5" ht="24" customHeight="1">
      <c r="B3580" s="156"/>
      <c r="C3580" s="155"/>
      <c r="D3580" s="150"/>
      <c r="E3580" s="159"/>
    </row>
    <row r="3581" spans="2:5" ht="24" customHeight="1">
      <c r="B3581" s="156"/>
      <c r="C3581" s="155"/>
      <c r="D3581" s="150"/>
      <c r="E3581" s="159"/>
    </row>
    <row r="3582" spans="2:5" ht="24" customHeight="1">
      <c r="B3582" s="156"/>
      <c r="C3582" s="155"/>
      <c r="D3582" s="150"/>
      <c r="E3582" s="151"/>
    </row>
    <row r="3583" spans="2:5" ht="24" customHeight="1">
      <c r="B3583" s="156"/>
      <c r="C3583" s="155"/>
      <c r="D3583" s="150"/>
      <c r="E3583" s="159"/>
    </row>
    <row r="3584" spans="2:5" ht="24" customHeight="1">
      <c r="B3584" s="156"/>
      <c r="C3584" s="155"/>
      <c r="D3584" s="150"/>
      <c r="E3584" s="159"/>
    </row>
    <row r="3585" spans="2:5" ht="24" customHeight="1">
      <c r="B3585" s="156"/>
      <c r="C3585" s="155"/>
      <c r="D3585" s="150"/>
      <c r="E3585" s="159"/>
    </row>
    <row r="3586" spans="2:5" ht="24" customHeight="1">
      <c r="B3586" s="156"/>
      <c r="C3586" s="155"/>
      <c r="D3586" s="150"/>
      <c r="E3586" s="159"/>
    </row>
    <row r="3587" spans="2:5" ht="24" customHeight="1">
      <c r="B3587" s="156"/>
      <c r="C3587" s="155"/>
      <c r="D3587" s="150"/>
      <c r="E3587" s="159"/>
    </row>
    <row r="3588" spans="2:5" ht="24" customHeight="1">
      <c r="B3588" s="156"/>
      <c r="C3588" s="155"/>
      <c r="D3588" s="150"/>
      <c r="E3588" s="159"/>
    </row>
    <row r="3589" spans="2:5" ht="24" customHeight="1">
      <c r="B3589" s="156"/>
      <c r="C3589" s="155"/>
      <c r="D3589" s="150"/>
      <c r="E3589" s="159"/>
    </row>
    <row r="3590" spans="2:5" ht="24" customHeight="1">
      <c r="B3590" s="156"/>
      <c r="C3590" s="155"/>
      <c r="D3590" s="150"/>
      <c r="E3590" s="159"/>
    </row>
    <row r="3591" spans="2:5" ht="24" customHeight="1">
      <c r="B3591" s="156"/>
      <c r="C3591" s="155"/>
      <c r="D3591" s="150"/>
      <c r="E3591" s="159"/>
    </row>
    <row r="3592" spans="2:5" ht="24" customHeight="1">
      <c r="B3592" s="156"/>
      <c r="C3592" s="155"/>
      <c r="D3592" s="150"/>
      <c r="E3592" s="159"/>
    </row>
    <row r="3593" spans="2:5" ht="24" customHeight="1">
      <c r="B3593" s="156"/>
      <c r="C3593" s="155"/>
      <c r="D3593" s="150"/>
      <c r="E3593" s="159"/>
    </row>
    <row r="3594" spans="2:5" ht="24" customHeight="1">
      <c r="B3594" s="156"/>
      <c r="C3594" s="155"/>
      <c r="D3594" s="150"/>
      <c r="E3594" s="159"/>
    </row>
    <row r="3595" spans="2:5" ht="24" customHeight="1">
      <c r="B3595" s="156"/>
      <c r="C3595" s="155"/>
      <c r="D3595" s="150"/>
      <c r="E3595" s="159"/>
    </row>
    <row r="3596" spans="2:5" ht="24" customHeight="1">
      <c r="B3596" s="156"/>
      <c r="C3596" s="155"/>
      <c r="D3596" s="150"/>
      <c r="E3596" s="159"/>
    </row>
    <row r="3597" spans="2:5" ht="24" customHeight="1">
      <c r="B3597" s="156"/>
      <c r="C3597" s="155"/>
      <c r="D3597" s="150"/>
      <c r="E3597" s="159"/>
    </row>
    <row r="3598" spans="2:5" ht="24" customHeight="1">
      <c r="B3598" s="156"/>
      <c r="C3598" s="155"/>
      <c r="D3598" s="150"/>
      <c r="E3598" s="159"/>
    </row>
    <row r="3599" spans="2:5" ht="24" customHeight="1">
      <c r="B3599" s="156"/>
      <c r="C3599" s="155"/>
      <c r="D3599" s="150"/>
      <c r="E3599" s="159"/>
    </row>
    <row r="3600" spans="2:5" ht="24" customHeight="1">
      <c r="B3600" s="156"/>
      <c r="C3600" s="155"/>
      <c r="D3600" s="150"/>
      <c r="E3600" s="159"/>
    </row>
    <row r="3601" spans="2:5" ht="24" customHeight="1">
      <c r="B3601" s="156"/>
      <c r="C3601" s="155"/>
      <c r="D3601" s="150"/>
      <c r="E3601" s="159"/>
    </row>
    <row r="3602" spans="2:5" ht="24" customHeight="1">
      <c r="B3602" s="156"/>
      <c r="C3602" s="155"/>
      <c r="D3602" s="150"/>
      <c r="E3602" s="159"/>
    </row>
    <row r="3603" spans="2:5" ht="24" customHeight="1">
      <c r="B3603" s="156"/>
      <c r="C3603" s="155"/>
      <c r="D3603" s="150"/>
      <c r="E3603" s="159"/>
    </row>
    <row r="3604" spans="2:5" ht="24" customHeight="1">
      <c r="B3604" s="156"/>
      <c r="C3604" s="155"/>
      <c r="D3604" s="150"/>
      <c r="E3604" s="159"/>
    </row>
    <row r="3605" spans="2:5" ht="24" customHeight="1">
      <c r="B3605" s="156"/>
      <c r="C3605" s="155"/>
      <c r="D3605" s="150"/>
      <c r="E3605" s="159"/>
    </row>
    <row r="3606" spans="2:5" ht="24" customHeight="1">
      <c r="B3606" s="156"/>
      <c r="C3606" s="155"/>
      <c r="D3606" s="150"/>
      <c r="E3606" s="159"/>
    </row>
    <row r="3607" spans="2:5" ht="24" customHeight="1">
      <c r="B3607" s="156"/>
      <c r="C3607" s="155"/>
      <c r="D3607" s="150"/>
      <c r="E3607" s="159"/>
    </row>
    <row r="3608" spans="2:5" ht="24" customHeight="1">
      <c r="B3608" s="156"/>
      <c r="C3608" s="155"/>
      <c r="D3608" s="150"/>
      <c r="E3608" s="159"/>
    </row>
    <row r="3609" spans="2:5" ht="24" customHeight="1">
      <c r="B3609" s="156"/>
      <c r="C3609" s="155"/>
      <c r="D3609" s="150"/>
      <c r="E3609" s="159"/>
    </row>
    <row r="3610" spans="2:5" ht="24" customHeight="1">
      <c r="B3610" s="156"/>
      <c r="C3610" s="155"/>
      <c r="D3610" s="150"/>
      <c r="E3610" s="159"/>
    </row>
    <row r="3611" spans="2:5" ht="24" customHeight="1">
      <c r="B3611" s="156"/>
      <c r="C3611" s="155"/>
      <c r="D3611" s="150"/>
      <c r="E3611" s="159"/>
    </row>
    <row r="3612" spans="2:5" ht="24" customHeight="1">
      <c r="B3612" s="156"/>
      <c r="C3612" s="155"/>
      <c r="D3612" s="150"/>
      <c r="E3612" s="159"/>
    </row>
    <row r="3613" spans="2:5" ht="24" customHeight="1">
      <c r="B3613" s="156"/>
      <c r="C3613" s="155"/>
      <c r="D3613" s="150"/>
      <c r="E3613" s="159"/>
    </row>
    <row r="3614" spans="2:5" ht="24" customHeight="1">
      <c r="B3614" s="156"/>
      <c r="C3614" s="155"/>
      <c r="D3614" s="150"/>
      <c r="E3614" s="159"/>
    </row>
    <row r="3615" spans="2:5" ht="24" customHeight="1">
      <c r="B3615" s="156"/>
      <c r="C3615" s="155"/>
      <c r="D3615" s="150"/>
      <c r="E3615" s="159"/>
    </row>
    <row r="3616" spans="2:5" ht="24" customHeight="1">
      <c r="B3616" s="156"/>
      <c r="C3616" s="155"/>
      <c r="D3616" s="150"/>
      <c r="E3616" s="159"/>
    </row>
    <row r="3617" spans="2:5" ht="24" customHeight="1">
      <c r="B3617" s="156"/>
      <c r="C3617" s="155"/>
      <c r="D3617" s="150"/>
      <c r="E3617" s="159"/>
    </row>
    <row r="3618" spans="2:5" ht="24" customHeight="1">
      <c r="B3618" s="156"/>
      <c r="C3618" s="155"/>
      <c r="D3618" s="150"/>
      <c r="E3618" s="159"/>
    </row>
    <row r="3619" spans="2:5" ht="24" customHeight="1">
      <c r="B3619" s="156"/>
      <c r="C3619" s="155"/>
      <c r="D3619" s="150"/>
      <c r="E3619" s="159"/>
    </row>
    <row r="3620" spans="2:5" ht="24" customHeight="1">
      <c r="B3620" s="156"/>
      <c r="C3620" s="155"/>
      <c r="D3620" s="150"/>
      <c r="E3620" s="159"/>
    </row>
    <row r="3621" spans="2:5" ht="24" customHeight="1">
      <c r="B3621" s="156"/>
      <c r="C3621" s="155"/>
      <c r="D3621" s="150"/>
      <c r="E3621" s="159"/>
    </row>
    <row r="3622" spans="2:5" ht="24" customHeight="1">
      <c r="B3622" s="156"/>
      <c r="C3622" s="155"/>
      <c r="D3622" s="150"/>
      <c r="E3622" s="158"/>
    </row>
    <row r="3623" spans="2:5" ht="24" customHeight="1">
      <c r="B3623" s="156"/>
      <c r="C3623" s="155"/>
      <c r="D3623" s="150"/>
      <c r="E3623" s="158"/>
    </row>
    <row r="3624" spans="2:5" ht="24" customHeight="1">
      <c r="B3624" s="156"/>
      <c r="C3624" s="155"/>
      <c r="D3624" s="150"/>
      <c r="E3624" s="158"/>
    </row>
    <row r="3625" spans="2:5" ht="24" customHeight="1">
      <c r="B3625" s="156"/>
      <c r="C3625" s="155"/>
      <c r="D3625" s="150"/>
      <c r="E3625" s="159"/>
    </row>
    <row r="3626" spans="2:5" ht="24" customHeight="1">
      <c r="B3626" s="156"/>
      <c r="C3626" s="155"/>
      <c r="D3626" s="150"/>
      <c r="E3626" s="159"/>
    </row>
    <row r="3627" spans="2:5" ht="24" customHeight="1">
      <c r="B3627" s="156"/>
      <c r="C3627" s="155"/>
      <c r="D3627" s="150"/>
      <c r="E3627" s="159"/>
    </row>
    <row r="3628" spans="2:5" ht="24" customHeight="1">
      <c r="B3628" s="156"/>
      <c r="C3628" s="155"/>
      <c r="D3628" s="150"/>
      <c r="E3628" s="159"/>
    </row>
    <row r="3629" spans="2:5" ht="24" customHeight="1">
      <c r="B3629" s="156"/>
      <c r="C3629" s="155"/>
      <c r="D3629" s="150"/>
      <c r="E3629" s="159"/>
    </row>
    <row r="3630" spans="2:5" ht="24" customHeight="1">
      <c r="B3630" s="156"/>
      <c r="C3630" s="155"/>
      <c r="D3630" s="150"/>
      <c r="E3630" s="159"/>
    </row>
    <row r="3631" spans="2:5" ht="24" customHeight="1">
      <c r="B3631" s="156"/>
      <c r="C3631" s="155"/>
      <c r="D3631" s="150"/>
      <c r="E3631" s="159"/>
    </row>
    <row r="3632" spans="2:5" ht="24" customHeight="1">
      <c r="B3632" s="156"/>
      <c r="C3632" s="155"/>
      <c r="D3632" s="150"/>
      <c r="E3632" s="159"/>
    </row>
    <row r="3633" spans="2:5" ht="24" customHeight="1">
      <c r="B3633" s="156"/>
      <c r="C3633" s="155"/>
      <c r="D3633" s="150"/>
      <c r="E3633" s="159"/>
    </row>
    <row r="3634" spans="2:5" ht="24" customHeight="1">
      <c r="B3634" s="156"/>
      <c r="C3634" s="155"/>
      <c r="D3634" s="150"/>
      <c r="E3634" s="159"/>
    </row>
    <row r="3635" spans="2:5" ht="24" customHeight="1">
      <c r="B3635" s="156"/>
      <c r="C3635" s="155"/>
      <c r="D3635" s="150"/>
      <c r="E3635" s="159"/>
    </row>
    <row r="3636" spans="2:5" ht="24" customHeight="1">
      <c r="B3636" s="156"/>
      <c r="C3636" s="155"/>
      <c r="D3636" s="150"/>
      <c r="E3636" s="159"/>
    </row>
    <row r="3637" spans="2:5" ht="24" customHeight="1">
      <c r="B3637" s="156"/>
      <c r="C3637" s="155"/>
      <c r="D3637" s="150"/>
      <c r="E3637" s="159"/>
    </row>
    <row r="3638" spans="2:5" ht="24" customHeight="1">
      <c r="B3638" s="156"/>
      <c r="C3638" s="155"/>
      <c r="D3638" s="150"/>
      <c r="E3638" s="159"/>
    </row>
    <row r="3639" spans="2:5" ht="24" customHeight="1">
      <c r="B3639" s="156"/>
      <c r="C3639" s="155"/>
      <c r="D3639" s="150"/>
      <c r="E3639" s="159"/>
    </row>
    <row r="3640" spans="2:5" ht="24" customHeight="1">
      <c r="B3640" s="156"/>
      <c r="C3640" s="155"/>
      <c r="D3640" s="150"/>
      <c r="E3640" s="159"/>
    </row>
    <row r="3641" spans="2:5" ht="24" customHeight="1">
      <c r="B3641" s="156"/>
      <c r="C3641" s="155"/>
      <c r="D3641" s="150"/>
      <c r="E3641" s="159"/>
    </row>
    <row r="3642" spans="2:5" ht="24" customHeight="1">
      <c r="B3642" s="156"/>
      <c r="C3642" s="155"/>
      <c r="D3642" s="150"/>
      <c r="E3642" s="159"/>
    </row>
    <row r="3643" spans="2:5" ht="24" customHeight="1">
      <c r="B3643" s="156"/>
      <c r="C3643" s="155"/>
      <c r="D3643" s="150"/>
      <c r="E3643" s="159"/>
    </row>
    <row r="3644" spans="2:5" ht="24" customHeight="1">
      <c r="B3644" s="156"/>
      <c r="C3644" s="155"/>
      <c r="D3644" s="150"/>
      <c r="E3644" s="159"/>
    </row>
    <row r="3645" spans="2:5" ht="24" customHeight="1">
      <c r="B3645" s="156"/>
      <c r="C3645" s="155"/>
      <c r="D3645" s="150"/>
      <c r="E3645" s="159"/>
    </row>
    <row r="3646" spans="2:5" ht="24" customHeight="1">
      <c r="B3646" s="156"/>
      <c r="C3646" s="155"/>
      <c r="D3646" s="150"/>
      <c r="E3646" s="159"/>
    </row>
    <row r="3647" spans="2:5" ht="24" customHeight="1">
      <c r="B3647" s="156"/>
      <c r="C3647" s="155"/>
      <c r="D3647" s="150"/>
      <c r="E3647" s="159"/>
    </row>
    <row r="3648" spans="2:5" ht="24" customHeight="1">
      <c r="B3648" s="148"/>
      <c r="C3648" s="155"/>
      <c r="D3648" s="150"/>
      <c r="E3648" s="159"/>
    </row>
    <row r="3649" spans="2:5" ht="24" customHeight="1">
      <c r="B3649" s="156"/>
      <c r="C3649" s="155"/>
      <c r="D3649" s="150"/>
      <c r="E3649" s="159"/>
    </row>
    <row r="3650" spans="2:5" ht="24" customHeight="1">
      <c r="B3650" s="156"/>
      <c r="C3650" s="155"/>
      <c r="D3650" s="150"/>
      <c r="E3650" s="158"/>
    </row>
    <row r="3651" spans="2:5" ht="24" customHeight="1">
      <c r="B3651" s="156"/>
      <c r="C3651" s="155"/>
      <c r="D3651" s="150"/>
      <c r="E3651" s="158"/>
    </row>
    <row r="3652" spans="2:5" ht="24" customHeight="1">
      <c r="B3652" s="156"/>
      <c r="C3652" s="155"/>
      <c r="D3652" s="150"/>
      <c r="E3652" s="158"/>
    </row>
    <row r="3653" spans="2:5" ht="24" customHeight="1">
      <c r="B3653" s="156"/>
      <c r="C3653" s="155"/>
      <c r="D3653" s="150"/>
      <c r="E3653" s="158"/>
    </row>
    <row r="3654" spans="2:5" ht="24" customHeight="1">
      <c r="B3654" s="156"/>
      <c r="C3654" s="155"/>
      <c r="D3654" s="150"/>
      <c r="E3654" s="158"/>
    </row>
    <row r="3655" spans="2:5" ht="24" customHeight="1">
      <c r="B3655" s="148"/>
      <c r="C3655" s="155"/>
      <c r="D3655" s="150"/>
      <c r="E3655" s="158"/>
    </row>
    <row r="3656" spans="2:5" ht="24" customHeight="1">
      <c r="B3656" s="156"/>
      <c r="C3656" s="155"/>
      <c r="D3656" s="150"/>
      <c r="E3656" s="159"/>
    </row>
    <row r="3657" spans="2:5" ht="24" customHeight="1">
      <c r="B3657" s="156"/>
      <c r="C3657" s="155"/>
      <c r="D3657" s="150"/>
      <c r="E3657" s="158"/>
    </row>
    <row r="3658" spans="2:5" ht="24" customHeight="1">
      <c r="B3658" s="156"/>
      <c r="C3658" s="155"/>
      <c r="D3658" s="150"/>
      <c r="E3658" s="158"/>
    </row>
    <row r="3659" spans="2:5" ht="24" customHeight="1">
      <c r="B3659" s="156"/>
      <c r="C3659" s="155"/>
      <c r="D3659" s="150"/>
      <c r="E3659" s="159"/>
    </row>
    <row r="3660" spans="2:5" ht="24" customHeight="1">
      <c r="B3660" s="156"/>
      <c r="C3660" s="155"/>
      <c r="D3660" s="150"/>
      <c r="E3660" s="159"/>
    </row>
    <row r="3661" spans="2:5" ht="24" customHeight="1">
      <c r="B3661" s="156"/>
      <c r="C3661" s="155"/>
      <c r="D3661" s="150"/>
      <c r="E3661" s="151"/>
    </row>
    <row r="3662" spans="2:5" ht="24" customHeight="1">
      <c r="B3662" s="156"/>
      <c r="C3662" s="155"/>
      <c r="D3662" s="150"/>
      <c r="E3662" s="159"/>
    </row>
    <row r="3663" spans="2:5" ht="24" customHeight="1">
      <c r="B3663" s="156"/>
      <c r="C3663" s="155"/>
      <c r="D3663" s="150"/>
      <c r="E3663" s="159"/>
    </row>
    <row r="3664" spans="2:5" ht="24" customHeight="1">
      <c r="B3664" s="161"/>
      <c r="C3664" s="155"/>
      <c r="D3664" s="150"/>
      <c r="E3664" s="159"/>
    </row>
    <row r="3665" spans="2:5" ht="24" customHeight="1">
      <c r="B3665" s="156"/>
      <c r="C3665" s="155"/>
      <c r="D3665" s="150"/>
      <c r="E3665" s="159"/>
    </row>
    <row r="3666" spans="2:5" ht="24" customHeight="1">
      <c r="B3666" s="156"/>
      <c r="C3666" s="155"/>
      <c r="D3666" s="150"/>
      <c r="E3666" s="159"/>
    </row>
    <row r="3667" spans="2:5" ht="24" customHeight="1">
      <c r="B3667" s="156"/>
      <c r="C3667" s="155"/>
      <c r="D3667" s="150"/>
      <c r="E3667" s="159"/>
    </row>
    <row r="3668" spans="2:5" ht="24" customHeight="1">
      <c r="B3668" s="156"/>
      <c r="C3668" s="155"/>
      <c r="D3668" s="150"/>
      <c r="E3668" s="159"/>
    </row>
    <row r="3669" spans="2:5" ht="24" customHeight="1">
      <c r="B3669" s="156"/>
      <c r="C3669" s="155"/>
      <c r="D3669" s="150"/>
      <c r="E3669" s="159"/>
    </row>
    <row r="3670" spans="2:5" ht="24" customHeight="1">
      <c r="B3670" s="156"/>
      <c r="C3670" s="155"/>
      <c r="D3670" s="150"/>
      <c r="E3670" s="159"/>
    </row>
    <row r="3671" spans="2:5" ht="24" customHeight="1">
      <c r="B3671" s="156"/>
      <c r="C3671" s="155"/>
      <c r="D3671" s="150"/>
      <c r="E3671" s="159"/>
    </row>
    <row r="3672" spans="2:5" ht="24" customHeight="1">
      <c r="B3672" s="156"/>
      <c r="C3672" s="155"/>
      <c r="D3672" s="150"/>
      <c r="E3672" s="159"/>
    </row>
    <row r="3673" spans="2:5" ht="24" customHeight="1">
      <c r="B3673" s="156"/>
      <c r="C3673" s="155"/>
      <c r="D3673" s="150"/>
      <c r="E3673" s="158"/>
    </row>
    <row r="3674" spans="2:5" ht="24" customHeight="1">
      <c r="B3674" s="156"/>
      <c r="C3674" s="155"/>
      <c r="D3674" s="150"/>
      <c r="E3674" s="158"/>
    </row>
    <row r="3675" spans="2:5" ht="24" customHeight="1">
      <c r="B3675" s="156"/>
      <c r="C3675" s="155"/>
      <c r="D3675" s="150"/>
      <c r="E3675" s="158"/>
    </row>
    <row r="3676" spans="2:5" ht="24" customHeight="1">
      <c r="B3676" s="156"/>
      <c r="C3676" s="155"/>
      <c r="D3676" s="150"/>
      <c r="E3676" s="159"/>
    </row>
    <row r="3677" spans="2:5" ht="24" customHeight="1">
      <c r="B3677" s="156"/>
      <c r="C3677" s="155"/>
      <c r="D3677" s="150"/>
      <c r="E3677" s="158"/>
    </row>
    <row r="3678" spans="2:5" ht="24" customHeight="1">
      <c r="B3678" s="156"/>
      <c r="C3678" s="155"/>
      <c r="D3678" s="150"/>
      <c r="E3678" s="158"/>
    </row>
    <row r="3679" spans="2:5" ht="24" customHeight="1">
      <c r="B3679" s="148"/>
      <c r="C3679" s="155"/>
      <c r="D3679" s="162"/>
      <c r="E3679" s="158"/>
    </row>
    <row r="3680" spans="2:5" ht="24" customHeight="1">
      <c r="B3680" s="148"/>
      <c r="C3680" s="155"/>
      <c r="D3680" s="150"/>
      <c r="E3680" s="151"/>
    </row>
    <row r="3681" spans="2:5" ht="24" customHeight="1">
      <c r="B3681" s="156"/>
      <c r="C3681" s="155"/>
      <c r="D3681" s="150"/>
      <c r="E3681" s="159"/>
    </row>
    <row r="3682" spans="2:5" ht="24" customHeight="1">
      <c r="B3682" s="156"/>
      <c r="C3682" s="155"/>
      <c r="D3682" s="150"/>
      <c r="E3682" s="159"/>
    </row>
    <row r="3683" spans="2:5" ht="24" customHeight="1">
      <c r="B3683" s="156"/>
      <c r="C3683" s="155"/>
      <c r="D3683" s="150"/>
      <c r="E3683" s="159"/>
    </row>
    <row r="3684" spans="2:5" ht="24" customHeight="1">
      <c r="B3684" s="156"/>
      <c r="C3684" s="155"/>
      <c r="D3684" s="150"/>
      <c r="E3684" s="159"/>
    </row>
    <row r="3685" spans="2:5" ht="24" customHeight="1">
      <c r="B3685" s="156"/>
      <c r="C3685" s="155"/>
      <c r="D3685" s="150"/>
      <c r="E3685" s="159"/>
    </row>
    <row r="3686" spans="2:5" ht="24" customHeight="1">
      <c r="B3686" s="156"/>
      <c r="C3686" s="155"/>
      <c r="D3686" s="150"/>
      <c r="E3686" s="159"/>
    </row>
    <row r="3687" spans="2:5" ht="24" customHeight="1">
      <c r="B3687" s="156"/>
      <c r="C3687" s="155"/>
      <c r="D3687" s="150"/>
      <c r="E3687" s="159"/>
    </row>
    <row r="3688" spans="2:5" ht="24" customHeight="1">
      <c r="B3688" s="156"/>
      <c r="C3688" s="155"/>
      <c r="D3688" s="150"/>
      <c r="E3688" s="159"/>
    </row>
    <row r="3689" spans="2:5" ht="24" customHeight="1">
      <c r="B3689" s="156"/>
      <c r="C3689" s="155"/>
      <c r="D3689" s="150"/>
      <c r="E3689" s="159"/>
    </row>
    <row r="3690" spans="2:5" ht="24" customHeight="1">
      <c r="B3690" s="156"/>
      <c r="C3690" s="155"/>
      <c r="D3690" s="150"/>
      <c r="E3690" s="159"/>
    </row>
    <row r="3691" spans="2:5" ht="24" customHeight="1">
      <c r="B3691" s="156"/>
      <c r="C3691" s="155"/>
      <c r="D3691" s="150"/>
      <c r="E3691" s="159"/>
    </row>
    <row r="3692" spans="2:5" ht="24" customHeight="1">
      <c r="B3692" s="156"/>
      <c r="C3692" s="155"/>
      <c r="D3692" s="150"/>
      <c r="E3692" s="159"/>
    </row>
    <row r="3693" spans="2:5" ht="24" customHeight="1">
      <c r="B3693" s="156"/>
      <c r="C3693" s="155"/>
      <c r="D3693" s="150"/>
      <c r="E3693" s="159"/>
    </row>
    <row r="3694" spans="2:5" ht="24" customHeight="1">
      <c r="B3694" s="156"/>
      <c r="C3694" s="155"/>
      <c r="D3694" s="150"/>
      <c r="E3694" s="159"/>
    </row>
    <row r="3695" spans="2:5" ht="24" customHeight="1">
      <c r="B3695" s="156"/>
      <c r="C3695" s="155"/>
      <c r="D3695" s="150"/>
      <c r="E3695" s="159"/>
    </row>
    <row r="3696" spans="2:5" ht="24" customHeight="1">
      <c r="B3696" s="156"/>
      <c r="C3696" s="155"/>
      <c r="D3696" s="150"/>
      <c r="E3696" s="159"/>
    </row>
    <row r="3697" spans="2:5" ht="24" customHeight="1">
      <c r="B3697" s="148"/>
      <c r="C3697" s="155"/>
      <c r="D3697" s="150"/>
      <c r="E3697" s="159"/>
    </row>
    <row r="3698" spans="2:5" ht="24" customHeight="1">
      <c r="B3698" s="156"/>
      <c r="C3698" s="155"/>
      <c r="D3698" s="150"/>
      <c r="E3698" s="151"/>
    </row>
    <row r="3699" spans="2:5" ht="24" customHeight="1">
      <c r="B3699" s="156"/>
      <c r="C3699" s="155"/>
      <c r="D3699" s="150"/>
      <c r="E3699" s="151"/>
    </row>
    <row r="3700" spans="2:5" ht="24" customHeight="1">
      <c r="B3700" s="156"/>
      <c r="C3700" s="155"/>
      <c r="D3700" s="150"/>
      <c r="E3700" s="151"/>
    </row>
    <row r="3701" spans="2:5" ht="24" customHeight="1">
      <c r="B3701" s="156"/>
      <c r="C3701" s="155"/>
      <c r="D3701" s="150"/>
      <c r="E3701" s="151"/>
    </row>
    <row r="3702" spans="2:5" ht="24" customHeight="1">
      <c r="B3702" s="156"/>
      <c r="C3702" s="155"/>
      <c r="D3702" s="150"/>
      <c r="E3702" s="151"/>
    </row>
    <row r="3703" spans="2:5" ht="24" customHeight="1">
      <c r="B3703" s="156"/>
      <c r="C3703" s="155"/>
      <c r="D3703" s="150"/>
      <c r="E3703" s="151"/>
    </row>
    <row r="3704" spans="2:5" ht="24" customHeight="1">
      <c r="B3704" s="156"/>
      <c r="C3704" s="155"/>
      <c r="D3704" s="150"/>
      <c r="E3704" s="158"/>
    </row>
    <row r="3705" spans="2:5" ht="24" customHeight="1">
      <c r="B3705" s="156"/>
      <c r="C3705" s="155"/>
      <c r="D3705" s="150"/>
      <c r="E3705" s="158"/>
    </row>
    <row r="3706" spans="2:5" ht="24" customHeight="1">
      <c r="B3706" s="156"/>
      <c r="C3706" s="155"/>
      <c r="D3706" s="150"/>
      <c r="E3706" s="151"/>
    </row>
    <row r="3707" spans="2:5" ht="24" customHeight="1">
      <c r="B3707" s="156"/>
      <c r="C3707" s="155"/>
      <c r="D3707" s="150"/>
      <c r="E3707" s="159"/>
    </row>
    <row r="3708" spans="2:5" ht="24" customHeight="1">
      <c r="B3708" s="156"/>
      <c r="C3708" s="155"/>
      <c r="D3708" s="150"/>
      <c r="E3708" s="159"/>
    </row>
    <row r="3709" spans="2:5" ht="24" customHeight="1">
      <c r="B3709" s="161"/>
      <c r="C3709" s="155"/>
      <c r="D3709" s="150"/>
      <c r="E3709" s="159"/>
    </row>
    <row r="3710" spans="2:5" ht="24" customHeight="1">
      <c r="B3710" s="156"/>
      <c r="C3710" s="155"/>
      <c r="D3710" s="150"/>
      <c r="E3710" s="159"/>
    </row>
    <row r="3711" spans="2:5" ht="24" customHeight="1">
      <c r="B3711" s="156"/>
      <c r="C3711" s="155"/>
      <c r="D3711" s="150"/>
      <c r="E3711" s="159"/>
    </row>
    <row r="3712" spans="2:5" ht="24" customHeight="1">
      <c r="B3712" s="156"/>
      <c r="C3712" s="155"/>
      <c r="D3712" s="150"/>
      <c r="E3712" s="159"/>
    </row>
    <row r="3713" spans="2:5" ht="24" customHeight="1">
      <c r="B3713" s="156"/>
      <c r="C3713" s="155"/>
      <c r="D3713" s="150"/>
      <c r="E3713" s="159"/>
    </row>
    <row r="3714" spans="2:5" ht="24" customHeight="1">
      <c r="B3714" s="156"/>
      <c r="C3714" s="155"/>
      <c r="D3714" s="150"/>
      <c r="E3714" s="159"/>
    </row>
    <row r="3715" spans="2:5" ht="24" customHeight="1">
      <c r="B3715" s="156"/>
      <c r="C3715" s="155"/>
      <c r="D3715" s="150"/>
      <c r="E3715" s="159"/>
    </row>
    <row r="3716" spans="2:5" ht="9.75" customHeight="1">
      <c r="B3716" s="163"/>
      <c r="C3716" s="164"/>
      <c r="D3716" s="165"/>
      <c r="E3716" s="166"/>
    </row>
    <row r="3717" spans="2:5" ht="7.5" customHeight="1">
      <c r="B3717" s="167"/>
      <c r="C3717" s="168"/>
      <c r="D3717" s="169"/>
      <c r="E3717" s="169"/>
    </row>
    <row r="3718" spans="2:5" ht="15" customHeight="1"/>
    <row r="3719" spans="2:5" ht="15" customHeight="1"/>
    <row r="3720" spans="2:5" ht="15" customHeight="1"/>
    <row r="3721" spans="2:5" ht="15" customHeight="1"/>
    <row r="3722" spans="2:5" ht="15" customHeight="1"/>
    <row r="3723" spans="2:5" ht="15" customHeight="1"/>
    <row r="3724" spans="2:5" ht="15" customHeight="1"/>
    <row r="3725" spans="2:5" ht="15" customHeight="1"/>
    <row r="3726" spans="2:5" ht="15" customHeight="1"/>
    <row r="3727" spans="2:5" ht="15" customHeight="1"/>
    <row r="3728" spans="2:5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</sheetData>
  <autoFilter ref="B6:E3715">
    <filterColumn colId="0" showButton="0"/>
  </autoFilter>
  <mergeCells count="5">
    <mergeCell ref="B2:E2"/>
    <mergeCell ref="B3:E3"/>
    <mergeCell ref="B4:E4"/>
    <mergeCell ref="B6:C6"/>
    <mergeCell ref="D3717:E3717"/>
  </mergeCells>
  <pageMargins left="0.70866141732283472" right="0.70866141732283472" top="0.74803149606299213" bottom="0.74803149606299213" header="0.31496062992125984" footer="0.31496062992125984"/>
  <pageSetup scale="59" orientation="portrait" horizontalDpi="300" verticalDpi="300" r:id="rId1"/>
  <headerFooter>
    <oddFooter>&amp;RPágina &amp;P de &amp;[83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D27"/>
  <sheetViews>
    <sheetView showGridLines="0" zoomScaleNormal="100" workbookViewId="0">
      <pane ySplit="9" topLeftCell="A19" activePane="bottomLeft" state="frozen"/>
      <selection activeCell="L12" sqref="L12"/>
      <selection pane="bottomLeft" activeCell="L12" sqref="L12"/>
    </sheetView>
  </sheetViews>
  <sheetFormatPr baseColWidth="10" defaultRowHeight="15"/>
  <cols>
    <col min="1" max="1" width="2.7109375" style="114" customWidth="1"/>
    <col min="2" max="2" width="54.5703125" style="114" customWidth="1"/>
    <col min="3" max="3" width="33.42578125" style="114" customWidth="1"/>
    <col min="4" max="4" width="33.5703125" style="178" customWidth="1"/>
    <col min="5" max="16384" width="11.42578125" style="114"/>
  </cols>
  <sheetData>
    <row r="3" spans="2:4">
      <c r="B3" s="170" t="s">
        <v>1</v>
      </c>
      <c r="C3" s="170"/>
      <c r="D3" s="170"/>
    </row>
    <row r="4" spans="2:4">
      <c r="B4" s="171" t="s">
        <v>182</v>
      </c>
      <c r="C4" s="171"/>
      <c r="D4" s="171"/>
    </row>
    <row r="5" spans="2:4">
      <c r="B5" s="171" t="s">
        <v>0</v>
      </c>
      <c r="C5" s="171"/>
      <c r="D5" s="171"/>
    </row>
    <row r="6" spans="2:4">
      <c r="D6" s="114"/>
    </row>
    <row r="7" spans="2:4">
      <c r="B7" s="172"/>
      <c r="C7" s="172"/>
      <c r="D7" s="172"/>
    </row>
    <row r="8" spans="2:4">
      <c r="B8" s="173" t="s">
        <v>183</v>
      </c>
      <c r="C8" s="173" t="s">
        <v>184</v>
      </c>
      <c r="D8" s="173"/>
    </row>
    <row r="9" spans="2:4" ht="15" customHeight="1">
      <c r="B9" s="173"/>
      <c r="C9" s="174" t="s">
        <v>185</v>
      </c>
      <c r="D9" s="174" t="s">
        <v>186</v>
      </c>
    </row>
    <row r="10" spans="2:4" ht="24" customHeight="1">
      <c r="B10" s="175" t="s">
        <v>187</v>
      </c>
      <c r="C10" s="175" t="s">
        <v>188</v>
      </c>
      <c r="D10" s="176" t="s">
        <v>189</v>
      </c>
    </row>
    <row r="11" spans="2:4" ht="24" customHeight="1">
      <c r="B11" s="175" t="s">
        <v>187</v>
      </c>
      <c r="C11" s="175" t="s">
        <v>190</v>
      </c>
      <c r="D11" s="176" t="s">
        <v>191</v>
      </c>
    </row>
    <row r="12" spans="2:4" ht="24" customHeight="1">
      <c r="B12" s="175" t="s">
        <v>187</v>
      </c>
      <c r="C12" s="175" t="s">
        <v>192</v>
      </c>
      <c r="D12" s="177">
        <v>65506661594</v>
      </c>
    </row>
    <row r="13" spans="2:4" ht="24" customHeight="1">
      <c r="B13" s="175"/>
      <c r="C13" s="175"/>
      <c r="D13" s="177"/>
    </row>
    <row r="14" spans="2:4" ht="24" customHeight="1">
      <c r="B14" s="175"/>
      <c r="C14" s="175"/>
      <c r="D14" s="177"/>
    </row>
    <row r="15" spans="2:4" ht="24" customHeight="1">
      <c r="B15" s="175"/>
      <c r="C15" s="175"/>
      <c r="D15" s="177"/>
    </row>
    <row r="16" spans="2:4" ht="24" customHeight="1">
      <c r="B16" s="175"/>
      <c r="C16" s="175"/>
      <c r="D16" s="177"/>
    </row>
    <row r="17" spans="2:4" ht="24" customHeight="1">
      <c r="B17" s="175"/>
      <c r="C17" s="175"/>
      <c r="D17" s="177"/>
    </row>
    <row r="18" spans="2:4" ht="24" customHeight="1">
      <c r="B18" s="175"/>
      <c r="C18" s="175"/>
      <c r="D18" s="177"/>
    </row>
    <row r="19" spans="2:4" ht="24" customHeight="1">
      <c r="B19" s="175"/>
      <c r="C19" s="175"/>
      <c r="D19" s="177"/>
    </row>
    <row r="20" spans="2:4" ht="24" customHeight="1">
      <c r="B20" s="175"/>
      <c r="C20" s="175"/>
      <c r="D20" s="177"/>
    </row>
    <row r="21" spans="2:4" ht="24" customHeight="1">
      <c r="B21" s="175"/>
      <c r="C21" s="175"/>
      <c r="D21" s="177"/>
    </row>
    <row r="22" spans="2:4" ht="24" customHeight="1">
      <c r="B22" s="175"/>
      <c r="C22" s="175"/>
      <c r="D22" s="177"/>
    </row>
    <row r="23" spans="2:4" ht="24" customHeight="1">
      <c r="B23" s="175"/>
      <c r="C23" s="175"/>
      <c r="D23" s="177"/>
    </row>
    <row r="24" spans="2:4" ht="24" customHeight="1">
      <c r="B24" s="175"/>
      <c r="C24" s="175"/>
      <c r="D24" s="177"/>
    </row>
    <row r="25" spans="2:4" ht="24" customHeight="1">
      <c r="B25" s="175"/>
      <c r="C25" s="175"/>
      <c r="D25" s="177"/>
    </row>
    <row r="26" spans="2:4" ht="24" customHeight="1">
      <c r="B26" s="175"/>
      <c r="C26" s="175"/>
      <c r="D26" s="177"/>
    </row>
    <row r="27" spans="2:4" ht="24" customHeight="1">
      <c r="B27" s="175"/>
      <c r="C27" s="175"/>
      <c r="D27" s="177"/>
    </row>
  </sheetData>
  <mergeCells count="5">
    <mergeCell ref="B3:D3"/>
    <mergeCell ref="B4:D4"/>
    <mergeCell ref="B5:D5"/>
    <mergeCell ref="B8:B9"/>
    <mergeCell ref="C8:D8"/>
  </mergeCells>
  <pageMargins left="0.70866141732283472" right="0.70866141732283472" top="0.74803149606299213" bottom="0.74803149606299213" header="0.31496062992125984" footer="0.31496062992125984"/>
  <pageSetup scale="7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34"/>
  <sheetViews>
    <sheetView showGridLines="0" workbookViewId="0">
      <selection activeCell="L12" sqref="L12"/>
    </sheetView>
  </sheetViews>
  <sheetFormatPr baseColWidth="10" defaultRowHeight="15"/>
  <sheetData>
    <row r="1" spans="1:7">
      <c r="A1" s="179" t="s">
        <v>0</v>
      </c>
      <c r="B1" s="179"/>
      <c r="C1" s="179"/>
      <c r="D1" s="179"/>
      <c r="E1" s="179"/>
      <c r="F1" s="179"/>
      <c r="G1" s="179"/>
    </row>
    <row r="2" spans="1:7">
      <c r="A2" s="180" t="s">
        <v>1</v>
      </c>
      <c r="B2" s="180"/>
      <c r="C2" s="180"/>
      <c r="D2" s="180"/>
      <c r="E2" s="180"/>
      <c r="F2" s="180"/>
      <c r="G2" s="180"/>
    </row>
    <row r="3" spans="1:7">
      <c r="A3" s="179" t="s">
        <v>193</v>
      </c>
      <c r="B3" s="179"/>
      <c r="C3" s="179"/>
      <c r="D3" s="179"/>
      <c r="E3" s="179"/>
      <c r="F3" s="179"/>
      <c r="G3" s="179"/>
    </row>
    <row r="4" spans="1:7" ht="195" customHeight="1">
      <c r="A4" s="181"/>
      <c r="B4" s="181"/>
      <c r="C4" s="181"/>
      <c r="D4" s="181"/>
      <c r="E4" s="181"/>
      <c r="F4" s="181"/>
      <c r="G4" s="181"/>
    </row>
    <row r="10" spans="1:7" ht="26.25">
      <c r="B10" s="182" t="s">
        <v>194</v>
      </c>
      <c r="C10" s="182"/>
      <c r="D10" s="182"/>
      <c r="E10" s="182"/>
      <c r="F10" s="182"/>
    </row>
    <row r="32" spans="1:7">
      <c r="A32" s="183"/>
      <c r="B32" s="183"/>
      <c r="C32" s="183"/>
      <c r="D32" s="183"/>
      <c r="E32" s="183"/>
      <c r="F32" s="183"/>
      <c r="G32" s="183"/>
    </row>
    <row r="33" spans="1:7" ht="15.75" thickBot="1">
      <c r="A33" s="184"/>
      <c r="B33" s="184"/>
      <c r="C33" s="184"/>
      <c r="D33" s="184"/>
      <c r="E33" s="184"/>
      <c r="F33" s="184"/>
      <c r="G33" s="184"/>
    </row>
    <row r="34" spans="1:7">
      <c r="D34" t="s">
        <v>195</v>
      </c>
    </row>
  </sheetData>
  <mergeCells count="6">
    <mergeCell ref="A1:G1"/>
    <mergeCell ref="A2:G2"/>
    <mergeCell ref="A3:G3"/>
    <mergeCell ref="A4:G4"/>
    <mergeCell ref="B10:F10"/>
    <mergeCell ref="A32:G33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PORTADA PROGRAMATICA</vt:lpstr>
      <vt:lpstr>a) Gto x Cat Programatica</vt:lpstr>
      <vt:lpstr>b) Pg y Py de Inversión</vt:lpstr>
      <vt:lpstr>c) Inidcadores de Resultados</vt:lpstr>
      <vt:lpstr>PORTADA_Anexos</vt:lpstr>
      <vt:lpstr>B. Muebles</vt:lpstr>
      <vt:lpstr>B. Inmuebles</vt:lpstr>
      <vt:lpstr>Rel Ctas Bancarias </vt:lpstr>
      <vt:lpstr>Esquemas Bursatiles</vt:lpstr>
      <vt:lpstr>'c) Inidcadores de Resultados'!_ftnref2</vt:lpstr>
      <vt:lpstr>'a) Gto x Cat Programatica'!Área_de_impresión</vt:lpstr>
      <vt:lpstr>'B. Inmuebles'!Área_de_impresión</vt:lpstr>
      <vt:lpstr>'B. Muebles'!Área_de_impresión</vt:lpstr>
      <vt:lpstr>'c) Inidcadores de Resultados'!Área_de_impresión</vt:lpstr>
      <vt:lpstr>'B. Inmuebles'!Títulos_a_imprimir</vt:lpstr>
      <vt:lpstr>'B. Muebles'!Títulos_a_imprimir</vt:lpstr>
      <vt:lpstr>'c) Inidcadores de Resultados'!Títulos_a_imprimir</vt:lpstr>
      <vt:lpstr>'Rel Ctas Bancarias 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Pulido Maciel</dc:creator>
  <cp:lastModifiedBy>Hugo Pulido Maciel</cp:lastModifiedBy>
  <dcterms:created xsi:type="dcterms:W3CDTF">2020-03-10T16:26:33Z</dcterms:created>
  <dcterms:modified xsi:type="dcterms:W3CDTF">2020-03-10T16:26:59Z</dcterms:modified>
</cp:coreProperties>
</file>