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go.pulido\Dropbox\IEPC\INFORMES AUDITORIA  SUPERIOR\2019\diciembre 2019\presupuestal 2019\"/>
    </mc:Choice>
  </mc:AlternateContent>
  <bookViews>
    <workbookView xWindow="0" yWindow="0" windowWidth="28800" windowHeight="12435"/>
  </bookViews>
  <sheets>
    <sheet name="b) Clasificación Económica CTG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hidden="1">'[2]011'!#REF!</definedName>
    <definedName name="_Fill" hidden="1">#REF!</definedName>
    <definedName name="_xlnm.Database">#REF!</definedName>
    <definedName name="cata">'[3]CATALOGO 2003'!$A$1:$C$244</definedName>
    <definedName name="CATA_CG_X_PG">#REF!</definedName>
    <definedName name="cata_cg_x_pg_08">#REF!</definedName>
    <definedName name="CATA_PRESUP_2009">'[4]CATALOGO PG X EJE GOB'!$A$7:$D$29</definedName>
    <definedName name="cata_x">#REF!</definedName>
    <definedName name="CATA_XX">#REF!</definedName>
    <definedName name="CATA2004">#REF!</definedName>
    <definedName name="CATALOGO">'[3]CATALOGO 2003'!$A$1:$C$244</definedName>
    <definedName name="estruc">'[5]ESTR.FINANZAS 1999'!$A$15:$I$153</definedName>
    <definedName name="MEXICO">#REF!</definedName>
    <definedName name="MEXICO_NUEVO_X">#REF!</definedName>
    <definedName name="NUEVO_CATA">#REF!</definedName>
    <definedName name="NVO_CATA">#REF!</definedName>
    <definedName name="part">[6]CLASIFIC!$C$4:$D$267</definedName>
    <definedName name="PART00">'[7]nuevas part'!$C$1:$D$264</definedName>
    <definedName name="Payment_Needed">"Pago necesario"</definedName>
    <definedName name="PRESU_XX">#REF!</definedName>
    <definedName name="PRESUP_2008">'[8]Presup x CG Y PG '!$A$7:$D$46</definedName>
    <definedName name="PRESUP_X_PG_2006">'[9]Presup x CG Y PG '!$A$7:$D$46</definedName>
    <definedName name="PRESUP_X_PG_2007">'[10]Presup x CG Y PG '!$A$7:$D$46</definedName>
    <definedName name="PRESUPXCGYPG">#REF!</definedName>
    <definedName name="prog">[11]programa!$A$8:$B$270</definedName>
    <definedName name="proy">[11]proyecto!$A$11:$B$47</definedName>
    <definedName name="Reimbursement">"Reembolso"</definedName>
    <definedName name="RES">[12]UR!$A$9:$C$47</definedName>
    <definedName name="SF">'[13]SF-01'!$F$18:$K$168</definedName>
    <definedName name="ur">[11]ur!$A$8:$F$33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I20" i="1" s="1"/>
  <c r="F18" i="1"/>
  <c r="I18" i="1" s="1"/>
  <c r="F16" i="1"/>
  <c r="I16" i="1" s="1"/>
  <c r="H14" i="1"/>
  <c r="G14" i="1"/>
  <c r="F14" i="1"/>
  <c r="I14" i="1" s="1"/>
  <c r="E14" i="1"/>
  <c r="D14" i="1"/>
  <c r="H12" i="1"/>
  <c r="H22" i="1" s="1"/>
  <c r="G12" i="1"/>
  <c r="G22" i="1" s="1"/>
  <c r="E12" i="1"/>
  <c r="E22" i="1" s="1"/>
  <c r="D12" i="1"/>
  <c r="D22" i="1" s="1"/>
  <c r="F12" i="1" l="1"/>
  <c r="I12" i="1" l="1"/>
  <c r="I22" i="1" s="1"/>
  <c r="F22" i="1"/>
</calcChain>
</file>

<file path=xl/sharedStrings.xml><?xml version="1.0" encoding="utf-8"?>
<sst xmlns="http://schemas.openxmlformats.org/spreadsheetml/2006/main" count="21" uniqueCount="21">
  <si>
    <t>Cuenta Pública 2019</t>
  </si>
  <si>
    <t>Instituto Electoral y de Participación Ciudadana del Estado de Jalisco</t>
  </si>
  <si>
    <t>Estado Analítico del Ejercicio del Presupuesto de Egresos</t>
  </si>
  <si>
    <t>Clasificación Económica (por Tipo de Gasto)</t>
  </si>
  <si>
    <t>Del 1 de enero al 31 de diciembre de 2019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</si>
  <si>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</si>
  <si>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</si>
  <si>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</si>
  <si>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</si>
  <si>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</si>
  <si>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</si>
  <si>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</si>
  <si>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</si>
  <si>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</si>
  <si>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</si>
  <si>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</si>
  <si>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</si>
  <si>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</si>
  <si>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</si>
  <si>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</si>
  <si>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Total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</si>
</sst>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;\-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164" fontId="2" fillId="2" borderId="0" xfId="1" applyNumberFormat="1" applyFont="1" applyFill="1" applyBorder="1" applyAlignment="1" applyProtection="1">
      <alignment horizontal="center" vertical="center"/>
    </xf>
    <xf numFmtId="164" fontId="2" fillId="2" borderId="0" xfId="1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/>
    <xf numFmtId="164" fontId="4" fillId="3" borderId="1" xfId="1" applyNumberFormat="1" applyFont="1" applyFill="1" applyBorder="1" applyAlignment="1" applyProtection="1">
      <alignment horizontal="center" vertical="center"/>
    </xf>
    <xf numFmtId="164" fontId="4" fillId="3" borderId="2" xfId="1" applyNumberFormat="1" applyFont="1" applyFill="1" applyBorder="1" applyAlignment="1" applyProtection="1">
      <alignment horizontal="center" vertical="center"/>
    </xf>
    <xf numFmtId="164" fontId="4" fillId="3" borderId="3" xfId="1" applyNumberFormat="1" applyFont="1" applyFill="1" applyBorder="1" applyAlignment="1" applyProtection="1">
      <alignment horizontal="center" vertical="center"/>
    </xf>
    <xf numFmtId="164" fontId="4" fillId="3" borderId="4" xfId="1" applyNumberFormat="1" applyFont="1" applyFill="1" applyBorder="1" applyAlignment="1" applyProtection="1">
      <alignment horizontal="center" vertical="center"/>
    </xf>
    <xf numFmtId="164" fontId="4" fillId="3" borderId="5" xfId="1" applyNumberFormat="1" applyFont="1" applyFill="1" applyBorder="1" applyAlignment="1" applyProtection="1">
      <alignment horizontal="center" vertical="center"/>
    </xf>
    <xf numFmtId="164" fontId="4" fillId="3" borderId="6" xfId="1" applyNumberFormat="1" applyFont="1" applyFill="1" applyBorder="1" applyAlignment="1" applyProtection="1">
      <alignment horizontal="center" vertical="center"/>
    </xf>
    <xf numFmtId="164" fontId="4" fillId="3" borderId="7" xfId="1" applyNumberFormat="1" applyFont="1" applyFill="1" applyBorder="1" applyAlignment="1" applyProtection="1">
      <alignment horizontal="center" vertical="center"/>
    </xf>
    <xf numFmtId="164" fontId="4" fillId="3" borderId="5" xfId="1" applyNumberFormat="1" applyFont="1" applyFill="1" applyBorder="1" applyAlignment="1" applyProtection="1">
      <alignment horizontal="center" vertical="center"/>
    </xf>
    <xf numFmtId="164" fontId="4" fillId="3" borderId="5" xfId="1" applyNumberFormat="1" applyFont="1" applyFill="1" applyBorder="1" applyAlignment="1" applyProtection="1">
      <alignment horizontal="center" vertical="center" wrapText="1"/>
    </xf>
    <xf numFmtId="164" fontId="4" fillId="3" borderId="8" xfId="1" applyNumberFormat="1" applyFont="1" applyFill="1" applyBorder="1" applyAlignment="1" applyProtection="1">
      <alignment horizontal="center" vertical="center"/>
    </xf>
    <xf numFmtId="164" fontId="4" fillId="3" borderId="9" xfId="1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3" fontId="3" fillId="2" borderId="10" xfId="0" applyNumberFormat="1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horizontal="left" vertical="center" wrapText="1" indent="1"/>
    </xf>
    <xf numFmtId="0" fontId="5" fillId="2" borderId="7" xfId="0" applyFont="1" applyFill="1" applyBorder="1" applyAlignment="1">
      <alignment horizontal="left" vertical="center" wrapText="1" indent="1"/>
    </xf>
    <xf numFmtId="3" fontId="3" fillId="2" borderId="11" xfId="0" applyNumberFormat="1" applyFont="1" applyFill="1" applyBorder="1" applyAlignment="1" applyProtection="1">
      <alignment horizontal="right" vertical="center" wrapText="1"/>
      <protection locked="0"/>
    </xf>
    <xf numFmtId="3" fontId="3" fillId="2" borderId="11" xfId="0" applyNumberFormat="1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justify" vertical="center" wrapText="1"/>
    </xf>
    <xf numFmtId="0" fontId="5" fillId="2" borderId="6" xfId="0" applyFont="1" applyFill="1" applyBorder="1" applyAlignment="1">
      <alignment horizontal="left" vertical="center" wrapText="1" indent="1"/>
    </xf>
    <xf numFmtId="0" fontId="5" fillId="2" borderId="7" xfId="0" applyFont="1" applyFill="1" applyBorder="1" applyAlignment="1">
      <alignment horizontal="left" vertical="center" wrapText="1" indent="1"/>
    </xf>
    <xf numFmtId="0" fontId="5" fillId="2" borderId="8" xfId="0" applyFont="1" applyFill="1" applyBorder="1" applyAlignment="1">
      <alignment horizontal="justify" vertical="center" wrapText="1"/>
    </xf>
    <xf numFmtId="0" fontId="5" fillId="2" borderId="9" xfId="0" applyFont="1" applyFill="1" applyBorder="1" applyAlignment="1">
      <alignment horizontal="justify" vertical="center" wrapText="1"/>
    </xf>
    <xf numFmtId="3" fontId="3" fillId="2" borderId="12" xfId="0" applyNumberFormat="1" applyFont="1" applyFill="1" applyBorder="1" applyAlignment="1">
      <alignment horizontal="right" vertical="center" wrapText="1"/>
    </xf>
    <xf numFmtId="3" fontId="5" fillId="2" borderId="12" xfId="0" applyNumberFormat="1" applyFont="1" applyFill="1" applyBorder="1" applyAlignment="1" applyProtection="1">
      <alignment horizontal="right" vertical="center" wrapText="1"/>
    </xf>
    <xf numFmtId="0" fontId="5" fillId="2" borderId="0" xfId="0" applyFont="1" applyFill="1" applyBorder="1" applyAlignment="1">
      <alignment horizontal="justify" vertical="center" wrapText="1"/>
    </xf>
    <xf numFmtId="3" fontId="5" fillId="2" borderId="0" xfId="0" applyNumberFormat="1" applyFont="1" applyFill="1" applyBorder="1" applyAlignment="1" applyProtection="1">
      <alignment horizontal="righ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INFORMES%20AUDITORIA%20%20SUPERIOR/2019/diciembre%202019/informaci&#243;n%20presupuestal%20octubre%20diciembre%202019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10.-%20DGAI_Jose%20Luis%20Velasco%20G&#243;mez\01.-%20BD%20MUEG%20$%2049,933,100,000%20%20GAB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resup.lap\Desktop\CENTRINF\Ci2002\Ingresos\Presupuesto%20de%20Ingresos\ESTADOS%20FINANCIEROS%202000\Septiembre\CUENTA%20PUBLICA%20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oria_int\subsidio\Documents%20and%20Settings\Lchavez\Mis%20documentos\2004\Lchr%202004\PRESUPUESTO\BD\BD%20ACUERDOS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00.-%20SEFIN\e).-%20Presupuesto%202010\01%20PRESUPUESTO%202010%20(CEDULA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.-%20PRESUPUESTO\2007\01.-%20BD%20MUEG%20$%2049,933,100,000%20%20GAB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SUP\06.-%20JUN%20'07\06.-%20BD%20Av%20x%20Cve%20JUN%20al%2002-Jul-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_Presupuestaria"/>
      <sheetName val="a) Analítico Ingresos"/>
      <sheetName val="b) Clasificación COG (Cap-C)"/>
      <sheetName val="b) Clasificación Económica CTG"/>
      <sheetName val="b) Clasificación Administra"/>
      <sheetName val="b) Clasificación Funcional "/>
      <sheetName val="c) Endeudamiento Neto "/>
      <sheetName val="d) Intereses de la Deuda "/>
      <sheetName val="e)Indicadores de Postura Fiscal"/>
    </sheetNames>
    <sheetDataSet>
      <sheetData sheetId="0"/>
      <sheetData sheetId="1"/>
      <sheetData sheetId="2">
        <row r="50">
          <cell r="D50">
            <v>1561062</v>
          </cell>
          <cell r="E50">
            <v>18900000</v>
          </cell>
          <cell r="G50">
            <v>617698</v>
          </cell>
          <cell r="H50">
            <v>617698</v>
          </cell>
        </row>
        <row r="84">
          <cell r="D84">
            <v>185646262</v>
          </cell>
          <cell r="E84">
            <v>25151102</v>
          </cell>
          <cell r="G84">
            <v>188417729.80000001</v>
          </cell>
          <cell r="H84">
            <v>188417729.80000001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 "/>
      <sheetName val="CATALOGO 2003"/>
      <sheetName val="FORMATO  BD ACUERDOS 2003"/>
      <sheetName val="Hoja2"/>
      <sheetName val="Hoja3"/>
    </sheetNames>
    <sheetDataSet>
      <sheetData sheetId="0" refreshError="1"/>
      <sheetData sheetId="1">
        <row r="1">
          <cell r="A1" t="str">
            <v>CAPITULO</v>
          </cell>
          <cell r="B1" t="str">
            <v>PARTIDA X OBJETO DEL GASTO</v>
          </cell>
          <cell r="C1" t="str">
            <v>DESCRI´CION OBJ GTO</v>
          </cell>
        </row>
        <row r="2">
          <cell r="A2" t="str">
            <v>1000</v>
          </cell>
          <cell r="B2">
            <v>1101</v>
          </cell>
          <cell r="C2" t="str">
            <v>Sueldo base</v>
          </cell>
        </row>
        <row r="3">
          <cell r="A3" t="str">
            <v>1000</v>
          </cell>
          <cell r="B3">
            <v>1103</v>
          </cell>
          <cell r="C3" t="str">
            <v>Sueldos Compactados</v>
          </cell>
        </row>
        <row r="4">
          <cell r="A4" t="str">
            <v>1000</v>
          </cell>
          <cell r="B4">
            <v>1104</v>
          </cell>
          <cell r="C4" t="str">
            <v>Sobresueldos</v>
          </cell>
        </row>
        <row r="5">
          <cell r="A5" t="str">
            <v>1000</v>
          </cell>
          <cell r="B5">
            <v>1105</v>
          </cell>
          <cell r="C5" t="str">
            <v>Sueldos, demás Percepciones y Gratificación Anual</v>
          </cell>
        </row>
        <row r="6">
          <cell r="A6" t="str">
            <v>1000</v>
          </cell>
          <cell r="B6">
            <v>1201</v>
          </cell>
          <cell r="C6" t="str">
            <v>Honorarios por servicios personales</v>
          </cell>
        </row>
        <row r="7">
          <cell r="A7" t="str">
            <v>1000</v>
          </cell>
          <cell r="B7">
            <v>1202</v>
          </cell>
          <cell r="C7" t="str">
            <v>Gratificados</v>
          </cell>
        </row>
        <row r="8">
          <cell r="A8" t="str">
            <v>1000</v>
          </cell>
          <cell r="B8">
            <v>1203</v>
          </cell>
          <cell r="C8" t="str">
            <v>Compensaciones a sustitutos de profesoras en estado grávido y personal docente con licencia prejubilatoria</v>
          </cell>
        </row>
        <row r="9">
          <cell r="A9" t="str">
            <v>1000</v>
          </cell>
          <cell r="B9">
            <v>1207</v>
          </cell>
          <cell r="C9" t="str">
            <v xml:space="preserve"> Honorarios por Servicios Profesionales</v>
          </cell>
        </row>
        <row r="10">
          <cell r="A10" t="str">
            <v>1000</v>
          </cell>
          <cell r="B10">
            <v>1301</v>
          </cell>
          <cell r="C10" t="str">
            <v>Prima quinquenal por años de servicios efectivos prestados</v>
          </cell>
        </row>
        <row r="11">
          <cell r="A11" t="str">
            <v>1000</v>
          </cell>
          <cell r="B11">
            <v>1302</v>
          </cell>
          <cell r="C11" t="str">
            <v>Asignación específica para personal docente</v>
          </cell>
        </row>
        <row r="12">
          <cell r="A12" t="str">
            <v>1000</v>
          </cell>
          <cell r="B12">
            <v>1303</v>
          </cell>
          <cell r="C12" t="str">
            <v>Previsión social múltiple para personal de educación y salud</v>
          </cell>
        </row>
        <row r="13">
          <cell r="A13" t="str">
            <v>1000</v>
          </cell>
          <cell r="B13">
            <v>1304</v>
          </cell>
          <cell r="C13" t="str">
            <v>Compensaciones a Directores de preescolar, primaria y secundaria; inspectores, prefectos y f.c.</v>
          </cell>
        </row>
        <row r="14">
          <cell r="A14" t="str">
            <v>1000</v>
          </cell>
          <cell r="B14">
            <v>1305</v>
          </cell>
          <cell r="C14" t="str">
            <v>Compensaciones para material didáctico</v>
          </cell>
        </row>
        <row r="15">
          <cell r="A15" t="str">
            <v>1000</v>
          </cell>
          <cell r="B15">
            <v>1306</v>
          </cell>
          <cell r="C15" t="str">
            <v>Compensaciones por titulación a nivel licenciatura T-3, MA y DO</v>
          </cell>
        </row>
        <row r="16">
          <cell r="A16" t="str">
            <v>1000</v>
          </cell>
          <cell r="B16">
            <v>1307</v>
          </cell>
          <cell r="C16" t="str">
            <v>Compensaciones adicionales</v>
          </cell>
        </row>
        <row r="17">
          <cell r="A17" t="str">
            <v>1000</v>
          </cell>
          <cell r="B17">
            <v>1309</v>
          </cell>
          <cell r="C17" t="str">
            <v>Compensaciones por nómina</v>
          </cell>
        </row>
        <row r="18">
          <cell r="A18" t="str">
            <v>1000</v>
          </cell>
          <cell r="B18">
            <v>1310</v>
          </cell>
          <cell r="C18" t="str">
            <v>Gratificaciones por nómina por servicios de seguridad</v>
          </cell>
        </row>
        <row r="19">
          <cell r="A19" t="str">
            <v>1000</v>
          </cell>
          <cell r="B19">
            <v>1311</v>
          </cell>
          <cell r="C19" t="str">
            <v>Prima vacacional y dominical</v>
          </cell>
        </row>
        <row r="20">
          <cell r="A20" t="str">
            <v>1000</v>
          </cell>
          <cell r="B20">
            <v>1312</v>
          </cell>
          <cell r="C20" t="str">
            <v>Aguinaldo</v>
          </cell>
        </row>
        <row r="21">
          <cell r="A21" t="str">
            <v>1000</v>
          </cell>
          <cell r="B21">
            <v>1315</v>
          </cell>
          <cell r="C21" t="str">
            <v>Remuneraciones por horas extraordinarias</v>
          </cell>
        </row>
        <row r="22">
          <cell r="A22" t="str">
            <v>1000</v>
          </cell>
          <cell r="B22">
            <v>1316</v>
          </cell>
          <cell r="C22" t="str">
            <v>Asignación docente</v>
          </cell>
        </row>
        <row r="23">
          <cell r="A23" t="str">
            <v>1000</v>
          </cell>
          <cell r="B23">
            <v>1317</v>
          </cell>
          <cell r="C23" t="str">
            <v>Gratificaciones</v>
          </cell>
        </row>
        <row r="24">
          <cell r="A24" t="str">
            <v>1000</v>
          </cell>
          <cell r="B24">
            <v>1318</v>
          </cell>
          <cell r="C24" t="str">
            <v>Servicios cocurriculares</v>
          </cell>
        </row>
        <row r="25">
          <cell r="A25" t="str">
            <v>1000</v>
          </cell>
          <cell r="B25">
            <v>1321</v>
          </cell>
          <cell r="C25" t="str">
            <v>Gratificaciones Genéricas</v>
          </cell>
        </row>
        <row r="26">
          <cell r="A26" t="str">
            <v>1000</v>
          </cell>
          <cell r="B26">
            <v>1322</v>
          </cell>
          <cell r="C26" t="str">
            <v>Estímulos de antigüedad</v>
          </cell>
        </row>
        <row r="27">
          <cell r="A27" t="str">
            <v>1000</v>
          </cell>
          <cell r="B27">
            <v>1323</v>
          </cell>
          <cell r="C27" t="str">
            <v>Homologación</v>
          </cell>
        </row>
        <row r="28">
          <cell r="A28" t="str">
            <v>1000</v>
          </cell>
          <cell r="B28">
            <v>1324</v>
          </cell>
          <cell r="C28" t="str">
            <v>Ayuda para actividades de organización y supervisión</v>
          </cell>
        </row>
        <row r="29">
          <cell r="A29" t="str">
            <v>1000</v>
          </cell>
          <cell r="B29">
            <v>1325</v>
          </cell>
          <cell r="C29" t="str">
            <v>Estímulo por el día del Servidor Público</v>
          </cell>
        </row>
        <row r="30">
          <cell r="A30" t="str">
            <v>1000</v>
          </cell>
          <cell r="B30">
            <v>1401</v>
          </cell>
          <cell r="C30" t="str">
            <v>Cuotas a pensiones</v>
          </cell>
        </row>
        <row r="31">
          <cell r="A31" t="str">
            <v>1000</v>
          </cell>
          <cell r="B31">
            <v>1402</v>
          </cell>
          <cell r="C31" t="str">
            <v>Cuotas para la vivienda</v>
          </cell>
        </row>
        <row r="32">
          <cell r="A32" t="str">
            <v>1000</v>
          </cell>
          <cell r="B32">
            <v>1404</v>
          </cell>
          <cell r="C32" t="str">
            <v>Cuotas al IMSS por enfermedades y maternidad</v>
          </cell>
        </row>
        <row r="33">
          <cell r="A33" t="str">
            <v>1000</v>
          </cell>
          <cell r="B33">
            <v>1405</v>
          </cell>
          <cell r="C33" t="str">
            <v>Cuotas para el sistema de ahorro para el retiro (SAR)</v>
          </cell>
        </row>
        <row r="34">
          <cell r="A34" t="str">
            <v>1000</v>
          </cell>
          <cell r="B34">
            <v>1501</v>
          </cell>
          <cell r="C34" t="str">
            <v>Fondo de retiro</v>
          </cell>
        </row>
        <row r="35">
          <cell r="A35" t="str">
            <v>1000</v>
          </cell>
          <cell r="B35">
            <v>1502</v>
          </cell>
          <cell r="C35" t="str">
            <v>Estímulos al personal</v>
          </cell>
        </row>
        <row r="36">
          <cell r="A36" t="str">
            <v>1000</v>
          </cell>
          <cell r="B36">
            <v>1503</v>
          </cell>
          <cell r="C36" t="str">
            <v>Indemnizaciones por accidente en el trabajo</v>
          </cell>
        </row>
        <row r="37">
          <cell r="A37" t="str">
            <v>1000</v>
          </cell>
          <cell r="B37">
            <v>1601</v>
          </cell>
          <cell r="C37" t="str">
            <v>Ayuda para despensa</v>
          </cell>
        </row>
        <row r="38">
          <cell r="A38" t="str">
            <v>1000</v>
          </cell>
          <cell r="B38">
            <v>1602</v>
          </cell>
          <cell r="C38" t="str">
            <v>Ayuda para pasajes</v>
          </cell>
        </row>
        <row r="39">
          <cell r="A39" t="str">
            <v>1000</v>
          </cell>
          <cell r="B39">
            <v>1603</v>
          </cell>
          <cell r="C39" t="str">
            <v>Otras Ayudas</v>
          </cell>
        </row>
        <row r="40">
          <cell r="A40" t="str">
            <v>1000</v>
          </cell>
          <cell r="B40">
            <v>1604</v>
          </cell>
          <cell r="C40" t="str">
            <v>Ayuda para actividades de esparcimiento</v>
          </cell>
        </row>
        <row r="41">
          <cell r="A41" t="str">
            <v>1000</v>
          </cell>
          <cell r="B41">
            <v>1801</v>
          </cell>
          <cell r="C41" t="str">
            <v>Impacto al salario en el transcurso del año</v>
          </cell>
        </row>
        <row r="42">
          <cell r="A42" t="str">
            <v>1000</v>
          </cell>
          <cell r="B42">
            <v>1802</v>
          </cell>
          <cell r="C42" t="str">
            <v>Otras medidas de carácter laboral y económicas (Crédito al salario)</v>
          </cell>
        </row>
        <row r="43">
          <cell r="A43" t="str">
            <v>1000</v>
          </cell>
          <cell r="B43">
            <v>1901</v>
          </cell>
          <cell r="C43" t="str">
            <v>Salarios, gratificación anual y otras percepciones y retribuciones por seguridad social</v>
          </cell>
        </row>
        <row r="44">
          <cell r="A44" t="str">
            <v>2000</v>
          </cell>
          <cell r="B44">
            <v>2101</v>
          </cell>
          <cell r="C44" t="str">
            <v>Material de oficina</v>
          </cell>
        </row>
        <row r="45">
          <cell r="A45" t="str">
            <v>2000</v>
          </cell>
          <cell r="B45">
            <v>2102</v>
          </cell>
          <cell r="C45" t="str">
            <v>Material de limpieza</v>
          </cell>
        </row>
        <row r="46">
          <cell r="A46" t="str">
            <v>2000</v>
          </cell>
          <cell r="B46">
            <v>2103</v>
          </cell>
          <cell r="C46" t="str">
            <v xml:space="preserve">Material didáctico </v>
          </cell>
        </row>
        <row r="47">
          <cell r="A47" t="str">
            <v>2000</v>
          </cell>
          <cell r="B47">
            <v>2104</v>
          </cell>
          <cell r="C47" t="str">
            <v>Material estadístico y geográfico</v>
          </cell>
        </row>
        <row r="48">
          <cell r="A48" t="str">
            <v>2000</v>
          </cell>
          <cell r="B48">
            <v>2105</v>
          </cell>
          <cell r="C48" t="str">
            <v xml:space="preserve">Materiales y útiles de impresión y reproducción                        </v>
          </cell>
        </row>
        <row r="49">
          <cell r="A49" t="str">
            <v>2000</v>
          </cell>
          <cell r="B49">
            <v>2106</v>
          </cell>
          <cell r="C49" t="str">
            <v>Accesorios, materiales y útiles de equipo de cómputo electrónico</v>
          </cell>
        </row>
        <row r="50">
          <cell r="A50" t="str">
            <v>2000</v>
          </cell>
          <cell r="B50">
            <v>2201</v>
          </cell>
          <cell r="C50" t="str">
            <v>Alimentación para servidores públicos estatales</v>
          </cell>
        </row>
        <row r="51">
          <cell r="A51" t="str">
            <v>2000</v>
          </cell>
          <cell r="B51">
            <v>2202</v>
          </cell>
          <cell r="C51" t="str">
            <v>Alimentación para internos</v>
          </cell>
        </row>
        <row r="52">
          <cell r="A52" t="str">
            <v>2000</v>
          </cell>
          <cell r="B52">
            <v>2203</v>
          </cell>
          <cell r="C52" t="str">
            <v>Alimentación de animales</v>
          </cell>
        </row>
        <row r="53">
          <cell r="A53" t="str">
            <v>2000</v>
          </cell>
          <cell r="B53">
            <v>2204</v>
          </cell>
          <cell r="C53" t="str">
            <v>Utensilios para el servicio de alimentación</v>
          </cell>
        </row>
        <row r="54">
          <cell r="A54" t="str">
            <v>2000</v>
          </cell>
          <cell r="B54">
            <v>2301</v>
          </cell>
          <cell r="C54" t="str">
            <v>Materias primas</v>
          </cell>
        </row>
        <row r="55">
          <cell r="A55" t="str">
            <v>2000</v>
          </cell>
          <cell r="B55">
            <v>2302</v>
          </cell>
          <cell r="C55" t="str">
            <v>Refacciones, accesorios y herramientas menores</v>
          </cell>
        </row>
        <row r="56">
          <cell r="A56" t="str">
            <v>2000</v>
          </cell>
          <cell r="B56">
            <v>2401</v>
          </cell>
          <cell r="C56" t="str">
            <v>Materiales de construcción  y de reparación</v>
          </cell>
        </row>
        <row r="57">
          <cell r="A57" t="str">
            <v>2000</v>
          </cell>
          <cell r="B57">
            <v>2402</v>
          </cell>
          <cell r="C57" t="str">
            <v>Estructuras y manufacturas</v>
          </cell>
        </row>
        <row r="58">
          <cell r="A58" t="str">
            <v>2000</v>
          </cell>
          <cell r="B58">
            <v>2403</v>
          </cell>
          <cell r="C58" t="str">
            <v>Materiales complementarios</v>
          </cell>
        </row>
        <row r="59">
          <cell r="A59" t="str">
            <v>2000</v>
          </cell>
          <cell r="B59">
            <v>2404</v>
          </cell>
          <cell r="C59" t="str">
            <v>Material eléctrico</v>
          </cell>
        </row>
        <row r="60">
          <cell r="A60" t="str">
            <v>2000</v>
          </cell>
          <cell r="B60">
            <v>2501</v>
          </cell>
          <cell r="C60" t="str">
            <v>Sustancias químicas</v>
          </cell>
        </row>
        <row r="61">
          <cell r="A61" t="str">
            <v>2000</v>
          </cell>
          <cell r="B61">
            <v>2502</v>
          </cell>
          <cell r="C61" t="str">
            <v xml:space="preserve">Plaguicidas, abonos y fertilizantes </v>
          </cell>
        </row>
        <row r="62">
          <cell r="A62" t="str">
            <v>2000</v>
          </cell>
          <cell r="B62">
            <v>2503</v>
          </cell>
          <cell r="C62" t="str">
            <v>Medicinas y productos farmacéuticos</v>
          </cell>
        </row>
        <row r="63">
          <cell r="A63" t="str">
            <v>2000</v>
          </cell>
          <cell r="B63">
            <v>2506</v>
          </cell>
          <cell r="C63" t="str">
            <v xml:space="preserve">Materiales y suministros médicos </v>
          </cell>
        </row>
        <row r="64">
          <cell r="A64" t="str">
            <v>2000</v>
          </cell>
          <cell r="B64">
            <v>2507</v>
          </cell>
          <cell r="C64" t="str">
            <v>Materiales y suministros de laboratorio</v>
          </cell>
        </row>
        <row r="65">
          <cell r="A65" t="str">
            <v>2000</v>
          </cell>
          <cell r="B65">
            <v>2601</v>
          </cell>
          <cell r="C65" t="str">
            <v>Combustibles</v>
          </cell>
        </row>
        <row r="66">
          <cell r="A66" t="str">
            <v>2000</v>
          </cell>
          <cell r="B66">
            <v>2602</v>
          </cell>
          <cell r="C66" t="str">
            <v>Lubricantes y aditivos</v>
          </cell>
        </row>
        <row r="67">
          <cell r="A67" t="str">
            <v>2000</v>
          </cell>
          <cell r="B67">
            <v>2701</v>
          </cell>
          <cell r="C67" t="str">
            <v>Vestuario, uniformes y blancos</v>
          </cell>
        </row>
        <row r="68">
          <cell r="A68" t="str">
            <v>2000</v>
          </cell>
          <cell r="B68">
            <v>2702</v>
          </cell>
          <cell r="C68" t="str">
            <v>Prendas de protección</v>
          </cell>
        </row>
        <row r="69">
          <cell r="A69" t="str">
            <v>2000</v>
          </cell>
          <cell r="B69">
            <v>2703</v>
          </cell>
          <cell r="C69" t="str">
            <v>Artículos deportivos</v>
          </cell>
        </row>
        <row r="70">
          <cell r="A70" t="str">
            <v>2000</v>
          </cell>
          <cell r="B70">
            <v>2801</v>
          </cell>
          <cell r="C70" t="str">
            <v>Sustancias y materiales explosivos (para uso exclusivo de áreas  de Seguridad Pública)</v>
          </cell>
        </row>
        <row r="71">
          <cell r="A71" t="str">
            <v>2000</v>
          </cell>
          <cell r="B71">
            <v>2802</v>
          </cell>
          <cell r="C71" t="str">
            <v>Materiales de seguridad pública (para uso exclusivo de la áreas de  Seguridad Pública)</v>
          </cell>
        </row>
        <row r="72">
          <cell r="A72" t="str">
            <v>2000</v>
          </cell>
          <cell r="B72">
            <v>2901</v>
          </cell>
          <cell r="C72" t="str">
            <v xml:space="preserve">Placas para registro  </v>
          </cell>
        </row>
        <row r="73">
          <cell r="A73" t="str">
            <v>3000</v>
          </cell>
          <cell r="B73">
            <v>3101</v>
          </cell>
          <cell r="C73" t="str">
            <v>Servicio postal</v>
          </cell>
        </row>
        <row r="74">
          <cell r="A74" t="str">
            <v>3000</v>
          </cell>
          <cell r="B74">
            <v>3102</v>
          </cell>
          <cell r="C74" t="str">
            <v>Servicio telegráfico</v>
          </cell>
        </row>
        <row r="75">
          <cell r="A75" t="str">
            <v>3000</v>
          </cell>
          <cell r="B75">
            <v>3103</v>
          </cell>
          <cell r="C75" t="str">
            <v>Servicio telefónico</v>
          </cell>
        </row>
        <row r="76">
          <cell r="A76" t="str">
            <v>3000</v>
          </cell>
          <cell r="B76">
            <v>3104</v>
          </cell>
          <cell r="C76" t="str">
            <v>Servicio de energía eléctrica</v>
          </cell>
        </row>
        <row r="77">
          <cell r="A77" t="str">
            <v>3000</v>
          </cell>
          <cell r="B77">
            <v>3105</v>
          </cell>
          <cell r="C77" t="str">
            <v>Servicio de agua potable</v>
          </cell>
        </row>
        <row r="78">
          <cell r="A78" t="str">
            <v>3000</v>
          </cell>
          <cell r="B78">
            <v>3201</v>
          </cell>
          <cell r="C78" t="str">
            <v>Arrendamiento de edificios y locales</v>
          </cell>
        </row>
        <row r="79">
          <cell r="A79" t="str">
            <v>3000</v>
          </cell>
          <cell r="B79">
            <v>3203</v>
          </cell>
          <cell r="C79" t="str">
            <v>Arrendamiento de maquinaria y equipo</v>
          </cell>
        </row>
        <row r="80">
          <cell r="A80" t="str">
            <v>3000</v>
          </cell>
          <cell r="B80">
            <v>3204</v>
          </cell>
          <cell r="C80" t="str">
            <v>Arrendamiento de equipo de cómputo</v>
          </cell>
        </row>
        <row r="81">
          <cell r="A81" t="str">
            <v>3000</v>
          </cell>
          <cell r="B81">
            <v>3205</v>
          </cell>
          <cell r="C81" t="str">
            <v>Arrendamiento de vehículos</v>
          </cell>
        </row>
        <row r="82">
          <cell r="A82" t="str">
            <v>3000</v>
          </cell>
          <cell r="B82">
            <v>3206</v>
          </cell>
          <cell r="C82" t="str">
            <v>Arrendamientos especiales</v>
          </cell>
        </row>
        <row r="83">
          <cell r="A83" t="str">
            <v>3000</v>
          </cell>
          <cell r="B83">
            <v>3207</v>
          </cell>
          <cell r="C83" t="str">
            <v>Subrogaciones</v>
          </cell>
        </row>
        <row r="84">
          <cell r="A84" t="str">
            <v>3000</v>
          </cell>
          <cell r="B84">
            <v>3302</v>
          </cell>
          <cell r="C84" t="str">
            <v>Capacitación Institucional</v>
          </cell>
        </row>
        <row r="85">
          <cell r="A85" t="str">
            <v>3000</v>
          </cell>
          <cell r="B85">
            <v>3303</v>
          </cell>
          <cell r="C85" t="str">
            <v>Estudios Diversos</v>
          </cell>
        </row>
        <row r="86">
          <cell r="A86" t="str">
            <v>3000</v>
          </cell>
          <cell r="B86">
            <v>3304</v>
          </cell>
          <cell r="C86" t="str">
            <v>Capacitación Especializada</v>
          </cell>
        </row>
        <row r="87">
          <cell r="A87" t="str">
            <v>3000</v>
          </cell>
          <cell r="B87">
            <v>3401</v>
          </cell>
          <cell r="C87" t="str">
            <v>Almacenaje, embalaje y envase</v>
          </cell>
        </row>
        <row r="88">
          <cell r="A88" t="str">
            <v>3000</v>
          </cell>
          <cell r="B88">
            <v>3402</v>
          </cell>
          <cell r="C88" t="str">
            <v>Fletes y maniobras</v>
          </cell>
        </row>
        <row r="89">
          <cell r="A89" t="str">
            <v>3000</v>
          </cell>
          <cell r="B89">
            <v>3403</v>
          </cell>
          <cell r="C89" t="str">
            <v>Servicios de Vigilancia</v>
          </cell>
        </row>
        <row r="90">
          <cell r="A90" t="str">
            <v>3000</v>
          </cell>
          <cell r="B90">
            <v>3404</v>
          </cell>
          <cell r="C90" t="str">
            <v>Servicios de lavandería, limpieza, higiene y fumigación</v>
          </cell>
        </row>
        <row r="91">
          <cell r="A91" t="str">
            <v>3000</v>
          </cell>
          <cell r="B91">
            <v>3405</v>
          </cell>
          <cell r="C91" t="str">
            <v>Seguros</v>
          </cell>
        </row>
        <row r="92">
          <cell r="A92" t="str">
            <v>3000</v>
          </cell>
          <cell r="B92">
            <v>3406</v>
          </cell>
          <cell r="C92" t="str">
            <v>Intereses, descuentos y otros servicios bancarios</v>
          </cell>
        </row>
        <row r="93">
          <cell r="A93" t="str">
            <v>3000</v>
          </cell>
          <cell r="B93">
            <v>3409</v>
          </cell>
          <cell r="C93" t="str">
            <v>Otros Impuestos y derechos</v>
          </cell>
        </row>
        <row r="94">
          <cell r="A94" t="str">
            <v>3000</v>
          </cell>
          <cell r="B94">
            <v>3413</v>
          </cell>
          <cell r="C94" t="str">
            <v>Gastos en Actividades de Seguridad Pública</v>
          </cell>
        </row>
        <row r="95">
          <cell r="A95" t="str">
            <v>3000</v>
          </cell>
          <cell r="B95">
            <v>3501</v>
          </cell>
          <cell r="C95" t="str">
            <v>Mantenimiento y conservación de mobiliario y equipo de oficina</v>
          </cell>
        </row>
        <row r="96">
          <cell r="A96" t="str">
            <v>3000</v>
          </cell>
          <cell r="B96">
            <v>3502</v>
          </cell>
          <cell r="C96" t="str">
            <v>Mantenimiento y conservación de equipo de cómputo</v>
          </cell>
        </row>
        <row r="97">
          <cell r="A97" t="str">
            <v>3000</v>
          </cell>
          <cell r="B97">
            <v>3503</v>
          </cell>
          <cell r="C97" t="str">
            <v>Mantenimiento y conservación de maquinaria y equipo de transporte</v>
          </cell>
        </row>
        <row r="98">
          <cell r="A98" t="str">
            <v>3000</v>
          </cell>
          <cell r="B98">
            <v>3504</v>
          </cell>
          <cell r="C98" t="str">
            <v xml:space="preserve">Mantenimiento y conservación de inmuebles e instalaciones fijas </v>
          </cell>
        </row>
        <row r="99">
          <cell r="A99" t="str">
            <v>3000</v>
          </cell>
          <cell r="B99">
            <v>3505</v>
          </cell>
          <cell r="C99" t="str">
            <v>Mantenimiento y conservación de Material y Equipo de Seguridad Pública (para uso exclusivo de las Secretarías de Vialidad y Transporte, de Procuraduría General de Justicia y de Seguridad Pública)</v>
          </cell>
        </row>
        <row r="100">
          <cell r="A100" t="str">
            <v>3000</v>
          </cell>
          <cell r="B100">
            <v>3506</v>
          </cell>
          <cell r="C100" t="str">
            <v>Mantenimiento y conservación de maquinaria y equipo de trabajo específico</v>
          </cell>
        </row>
        <row r="101">
          <cell r="A101" t="str">
            <v>3000</v>
          </cell>
          <cell r="B101">
            <v>3601</v>
          </cell>
          <cell r="C101" t="str">
            <v>Gastos de difusión, información y publicaciones oficiales</v>
          </cell>
        </row>
        <row r="102">
          <cell r="A102" t="str">
            <v>3000</v>
          </cell>
          <cell r="B102">
            <v>3602</v>
          </cell>
          <cell r="C102" t="str">
            <v>Impresiones de papelería oficial</v>
          </cell>
        </row>
        <row r="103">
          <cell r="A103" t="str">
            <v>3000</v>
          </cell>
          <cell r="B103">
            <v>3603</v>
          </cell>
          <cell r="C103" t="str">
            <v>Espectáculos culturales (para uso exclusivo de las Secretarías de Turismo, de Educación y de Cultura)</v>
          </cell>
        </row>
        <row r="104">
          <cell r="A104" t="str">
            <v>3000</v>
          </cell>
          <cell r="B104">
            <v>3604</v>
          </cell>
          <cell r="C104" t="str">
            <v>Servicio de telecomunicaciones</v>
          </cell>
        </row>
        <row r="105">
          <cell r="A105" t="str">
            <v>3000</v>
          </cell>
          <cell r="B105">
            <v>3605</v>
          </cell>
          <cell r="C105" t="str">
            <v xml:space="preserve">Programa Tarifa Especial </v>
          </cell>
        </row>
        <row r="106">
          <cell r="A106" t="str">
            <v>3000</v>
          </cell>
          <cell r="B106">
            <v>3701</v>
          </cell>
          <cell r="C106" t="str">
            <v xml:space="preserve">Pasajes </v>
          </cell>
        </row>
        <row r="107">
          <cell r="A107" t="str">
            <v>3000</v>
          </cell>
          <cell r="B107">
            <v>3702</v>
          </cell>
          <cell r="C107" t="str">
            <v>Viáticos</v>
          </cell>
        </row>
        <row r="108">
          <cell r="A108" t="str">
            <v>3000</v>
          </cell>
          <cell r="B108">
            <v>3704</v>
          </cell>
          <cell r="C108" t="str">
            <v>Traslado de personal</v>
          </cell>
        </row>
        <row r="109">
          <cell r="A109" t="str">
            <v>3000</v>
          </cell>
          <cell r="B109">
            <v>3801</v>
          </cell>
          <cell r="C109" t="str">
            <v>Gastos de ceremonial y de orden social</v>
          </cell>
        </row>
        <row r="110">
          <cell r="A110" t="str">
            <v>3000</v>
          </cell>
          <cell r="B110">
            <v>3802</v>
          </cell>
          <cell r="C110" t="str">
            <v>Congresos, convenciones y exposiciones</v>
          </cell>
        </row>
        <row r="111">
          <cell r="A111" t="str">
            <v>3000</v>
          </cell>
          <cell r="B111">
            <v>3804</v>
          </cell>
          <cell r="C111" t="str">
            <v>Gastos menores</v>
          </cell>
        </row>
        <row r="112">
          <cell r="A112" t="str">
            <v>4000</v>
          </cell>
          <cell r="B112">
            <v>4101</v>
          </cell>
          <cell r="C112" t="str">
            <v>Poder Legislativo</v>
          </cell>
        </row>
        <row r="113">
          <cell r="A113" t="str">
            <v>4000</v>
          </cell>
          <cell r="B113">
            <v>4102</v>
          </cell>
          <cell r="C113" t="str">
            <v>Consejo Electoral del Estado</v>
          </cell>
        </row>
        <row r="114">
          <cell r="A114" t="str">
            <v>4000</v>
          </cell>
          <cell r="B114">
            <v>4103</v>
          </cell>
          <cell r="C114" t="str">
            <v>Comisión Estatal de Derechos Humanos</v>
          </cell>
        </row>
        <row r="115">
          <cell r="A115" t="str">
            <v>4000</v>
          </cell>
          <cell r="B115">
            <v>4111</v>
          </cell>
          <cell r="C115" t="str">
            <v>Supremo Tribunal de Justicia</v>
          </cell>
        </row>
        <row r="116">
          <cell r="A116" t="str">
            <v>4000</v>
          </cell>
          <cell r="B116">
            <v>4112</v>
          </cell>
          <cell r="C116" t="str">
            <v>Consejo General del Poder Judicial</v>
          </cell>
        </row>
        <row r="117">
          <cell r="A117" t="str">
            <v>4000</v>
          </cell>
          <cell r="B117">
            <v>4113</v>
          </cell>
          <cell r="C117" t="str">
            <v>Tribunal Electoral</v>
          </cell>
        </row>
        <row r="118">
          <cell r="A118" t="str">
            <v>4000</v>
          </cell>
          <cell r="B118">
            <v>4114</v>
          </cell>
          <cell r="C118" t="str">
            <v>Tribunal de lo Administrativo del Estado</v>
          </cell>
        </row>
        <row r="119">
          <cell r="A119" t="str">
            <v>4000</v>
          </cell>
          <cell r="B119">
            <v>4121</v>
          </cell>
          <cell r="C119" t="str">
            <v>Participaciones a Municipios por Ingresos Estatales</v>
          </cell>
        </row>
        <row r="120">
          <cell r="A120" t="str">
            <v>4000</v>
          </cell>
          <cell r="B120">
            <v>4122</v>
          </cell>
          <cell r="C120" t="str">
            <v>Participaciones a Municipios por Ingresos Federales</v>
          </cell>
        </row>
        <row r="121">
          <cell r="A121" t="str">
            <v>4000</v>
          </cell>
          <cell r="B121">
            <v>4131</v>
          </cell>
          <cell r="C121" t="str">
            <v>Fondo de Infraestructura Social Municipal</v>
          </cell>
        </row>
        <row r="122">
          <cell r="A122" t="str">
            <v>4000</v>
          </cell>
          <cell r="B122">
            <v>4132</v>
          </cell>
          <cell r="C122" t="str">
            <v>Fondo de Fortalecimiento Municipal</v>
          </cell>
        </row>
        <row r="123">
          <cell r="A123" t="str">
            <v>4000</v>
          </cell>
          <cell r="B123">
            <v>4211</v>
          </cell>
          <cell r="C123" t="str">
            <v>Universidad de Guadalajara</v>
          </cell>
        </row>
        <row r="124">
          <cell r="A124" t="str">
            <v>4000</v>
          </cell>
          <cell r="B124">
            <v>4212</v>
          </cell>
          <cell r="C124" t="str">
            <v>Colegio de Estudios Científicos y Tecnológicos del Estado de Jalisco</v>
          </cell>
        </row>
        <row r="125">
          <cell r="A125" t="str">
            <v>4000</v>
          </cell>
          <cell r="B125">
            <v>4213</v>
          </cell>
          <cell r="C125" t="str">
            <v>Colegio de Bachilleres del Estado de Jalisco</v>
          </cell>
        </row>
        <row r="126">
          <cell r="A126" t="str">
            <v>4000</v>
          </cell>
          <cell r="B126">
            <v>4214</v>
          </cell>
          <cell r="C126" t="str">
            <v>Instituto de la Madera, Celulosa y Papel</v>
          </cell>
        </row>
        <row r="127">
          <cell r="A127" t="str">
            <v>4000</v>
          </cell>
          <cell r="B127">
            <v>4215</v>
          </cell>
          <cell r="C127" t="str">
            <v>Consejo Estatal para el Fomento Deportivo y el Apoyo a la Juventud</v>
          </cell>
        </row>
        <row r="128">
          <cell r="A128" t="str">
            <v>4000</v>
          </cell>
          <cell r="B128">
            <v>4216</v>
          </cell>
          <cell r="C128" t="str">
            <v>Instituto Descentralizado Estatal de Formación para el Trabajo (IDEFT)</v>
          </cell>
        </row>
        <row r="129">
          <cell r="A129" t="str">
            <v>4000</v>
          </cell>
          <cell r="B129">
            <v>4217</v>
          </cell>
          <cell r="C129" t="str">
            <v>Comité Administrador del Programa Estatal de Construcción de Escuelas (C.A.P.E.C.E.)</v>
          </cell>
        </row>
        <row r="130">
          <cell r="A130" t="str">
            <v>4000</v>
          </cell>
          <cell r="B130">
            <v>4218</v>
          </cell>
          <cell r="C130" t="str">
            <v>Universidad Tecnológica</v>
          </cell>
        </row>
        <row r="131">
          <cell r="A131" t="str">
            <v>4000</v>
          </cell>
          <cell r="B131">
            <v>4219</v>
          </cell>
          <cell r="C131" t="str">
            <v>Instituto Estatal para la Educación de los Adultos (IEEA)</v>
          </cell>
        </row>
        <row r="132">
          <cell r="A132" t="str">
            <v>4000</v>
          </cell>
          <cell r="B132">
            <v>4221</v>
          </cell>
          <cell r="C132" t="str">
            <v>Instituto Cultural Cabañas</v>
          </cell>
        </row>
        <row r="133">
          <cell r="A133" t="str">
            <v>4000</v>
          </cell>
          <cell r="B133">
            <v>4223</v>
          </cell>
          <cell r="C133" t="str">
            <v>Instituto Jalisciense de Antropología e Historia</v>
          </cell>
        </row>
        <row r="134">
          <cell r="A134" t="str">
            <v>4000</v>
          </cell>
          <cell r="B134">
            <v>4224</v>
          </cell>
          <cell r="C134" t="str">
            <v>Instituto de la Artesanía Jalisciense</v>
          </cell>
        </row>
        <row r="135">
          <cell r="A135" t="str">
            <v>4000</v>
          </cell>
          <cell r="B135">
            <v>4225</v>
          </cell>
          <cell r="C135" t="str">
            <v>Instituto Jalisciense de la Calidad</v>
          </cell>
        </row>
        <row r="136">
          <cell r="A136" t="str">
            <v>4000</v>
          </cell>
          <cell r="B136">
            <v>4226</v>
          </cell>
          <cell r="C136" t="str">
            <v>Consejo Estatal de Ciencia y Tecnología del Estado de Jalisco</v>
          </cell>
        </row>
        <row r="137">
          <cell r="A137" t="str">
            <v>4000</v>
          </cell>
          <cell r="B137">
            <v>4227</v>
          </cell>
          <cell r="C137" t="str">
            <v>Fondo de Ciencia y Tecnología</v>
          </cell>
        </row>
        <row r="138">
          <cell r="A138" t="str">
            <v>4000</v>
          </cell>
          <cell r="B138">
            <v>4228</v>
          </cell>
          <cell r="C138" t="str">
            <v>Institutos Tecnológicos en el Interior del Estado</v>
          </cell>
        </row>
        <row r="139">
          <cell r="A139" t="str">
            <v>4000</v>
          </cell>
          <cell r="B139">
            <v>4229</v>
          </cell>
          <cell r="C139" t="str">
            <v>Escuela de Conservación y Restauración de Occidente</v>
          </cell>
        </row>
        <row r="140">
          <cell r="A140" t="str">
            <v>4000</v>
          </cell>
          <cell r="B140">
            <v>4234</v>
          </cell>
          <cell r="C140" t="str">
            <v>Instituto de Información Territorial del Estado de Jalisco</v>
          </cell>
        </row>
        <row r="141">
          <cell r="A141" t="str">
            <v>4000</v>
          </cell>
          <cell r="B141">
            <v>4232</v>
          </cell>
          <cell r="C141" t="str">
            <v>Instituto de Estudios del Federalismo "Prisciliano Sánchez"</v>
          </cell>
        </row>
        <row r="142">
          <cell r="A142" t="str">
            <v>4000</v>
          </cell>
          <cell r="B142">
            <v>4233</v>
          </cell>
          <cell r="C142" t="str">
            <v>Colegio de Educacion Profesional Tecnica del Estado de Jalisco</v>
          </cell>
        </row>
        <row r="143">
          <cell r="A143" t="str">
            <v>4000</v>
          </cell>
          <cell r="B143">
            <v>4234</v>
          </cell>
          <cell r="C143" t="str">
            <v>Instituto Jalisciense de la Juventud</v>
          </cell>
        </row>
        <row r="144">
          <cell r="A144" t="str">
            <v>4000</v>
          </cell>
          <cell r="B144">
            <v>4235</v>
          </cell>
          <cell r="C144" t="str">
            <v>Instituto Estatal de la Mujer</v>
          </cell>
        </row>
        <row r="145">
          <cell r="A145" t="str">
            <v>4000</v>
          </cell>
          <cell r="B145">
            <v>4244</v>
          </cell>
          <cell r="C145" t="str">
            <v>OPD Servicios de Salud Jalisco</v>
          </cell>
        </row>
        <row r="146">
          <cell r="A146" t="str">
            <v>4000</v>
          </cell>
          <cell r="B146">
            <v>4245</v>
          </cell>
          <cell r="C146" t="str">
            <v>OPD Hospital Civil de Guadalajara</v>
          </cell>
        </row>
        <row r="147">
          <cell r="A147" t="str">
            <v>4000</v>
          </cell>
          <cell r="B147">
            <v>4246</v>
          </cell>
          <cell r="C147" t="str">
            <v>Instituto Jalisciense de Cancerología</v>
          </cell>
        </row>
        <row r="148">
          <cell r="A148" t="str">
            <v>4000</v>
          </cell>
          <cell r="B148">
            <v>4247</v>
          </cell>
          <cell r="C148" t="str">
            <v>Consejo Estatal de Transplantes de Órganos y Tejidos</v>
          </cell>
        </row>
        <row r="149">
          <cell r="A149" t="str">
            <v>4000</v>
          </cell>
          <cell r="B149">
            <v>4248</v>
          </cell>
          <cell r="C149" t="str">
            <v>Instituto Jalisciense de Salud Mental</v>
          </cell>
        </row>
        <row r="150">
          <cell r="A150" t="str">
            <v>4000</v>
          </cell>
          <cell r="B150">
            <v>4249</v>
          </cell>
          <cell r="C150" t="str">
            <v>Instituto Jalisciense de Alivio del Dolor y Cuidados Paliativos</v>
          </cell>
        </row>
        <row r="151">
          <cell r="A151" t="str">
            <v>4000</v>
          </cell>
          <cell r="B151">
            <v>4251</v>
          </cell>
          <cell r="C151" t="str">
            <v>Sistema para el Desarrollo Integral de la Familia "Jalisco" (DIF)</v>
          </cell>
        </row>
        <row r="152">
          <cell r="A152" t="str">
            <v>4000</v>
          </cell>
          <cell r="B152">
            <v>4252</v>
          </cell>
          <cell r="C152" t="str">
            <v>Instituto Cabañas</v>
          </cell>
        </row>
        <row r="153">
          <cell r="A153" t="str">
            <v>4000</v>
          </cell>
          <cell r="B153">
            <v>4253</v>
          </cell>
          <cell r="C153" t="str">
            <v>Instituto Jalisciense de Asistencia Social</v>
          </cell>
        </row>
        <row r="154">
          <cell r="A154" t="str">
            <v>4000</v>
          </cell>
          <cell r="B154">
            <v>4254</v>
          </cell>
          <cell r="C154" t="str">
            <v>Industria Jaliscience de Rehabilitación Social (I.N.J.A.L.R.E.S.O.)</v>
          </cell>
        </row>
        <row r="155">
          <cell r="A155" t="str">
            <v>4000</v>
          </cell>
          <cell r="B155">
            <v>4256</v>
          </cell>
          <cell r="C155" t="str">
            <v>Consejo Estatal de Población</v>
          </cell>
        </row>
        <row r="156">
          <cell r="A156" t="str">
            <v>4000</v>
          </cell>
          <cell r="B156">
            <v>4257</v>
          </cell>
          <cell r="C156" t="str">
            <v>Consejo Ciudadano de Seguridad Publica, Prevención y Readaptación Social</v>
          </cell>
        </row>
        <row r="157">
          <cell r="A157" t="str">
            <v>4000</v>
          </cell>
          <cell r="B157">
            <v>4258</v>
          </cell>
          <cell r="C157" t="str">
            <v>Centro de Atención a Víctimas del Delito</v>
          </cell>
        </row>
        <row r="158">
          <cell r="A158" t="str">
            <v>4000</v>
          </cell>
          <cell r="B158">
            <v>4259</v>
          </cell>
          <cell r="C158" t="str">
            <v>Fideicomiso Programa de Seguridad (FOSEG)</v>
          </cell>
        </row>
        <row r="159">
          <cell r="A159" t="str">
            <v>4000</v>
          </cell>
          <cell r="B159">
            <v>4261</v>
          </cell>
          <cell r="C159" t="str">
            <v>Procuraduría de Desarrollo Urbano</v>
          </cell>
        </row>
        <row r="160">
          <cell r="A160" t="str">
            <v>4000</v>
          </cell>
          <cell r="B160">
            <v>4262</v>
          </cell>
          <cell r="C160" t="str">
            <v>Subsidios a Municipios</v>
          </cell>
        </row>
        <row r="161">
          <cell r="A161" t="str">
            <v>4000</v>
          </cell>
          <cell r="B161">
            <v>4263</v>
          </cell>
          <cell r="C161" t="str">
            <v>Aportación Estatal para el  Desarrollo de Infraestructura en los Municipios</v>
          </cell>
        </row>
        <row r="162">
          <cell r="A162" t="str">
            <v>4000</v>
          </cell>
          <cell r="B162">
            <v>4265</v>
          </cell>
          <cell r="C162" t="str">
            <v>Comision Estatal de Agua y Saneamiento del Estado de Jalisco</v>
          </cell>
        </row>
        <row r="163">
          <cell r="A163" t="str">
            <v>4000</v>
          </cell>
          <cell r="B163">
            <v>4266</v>
          </cell>
          <cell r="C163" t="str">
            <v>Fondo de regionalizacion</v>
          </cell>
        </row>
        <row r="164">
          <cell r="A164" t="str">
            <v>4000</v>
          </cell>
          <cell r="B164">
            <v>4271</v>
          </cell>
          <cell r="C164" t="str">
            <v>Unidad Estatal de Protección Civil</v>
          </cell>
        </row>
        <row r="165">
          <cell r="A165" t="str">
            <v>4000</v>
          </cell>
          <cell r="B165">
            <v>4272</v>
          </cell>
          <cell r="C165" t="str">
            <v>Instituto Jalisciense de Ciencias Forenses</v>
          </cell>
        </row>
        <row r="166">
          <cell r="A166" t="str">
            <v>4000</v>
          </cell>
          <cell r="B166">
            <v>4273</v>
          </cell>
          <cell r="C166" t="str">
            <v>Participación Estatal del Convenio de Desarrollo Social</v>
          </cell>
        </row>
        <row r="167">
          <cell r="A167" t="str">
            <v>4000</v>
          </cell>
          <cell r="B167">
            <v>4283</v>
          </cell>
          <cell r="C167" t="str">
            <v>Parque de la Solidaridad</v>
          </cell>
        </row>
        <row r="168">
          <cell r="A168" t="str">
            <v>4000</v>
          </cell>
          <cell r="B168">
            <v>4286</v>
          </cell>
          <cell r="C168" t="str">
            <v>Fomento al Turismo en Puerto Vallarta.</v>
          </cell>
        </row>
        <row r="169">
          <cell r="A169" t="str">
            <v>4000</v>
          </cell>
          <cell r="B169">
            <v>4287</v>
          </cell>
          <cell r="C169" t="str">
            <v>Inmobiliaria y Promotora de Vivienda de Interés Público del Estado (IPROVIPE)</v>
          </cell>
        </row>
        <row r="170">
          <cell r="A170" t="str">
            <v>4000</v>
          </cell>
          <cell r="B170">
            <v>4288</v>
          </cell>
          <cell r="C170" t="str">
            <v>Fondo Jalisco de Fomento Empresarial</v>
          </cell>
        </row>
        <row r="171">
          <cell r="A171" t="str">
            <v>4000</v>
          </cell>
          <cell r="B171">
            <v>4292</v>
          </cell>
          <cell r="C171" t="str">
            <v>Aportación a la Promoción Turística del Estado</v>
          </cell>
        </row>
        <row r="172">
          <cell r="A172" t="str">
            <v>4000</v>
          </cell>
          <cell r="B172">
            <v>4293</v>
          </cell>
          <cell r="C172" t="str">
            <v>Aportación a la Promoción Económica del Estado</v>
          </cell>
        </row>
        <row r="173">
          <cell r="A173" t="str">
            <v>4000</v>
          </cell>
          <cell r="B173">
            <v>4295</v>
          </cell>
          <cell r="C173" t="str">
            <v>Aportación al Consejo Promotor del Museo del Niño</v>
          </cell>
        </row>
        <row r="174">
          <cell r="A174" t="str">
            <v>4000</v>
          </cell>
          <cell r="B174">
            <v>4297</v>
          </cell>
          <cell r="C174" t="str">
            <v>Consejo Estatal de Promoción Económica</v>
          </cell>
        </row>
        <row r="175">
          <cell r="A175" t="str">
            <v>4000</v>
          </cell>
          <cell r="B175">
            <v>4299</v>
          </cell>
          <cell r="C175" t="str">
            <v>Comite para el Fomento y Proteccion Pecuaria, A.C.</v>
          </cell>
        </row>
        <row r="176">
          <cell r="A176" t="str">
            <v>4000</v>
          </cell>
          <cell r="B176">
            <v>4301</v>
          </cell>
          <cell r="C176" t="str">
            <v>Pensiones</v>
          </cell>
        </row>
        <row r="177">
          <cell r="A177" t="str">
            <v>4000</v>
          </cell>
          <cell r="B177">
            <v>4303</v>
          </cell>
          <cell r="C177" t="str">
            <v>Pagos de Defunción</v>
          </cell>
        </row>
        <row r="178">
          <cell r="A178" t="str">
            <v>4000</v>
          </cell>
          <cell r="B178">
            <v>4304</v>
          </cell>
          <cell r="C178" t="str">
            <v>Becas</v>
          </cell>
        </row>
        <row r="179">
          <cell r="A179" t="str">
            <v>4000</v>
          </cell>
          <cell r="B179">
            <v>4306</v>
          </cell>
          <cell r="C179" t="str">
            <v>Pre y Premios</v>
          </cell>
        </row>
        <row r="180">
          <cell r="A180" t="str">
            <v>4000</v>
          </cell>
          <cell r="B180">
            <v>4307</v>
          </cell>
          <cell r="C180" t="str">
            <v>Ayuda a Instituciones sin Fines de Lucro</v>
          </cell>
        </row>
        <row r="181">
          <cell r="A181" t="str">
            <v>4000</v>
          </cell>
          <cell r="B181">
            <v>4311</v>
          </cell>
          <cell r="C181" t="str">
            <v>Fideicomiso Alianza para el Campo (FACEJ)</v>
          </cell>
        </row>
        <row r="182">
          <cell r="A182" t="str">
            <v>4000</v>
          </cell>
          <cell r="B182">
            <v>4312</v>
          </cell>
          <cell r="C182" t="str">
            <v>Fideicomiso para la Administración de Programas de Desarrollo Forestal del Estado de Jalisco (FIPRODEFO)</v>
          </cell>
        </row>
        <row r="183">
          <cell r="A183" t="str">
            <v>4000</v>
          </cell>
          <cell r="B183">
            <v>4313</v>
          </cell>
          <cell r="C183" t="str">
            <v>Fideicomiso Bosque de la Primavera</v>
          </cell>
        </row>
        <row r="184">
          <cell r="A184" t="str">
            <v>4000</v>
          </cell>
          <cell r="B184">
            <v>4314</v>
          </cell>
          <cell r="C184" t="str">
            <v>Fideicomiso para el Desarrollo Forestal (FIDEFOR)</v>
          </cell>
        </row>
        <row r="185">
          <cell r="A185" t="str">
            <v>4000</v>
          </cell>
          <cell r="B185">
            <v>4315</v>
          </cell>
          <cell r="C185" t="str">
            <v>Apoyos a Proyectos Productivos Rurales</v>
          </cell>
        </row>
        <row r="186">
          <cell r="A186" t="str">
            <v>4000</v>
          </cell>
          <cell r="B186">
            <v>4318</v>
          </cell>
          <cell r="C186" t="str">
            <v>Fideicomiso para la gestión integral de la Cuenca del Río Ayuquila</v>
          </cell>
        </row>
        <row r="187">
          <cell r="A187" t="str">
            <v>4000</v>
          </cell>
          <cell r="B187">
            <v>4319</v>
          </cell>
          <cell r="C187" t="str">
            <v>Fideicomiso de Apoyos a la Rentabilidad Agrícola de los Productores de Maíz del Estado de Jalisco (FARAJAL)</v>
          </cell>
        </row>
        <row r="188">
          <cell r="A188" t="str">
            <v>4000</v>
          </cell>
          <cell r="B188">
            <v>4411</v>
          </cell>
          <cell r="C188" t="str">
            <v>Comision de Arbitraje Medico del Estado de Jalisco</v>
          </cell>
        </row>
        <row r="189">
          <cell r="A189" t="str">
            <v>4000</v>
          </cell>
          <cell r="B189">
            <v>412</v>
          </cell>
          <cell r="C189" t="str">
            <v>Programa de Homologación de Defensores de Oficio</v>
          </cell>
        </row>
        <row r="190">
          <cell r="A190" t="str">
            <v>4000</v>
          </cell>
          <cell r="B190">
            <v>4413</v>
          </cell>
          <cell r="C190" t="str">
            <v>Sistema Estatal de Información Jalisco</v>
          </cell>
        </row>
        <row r="191">
          <cell r="A191" t="str">
            <v>4000</v>
          </cell>
          <cell r="B191">
            <v>4414</v>
          </cell>
          <cell r="C191" t="str">
            <v>Instituto de Fomento al Comercio Exterior del Estado de Jalisco</v>
          </cell>
        </row>
        <row r="192">
          <cell r="A192" t="str">
            <v>4000</v>
          </cell>
          <cell r="B192">
            <v>4415</v>
          </cell>
          <cell r="C192" t="str">
            <v>Organismo Coordinador de la Operación Integral del Servicio de Transporte Público del Estado</v>
          </cell>
        </row>
        <row r="193">
          <cell r="A193" t="str">
            <v>4000</v>
          </cell>
          <cell r="B193">
            <v>4416</v>
          </cell>
          <cell r="C193" t="str">
            <v>Centro de Investigación de la Vialidad y el Transporte</v>
          </cell>
        </row>
        <row r="194">
          <cell r="A194" t="str">
            <v>5000</v>
          </cell>
          <cell r="B194">
            <v>5101</v>
          </cell>
          <cell r="C194" t="str">
            <v>Mobiliario</v>
          </cell>
        </row>
        <row r="195">
          <cell r="A195" t="str">
            <v>5000</v>
          </cell>
          <cell r="B195">
            <v>5102</v>
          </cell>
          <cell r="C195" t="str">
            <v>Equipo de oficina</v>
          </cell>
        </row>
        <row r="196">
          <cell r="A196" t="str">
            <v>5000</v>
          </cell>
          <cell r="B196">
            <v>5103</v>
          </cell>
          <cell r="C196" t="str">
            <v xml:space="preserve">Equipo educacional y recreativo </v>
          </cell>
        </row>
        <row r="197">
          <cell r="A197" t="str">
            <v>5000</v>
          </cell>
          <cell r="B197">
            <v>5104</v>
          </cell>
          <cell r="C197" t="str">
            <v>Bienes artísticos y culturales</v>
          </cell>
        </row>
        <row r="198">
          <cell r="A198" t="str">
            <v>5000</v>
          </cell>
          <cell r="B198">
            <v>5201</v>
          </cell>
          <cell r="C198" t="str">
            <v xml:space="preserve">Maquinaria y equipo agropecuario </v>
          </cell>
        </row>
        <row r="199">
          <cell r="A199" t="str">
            <v>5000</v>
          </cell>
          <cell r="B199">
            <v>5202</v>
          </cell>
          <cell r="C199" t="str">
            <v>Maquinaria y equipo industrial</v>
          </cell>
        </row>
        <row r="200">
          <cell r="A200" t="str">
            <v>5000</v>
          </cell>
          <cell r="B200">
            <v>5203</v>
          </cell>
          <cell r="C200" t="str">
            <v xml:space="preserve">Maquinaria y equipo de construcción </v>
          </cell>
        </row>
        <row r="201">
          <cell r="A201" t="str">
            <v>5000</v>
          </cell>
          <cell r="B201">
            <v>5204</v>
          </cell>
          <cell r="C201" t="str">
            <v>Equipo de telefonía y telecomunicaciones</v>
          </cell>
        </row>
        <row r="202">
          <cell r="A202" t="str">
            <v>5000</v>
          </cell>
          <cell r="B202">
            <v>5205</v>
          </cell>
          <cell r="C202" t="str">
            <v>Maquinaria y equipo electrónico</v>
          </cell>
        </row>
        <row r="203">
          <cell r="A203" t="str">
            <v>5000</v>
          </cell>
          <cell r="B203">
            <v>5206</v>
          </cell>
          <cell r="C203" t="str">
            <v>Equipo de computación electrónico</v>
          </cell>
        </row>
        <row r="204">
          <cell r="A204" t="str">
            <v>5000</v>
          </cell>
          <cell r="B204">
            <v>5207</v>
          </cell>
          <cell r="C204" t="str">
            <v>Maquinaria y equipo diverso</v>
          </cell>
        </row>
        <row r="205">
          <cell r="A205" t="str">
            <v>5000</v>
          </cell>
          <cell r="B205">
            <v>5208</v>
          </cell>
          <cell r="C205" t="str">
            <v>Equipo para semaforización (para uso exclusivo de la Secretaría de Vialidad y Transporte)</v>
          </cell>
        </row>
        <row r="206">
          <cell r="A206" t="str">
            <v>5000</v>
          </cell>
          <cell r="B206">
            <v>5301</v>
          </cell>
          <cell r="C206" t="str">
            <v>Vehículos y equipo terrestre</v>
          </cell>
        </row>
        <row r="207">
          <cell r="A207" t="str">
            <v>5000</v>
          </cell>
          <cell r="B207">
            <v>5304</v>
          </cell>
          <cell r="C207" t="str">
            <v>Vehículos y equipo auxiliar de transporte</v>
          </cell>
        </row>
        <row r="208">
          <cell r="A208" t="str">
            <v>5000</v>
          </cell>
          <cell r="B208">
            <v>5401</v>
          </cell>
          <cell r="C208" t="str">
            <v>Equipo médico</v>
          </cell>
        </row>
        <row r="209">
          <cell r="A209" t="str">
            <v>5000</v>
          </cell>
          <cell r="B209">
            <v>5402</v>
          </cell>
          <cell r="C209" t="str">
            <v>Instrumental médico</v>
          </cell>
        </row>
        <row r="210">
          <cell r="A210" t="str">
            <v>5000</v>
          </cell>
          <cell r="B210">
            <v>5501</v>
          </cell>
          <cell r="C210" t="str">
            <v>Herramientas y máquinas-herramienta</v>
          </cell>
        </row>
        <row r="211">
          <cell r="A211" t="str">
            <v>5000</v>
          </cell>
          <cell r="B211">
            <v>5502</v>
          </cell>
          <cell r="C211" t="str">
            <v>Refacciones y accesorios mayores</v>
          </cell>
        </row>
        <row r="212">
          <cell r="A212" t="str">
            <v>5000</v>
          </cell>
          <cell r="B212">
            <v>5602</v>
          </cell>
          <cell r="C212" t="str">
            <v xml:space="preserve">Animales de reproducción </v>
          </cell>
        </row>
        <row r="213">
          <cell r="A213" t="str">
            <v>5000</v>
          </cell>
          <cell r="B213">
            <v>5701</v>
          </cell>
          <cell r="C213" t="str">
            <v>Edificios y locales</v>
          </cell>
        </row>
        <row r="214">
          <cell r="A214" t="str">
            <v>5000</v>
          </cell>
          <cell r="B214">
            <v>5702</v>
          </cell>
          <cell r="C214" t="str">
            <v>Terrenos</v>
          </cell>
        </row>
        <row r="215">
          <cell r="A215" t="str">
            <v>5000</v>
          </cell>
          <cell r="B215">
            <v>5703</v>
          </cell>
          <cell r="C215" t="str">
            <v>Indemnizaciones y expropiaciones de inmuebles</v>
          </cell>
        </row>
        <row r="216">
          <cell r="A216" t="str">
            <v>5000</v>
          </cell>
          <cell r="B216">
            <v>5801</v>
          </cell>
          <cell r="C216" t="str">
            <v>Equipo de seguridad pública (para uso exclusivo de las áreas de Seguridad Pública)</v>
          </cell>
        </row>
        <row r="217">
          <cell r="A217" t="str">
            <v>5000</v>
          </cell>
          <cell r="B217">
            <v>5802</v>
          </cell>
          <cell r="C217" t="str">
            <v>Complementarias</v>
          </cell>
        </row>
        <row r="218">
          <cell r="A218" t="str">
            <v>6000</v>
          </cell>
          <cell r="B218">
            <v>6211</v>
          </cell>
          <cell r="C218" t="str">
            <v>Construcción</v>
          </cell>
        </row>
        <row r="219">
          <cell r="A219" t="str">
            <v>6000</v>
          </cell>
          <cell r="B219">
            <v>6221</v>
          </cell>
          <cell r="C219" t="str">
            <v>Construcción</v>
          </cell>
        </row>
        <row r="220">
          <cell r="A220" t="str">
            <v>6000</v>
          </cell>
          <cell r="B220">
            <v>6222</v>
          </cell>
          <cell r="C220" t="str">
            <v>Ampliación</v>
          </cell>
        </row>
        <row r="221">
          <cell r="A221" t="str">
            <v>6000</v>
          </cell>
          <cell r="B221">
            <v>6223</v>
          </cell>
          <cell r="C221" t="str">
            <v>Rehabilitación</v>
          </cell>
        </row>
        <row r="222">
          <cell r="A222" t="str">
            <v>6000</v>
          </cell>
          <cell r="B222">
            <v>6224</v>
          </cell>
          <cell r="C222" t="str">
            <v>Proyectos</v>
          </cell>
        </row>
        <row r="223">
          <cell r="A223" t="str">
            <v>6000</v>
          </cell>
          <cell r="B223">
            <v>6231</v>
          </cell>
          <cell r="C223" t="str">
            <v>Construcción</v>
          </cell>
        </row>
        <row r="224">
          <cell r="A224" t="str">
            <v>6000</v>
          </cell>
          <cell r="B224">
            <v>6232</v>
          </cell>
          <cell r="C224" t="str">
            <v>Ampliación</v>
          </cell>
        </row>
        <row r="225">
          <cell r="A225" t="str">
            <v>6000</v>
          </cell>
          <cell r="B225">
            <v>6321</v>
          </cell>
          <cell r="C225" t="str">
            <v>Construcción</v>
          </cell>
        </row>
        <row r="226">
          <cell r="A226" t="str">
            <v>6000</v>
          </cell>
          <cell r="B226">
            <v>6322</v>
          </cell>
          <cell r="C226" t="str">
            <v>Ampliación</v>
          </cell>
        </row>
        <row r="227">
          <cell r="A227" t="str">
            <v>6000</v>
          </cell>
          <cell r="B227">
            <v>6331</v>
          </cell>
          <cell r="C227" t="str">
            <v>Construcción</v>
          </cell>
        </row>
        <row r="228">
          <cell r="A228" t="str">
            <v>6000</v>
          </cell>
          <cell r="B228">
            <v>6332</v>
          </cell>
          <cell r="C228" t="str">
            <v xml:space="preserve">Ampliación </v>
          </cell>
        </row>
        <row r="229">
          <cell r="A229" t="str">
            <v>6000</v>
          </cell>
          <cell r="B229">
            <v>6341</v>
          </cell>
          <cell r="C229" t="str">
            <v>Construcción</v>
          </cell>
        </row>
        <row r="230">
          <cell r="A230" t="str">
            <v>6000</v>
          </cell>
          <cell r="B230">
            <v>6342</v>
          </cell>
          <cell r="C230" t="str">
            <v>Ampliación</v>
          </cell>
        </row>
        <row r="231">
          <cell r="A231" t="str">
            <v>6000</v>
          </cell>
          <cell r="B231">
            <v>6343</v>
          </cell>
          <cell r="C231" t="str">
            <v>Rehabilitación</v>
          </cell>
        </row>
        <row r="232">
          <cell r="A232" t="str">
            <v>6000</v>
          </cell>
          <cell r="B232">
            <v>6344</v>
          </cell>
          <cell r="C232" t="str">
            <v>Proyectos</v>
          </cell>
        </row>
        <row r="233">
          <cell r="A233" t="str">
            <v>6000</v>
          </cell>
          <cell r="B233">
            <v>6346</v>
          </cell>
          <cell r="C233" t="str">
            <v>Equipamiento</v>
          </cell>
        </row>
        <row r="234">
          <cell r="A234" t="str">
            <v>6000</v>
          </cell>
          <cell r="B234">
            <v>6411</v>
          </cell>
          <cell r="C234" t="str">
            <v>Construcción</v>
          </cell>
        </row>
        <row r="235">
          <cell r="A235" t="str">
            <v>6000</v>
          </cell>
          <cell r="B235">
            <v>6142</v>
          </cell>
          <cell r="C235" t="str">
            <v>Ampliación</v>
          </cell>
        </row>
        <row r="236">
          <cell r="A236" t="str">
            <v>6000</v>
          </cell>
          <cell r="B236">
            <v>6143</v>
          </cell>
          <cell r="C236" t="str">
            <v>Rehabilitación</v>
          </cell>
        </row>
        <row r="237">
          <cell r="A237" t="str">
            <v>6000</v>
          </cell>
          <cell r="B237">
            <v>6122</v>
          </cell>
          <cell r="C237" t="str">
            <v>Ampliación</v>
          </cell>
        </row>
        <row r="238">
          <cell r="A238" t="str">
            <v>8000</v>
          </cell>
          <cell r="B238">
            <v>8101</v>
          </cell>
          <cell r="C238" t="str">
            <v>Erogaciones Contingentes</v>
          </cell>
        </row>
        <row r="239">
          <cell r="A239" t="str">
            <v>8000</v>
          </cell>
          <cell r="B239">
            <v>8202</v>
          </cell>
          <cell r="C239" t="str">
            <v>Erogaciones imprevistas (para uso exclusivo de la Secretaría de Finanzas)</v>
          </cell>
        </row>
        <row r="240">
          <cell r="A240" t="str">
            <v>9000</v>
          </cell>
          <cell r="B240">
            <v>9101</v>
          </cell>
          <cell r="C240" t="str">
            <v xml:space="preserve">Amortización de la deuda pública </v>
          </cell>
        </row>
        <row r="241">
          <cell r="A241" t="str">
            <v>9000</v>
          </cell>
          <cell r="B241">
            <v>9201</v>
          </cell>
          <cell r="C241" t="str">
            <v>Intereses de la deuda pública</v>
          </cell>
        </row>
        <row r="242">
          <cell r="A242" t="str">
            <v>9000</v>
          </cell>
          <cell r="B242">
            <v>9901</v>
          </cell>
          <cell r="C242" t="str">
            <v>ADEFAS por servicios personales</v>
          </cell>
        </row>
        <row r="243">
          <cell r="A243" t="str">
            <v>9000</v>
          </cell>
          <cell r="B243">
            <v>9902</v>
          </cell>
          <cell r="C243" t="str">
            <v>ADEFAS por conceptos distintos de servicios personales</v>
          </cell>
        </row>
        <row r="244">
          <cell r="A244" t="str">
            <v>9000</v>
          </cell>
          <cell r="B244">
            <v>9903</v>
          </cell>
          <cell r="C244" t="str">
            <v>Devolución de ingresos percibidos indebidamente en ejercicios fiscales anteriores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 PG X EJE GOB"/>
      <sheetName val="PRESUP X PROGRAMAS $"/>
      <sheetName val="PRESUP X PG y DEP"/>
      <sheetName val="PRESUP X CAPITULO"/>
      <sheetName val="UNID RESP X CAP GTO (SEFIN)"/>
      <sheetName val="SEFIN X PY"/>
      <sheetName val="PRESUP SEFIN X PROY CG PG UR"/>
      <sheetName val="ESTRUCT PROGRAM DESAGREGADA '09"/>
      <sheetName val="ESTRUCT PROGRAM DESAGREGADA_CED"/>
      <sheetName val="ORGANISMOS__UEG 2010"/>
      <sheetName val="COMPARA 2000-2005"/>
      <sheetName val="CATALOGO  PRESUP X U.P. y P.I."/>
      <sheetName val="CATALOGO  PRESUP X UP y UR"/>
      <sheetName val="Hoja3"/>
      <sheetName val="PADRON ORGANISMOS X OBJ GTO"/>
    </sheetNames>
    <sheetDataSet>
      <sheetData sheetId="0">
        <row r="7">
          <cell r="A7" t="str">
            <v>PROG GOB</v>
          </cell>
          <cell r="B7" t="str">
            <v>EJE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>
            <v>1</v>
          </cell>
          <cell r="C8" t="str">
            <v>Desarrollo Productivo del Campo</v>
          </cell>
          <cell r="D8">
            <v>298132270</v>
          </cell>
        </row>
        <row r="9">
          <cell r="A9">
            <v>2</v>
          </cell>
          <cell r="B9">
            <v>1</v>
          </cell>
          <cell r="C9" t="str">
            <v>Ciencia y Tecnología para el Desarrollo</v>
          </cell>
          <cell r="D9">
            <v>217090750</v>
          </cell>
        </row>
        <row r="10">
          <cell r="A10">
            <v>3</v>
          </cell>
          <cell r="B10">
            <v>1</v>
          </cell>
          <cell r="C10" t="str">
            <v>Fomento a la Industria, Comercio y Servicios</v>
          </cell>
          <cell r="D10">
            <v>448304494</v>
          </cell>
        </row>
        <row r="11">
          <cell r="A11">
            <v>4</v>
          </cell>
          <cell r="B11">
            <v>1</v>
          </cell>
          <cell r="C11" t="str">
            <v>Desarrollo de Infraestructura Productiva</v>
          </cell>
          <cell r="D11">
            <v>3375154453</v>
          </cell>
        </row>
        <row r="12">
          <cell r="A12">
            <v>5</v>
          </cell>
          <cell r="B12">
            <v>1</v>
          </cell>
          <cell r="C12" t="str">
            <v>Desarrollo y Fomento al Turismo</v>
          </cell>
          <cell r="D12">
            <v>186993440</v>
          </cell>
        </row>
        <row r="13">
          <cell r="A13">
            <v>6</v>
          </cell>
          <cell r="B13">
            <v>1</v>
          </cell>
          <cell r="C13" t="str">
            <v>Generación de Empleo y Seguridad Laboral</v>
          </cell>
          <cell r="D13">
            <v>113279200</v>
          </cell>
        </row>
        <row r="14">
          <cell r="A14">
            <v>7</v>
          </cell>
          <cell r="B14">
            <v>2</v>
          </cell>
          <cell r="C14" t="str">
            <v>Educación y Deporte para una Vida Digna</v>
          </cell>
          <cell r="D14">
            <v>25961474054</v>
          </cell>
        </row>
        <row r="15">
          <cell r="A15">
            <v>8</v>
          </cell>
          <cell r="B15">
            <v>2</v>
          </cell>
          <cell r="C15" t="str">
            <v>Protección y Atención Integral a la Salud</v>
          </cell>
          <cell r="D15">
            <v>4976699003</v>
          </cell>
        </row>
        <row r="16">
          <cell r="A16">
            <v>9</v>
          </cell>
          <cell r="B16">
            <v>2</v>
          </cell>
          <cell r="C16" t="str">
            <v>Desarrollo y Fomento a la Cultura</v>
          </cell>
          <cell r="D16">
            <v>318752844</v>
          </cell>
        </row>
        <row r="17">
          <cell r="A17">
            <v>10</v>
          </cell>
          <cell r="B17">
            <v>2</v>
          </cell>
          <cell r="C17" t="str">
            <v>Desarrollo Humano y Social Sustentable</v>
          </cell>
          <cell r="D17">
            <v>1452708206</v>
          </cell>
        </row>
        <row r="18">
          <cell r="A18">
            <v>11</v>
          </cell>
          <cell r="B18">
            <v>2</v>
          </cell>
          <cell r="C18" t="str">
            <v>Preservación y Restauración del Medio Ambiente</v>
          </cell>
          <cell r="D18">
            <v>97794890</v>
          </cell>
        </row>
        <row r="19">
          <cell r="A19">
            <v>12</v>
          </cell>
          <cell r="B19">
            <v>3</v>
          </cell>
          <cell r="C19" t="str">
            <v>Procuración de Justicia</v>
          </cell>
          <cell r="D19">
            <v>1304581026</v>
          </cell>
        </row>
        <row r="20">
          <cell r="A20">
            <v>13</v>
          </cell>
          <cell r="B20">
            <v>3</v>
          </cell>
          <cell r="C20" t="str">
            <v>Protección Civil</v>
          </cell>
          <cell r="D20">
            <v>94387160</v>
          </cell>
        </row>
        <row r="21">
          <cell r="A21">
            <v>14</v>
          </cell>
          <cell r="B21">
            <v>3</v>
          </cell>
          <cell r="C21" t="str">
            <v>Seguridad Pública</v>
          </cell>
          <cell r="D21">
            <v>2283565924</v>
          </cell>
        </row>
        <row r="22">
          <cell r="A22">
            <v>15</v>
          </cell>
          <cell r="B22">
            <v>3</v>
          </cell>
          <cell r="C22" t="str">
            <v>Seguridad Jurídica de Ciudadanos y Bienes</v>
          </cell>
          <cell r="D22">
            <v>1138992625</v>
          </cell>
        </row>
        <row r="23">
          <cell r="A23">
            <v>16</v>
          </cell>
          <cell r="B23">
            <v>3</v>
          </cell>
          <cell r="C23" t="str">
            <v>Impulso al Desarrollo Democrático</v>
          </cell>
          <cell r="D23">
            <v>1089932758</v>
          </cell>
        </row>
        <row r="24">
          <cell r="A24">
            <v>17</v>
          </cell>
          <cell r="B24">
            <v>4</v>
          </cell>
          <cell r="C24" t="str">
            <v>Fortalecimiento Institucional</v>
          </cell>
          <cell r="D24">
            <v>16557639850</v>
          </cell>
        </row>
        <row r="25">
          <cell r="A25">
            <v>18</v>
          </cell>
          <cell r="B25">
            <v>4</v>
          </cell>
          <cell r="C25" t="str">
            <v>Derechos Humanos</v>
          </cell>
          <cell r="D25">
            <v>92575420</v>
          </cell>
        </row>
        <row r="26">
          <cell r="A26">
            <v>19</v>
          </cell>
          <cell r="B26">
            <v>4</v>
          </cell>
          <cell r="C26" t="str">
            <v>Participación Ciudadana</v>
          </cell>
          <cell r="D26">
            <v>20453850</v>
          </cell>
        </row>
        <row r="27">
          <cell r="A27">
            <v>20</v>
          </cell>
          <cell r="B27">
            <v>2</v>
          </cell>
          <cell r="C27" t="str">
            <v>Movilidad</v>
          </cell>
          <cell r="D27">
            <v>775850025</v>
          </cell>
        </row>
        <row r="28">
          <cell r="A28">
            <v>21</v>
          </cell>
          <cell r="B28">
            <v>1</v>
          </cell>
          <cell r="C28" t="str">
            <v>Administración y Uso del Agua</v>
          </cell>
          <cell r="D28">
            <v>326410360</v>
          </cell>
        </row>
        <row r="29">
          <cell r="A29">
            <v>22</v>
          </cell>
          <cell r="B29">
            <v>1</v>
          </cell>
          <cell r="C29" t="str">
            <v>Juegos Panamericanos</v>
          </cell>
          <cell r="D29">
            <v>53444270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02.- BD Av x Cve JUN al 02-Jul"/>
      <sheetName val="Hoja1"/>
      <sheetName val="ESTADISTICAS JUN OK"/>
      <sheetName val="ESTADISTICAS SEFIN JUN OK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VR31"/>
  <sheetViews>
    <sheetView showGridLines="0" tabSelected="1" workbookViewId="0">
      <selection activeCell="B5" sqref="B5:I5"/>
    </sheetView>
  </sheetViews>
  <sheetFormatPr baseColWidth="10" defaultColWidth="0" defaultRowHeight="15" customHeight="1" zeroHeight="1" x14ac:dyDescent="0.25"/>
  <cols>
    <col min="1" max="1" width="2.7109375" customWidth="1"/>
    <col min="2" max="2" width="8.85546875" customWidth="1"/>
    <col min="3" max="3" width="15.28515625" customWidth="1"/>
    <col min="4" max="9" width="21.140625" customWidth="1"/>
    <col min="10" max="10" width="2.7109375" customWidth="1"/>
    <col min="11" max="256" width="11.42578125" hidden="1"/>
    <col min="257" max="257" width="2.7109375" customWidth="1"/>
    <col min="258" max="258" width="8.85546875" customWidth="1"/>
    <col min="259" max="259" width="15.28515625" customWidth="1"/>
    <col min="260" max="265" width="21.140625" customWidth="1"/>
    <col min="266" max="266" width="2.7109375" customWidth="1"/>
    <col min="267" max="512" width="11.42578125" hidden="1"/>
    <col min="513" max="513" width="2.7109375" customWidth="1"/>
    <col min="514" max="514" width="8.85546875" customWidth="1"/>
    <col min="515" max="515" width="15.28515625" customWidth="1"/>
    <col min="516" max="521" width="21.140625" customWidth="1"/>
    <col min="522" max="522" width="2.7109375" customWidth="1"/>
    <col min="523" max="768" width="11.42578125" hidden="1"/>
    <col min="769" max="769" width="2.7109375" customWidth="1"/>
    <col min="770" max="770" width="8.85546875" customWidth="1"/>
    <col min="771" max="771" width="15.28515625" customWidth="1"/>
    <col min="772" max="777" width="21.140625" customWidth="1"/>
    <col min="778" max="778" width="2.7109375" customWidth="1"/>
    <col min="779" max="1024" width="11.42578125" hidden="1"/>
    <col min="1025" max="1025" width="2.7109375" customWidth="1"/>
    <col min="1026" max="1026" width="8.85546875" customWidth="1"/>
    <col min="1027" max="1027" width="15.28515625" customWidth="1"/>
    <col min="1028" max="1033" width="21.140625" customWidth="1"/>
    <col min="1034" max="1034" width="2.7109375" customWidth="1"/>
    <col min="1035" max="1280" width="11.42578125" hidden="1"/>
    <col min="1281" max="1281" width="2.7109375" customWidth="1"/>
    <col min="1282" max="1282" width="8.85546875" customWidth="1"/>
    <col min="1283" max="1283" width="15.28515625" customWidth="1"/>
    <col min="1284" max="1289" width="21.140625" customWidth="1"/>
    <col min="1290" max="1290" width="2.7109375" customWidth="1"/>
    <col min="1291" max="1536" width="11.42578125" hidden="1"/>
    <col min="1537" max="1537" width="2.7109375" customWidth="1"/>
    <col min="1538" max="1538" width="8.85546875" customWidth="1"/>
    <col min="1539" max="1539" width="15.28515625" customWidth="1"/>
    <col min="1540" max="1545" width="21.140625" customWidth="1"/>
    <col min="1546" max="1546" width="2.7109375" customWidth="1"/>
    <col min="1547" max="1792" width="11.42578125" hidden="1"/>
    <col min="1793" max="1793" width="2.7109375" customWidth="1"/>
    <col min="1794" max="1794" width="8.85546875" customWidth="1"/>
    <col min="1795" max="1795" width="15.28515625" customWidth="1"/>
    <col min="1796" max="1801" width="21.140625" customWidth="1"/>
    <col min="1802" max="1802" width="2.7109375" customWidth="1"/>
    <col min="1803" max="2048" width="11.42578125" hidden="1"/>
    <col min="2049" max="2049" width="2.7109375" customWidth="1"/>
    <col min="2050" max="2050" width="8.85546875" customWidth="1"/>
    <col min="2051" max="2051" width="15.28515625" customWidth="1"/>
    <col min="2052" max="2057" width="21.140625" customWidth="1"/>
    <col min="2058" max="2058" width="2.7109375" customWidth="1"/>
    <col min="2059" max="2304" width="11.42578125" hidden="1"/>
    <col min="2305" max="2305" width="2.7109375" customWidth="1"/>
    <col min="2306" max="2306" width="8.85546875" customWidth="1"/>
    <col min="2307" max="2307" width="15.28515625" customWidth="1"/>
    <col min="2308" max="2313" width="21.140625" customWidth="1"/>
    <col min="2314" max="2314" width="2.7109375" customWidth="1"/>
    <col min="2315" max="2560" width="11.42578125" hidden="1"/>
    <col min="2561" max="2561" width="2.7109375" customWidth="1"/>
    <col min="2562" max="2562" width="8.85546875" customWidth="1"/>
    <col min="2563" max="2563" width="15.28515625" customWidth="1"/>
    <col min="2564" max="2569" width="21.140625" customWidth="1"/>
    <col min="2570" max="2570" width="2.7109375" customWidth="1"/>
    <col min="2571" max="2816" width="11.42578125" hidden="1"/>
    <col min="2817" max="2817" width="2.7109375" customWidth="1"/>
    <col min="2818" max="2818" width="8.85546875" customWidth="1"/>
    <col min="2819" max="2819" width="15.28515625" customWidth="1"/>
    <col min="2820" max="2825" width="21.140625" customWidth="1"/>
    <col min="2826" max="2826" width="2.7109375" customWidth="1"/>
    <col min="2827" max="3072" width="11.42578125" hidden="1"/>
    <col min="3073" max="3073" width="2.7109375" customWidth="1"/>
    <col min="3074" max="3074" width="8.85546875" customWidth="1"/>
    <col min="3075" max="3075" width="15.28515625" customWidth="1"/>
    <col min="3076" max="3081" width="21.140625" customWidth="1"/>
    <col min="3082" max="3082" width="2.7109375" customWidth="1"/>
    <col min="3083" max="3328" width="11.42578125" hidden="1"/>
    <col min="3329" max="3329" width="2.7109375" customWidth="1"/>
    <col min="3330" max="3330" width="8.85546875" customWidth="1"/>
    <col min="3331" max="3331" width="15.28515625" customWidth="1"/>
    <col min="3332" max="3337" width="21.140625" customWidth="1"/>
    <col min="3338" max="3338" width="2.7109375" customWidth="1"/>
    <col min="3339" max="3584" width="11.42578125" hidden="1"/>
    <col min="3585" max="3585" width="2.7109375" customWidth="1"/>
    <col min="3586" max="3586" width="8.85546875" customWidth="1"/>
    <col min="3587" max="3587" width="15.28515625" customWidth="1"/>
    <col min="3588" max="3593" width="21.140625" customWidth="1"/>
    <col min="3594" max="3594" width="2.7109375" customWidth="1"/>
    <col min="3595" max="3840" width="11.42578125" hidden="1"/>
    <col min="3841" max="3841" width="2.7109375" customWidth="1"/>
    <col min="3842" max="3842" width="8.85546875" customWidth="1"/>
    <col min="3843" max="3843" width="15.28515625" customWidth="1"/>
    <col min="3844" max="3849" width="21.140625" customWidth="1"/>
    <col min="3850" max="3850" width="2.7109375" customWidth="1"/>
    <col min="3851" max="4096" width="11.42578125" hidden="1"/>
    <col min="4097" max="4097" width="2.7109375" customWidth="1"/>
    <col min="4098" max="4098" width="8.85546875" customWidth="1"/>
    <col min="4099" max="4099" width="15.28515625" customWidth="1"/>
    <col min="4100" max="4105" width="21.140625" customWidth="1"/>
    <col min="4106" max="4106" width="2.7109375" customWidth="1"/>
    <col min="4107" max="4352" width="11.42578125" hidden="1"/>
    <col min="4353" max="4353" width="2.7109375" customWidth="1"/>
    <col min="4354" max="4354" width="8.85546875" customWidth="1"/>
    <col min="4355" max="4355" width="15.28515625" customWidth="1"/>
    <col min="4356" max="4361" width="21.140625" customWidth="1"/>
    <col min="4362" max="4362" width="2.7109375" customWidth="1"/>
    <col min="4363" max="4608" width="11.42578125" hidden="1"/>
    <col min="4609" max="4609" width="2.7109375" customWidth="1"/>
    <col min="4610" max="4610" width="8.85546875" customWidth="1"/>
    <col min="4611" max="4611" width="15.28515625" customWidth="1"/>
    <col min="4612" max="4617" width="21.140625" customWidth="1"/>
    <col min="4618" max="4618" width="2.7109375" customWidth="1"/>
    <col min="4619" max="4864" width="11.42578125" hidden="1"/>
    <col min="4865" max="4865" width="2.7109375" customWidth="1"/>
    <col min="4866" max="4866" width="8.85546875" customWidth="1"/>
    <col min="4867" max="4867" width="15.28515625" customWidth="1"/>
    <col min="4868" max="4873" width="21.140625" customWidth="1"/>
    <col min="4874" max="4874" width="2.7109375" customWidth="1"/>
    <col min="4875" max="5120" width="11.42578125" hidden="1"/>
    <col min="5121" max="5121" width="2.7109375" customWidth="1"/>
    <col min="5122" max="5122" width="8.85546875" customWidth="1"/>
    <col min="5123" max="5123" width="15.28515625" customWidth="1"/>
    <col min="5124" max="5129" width="21.140625" customWidth="1"/>
    <col min="5130" max="5130" width="2.7109375" customWidth="1"/>
    <col min="5131" max="5376" width="11.42578125" hidden="1"/>
    <col min="5377" max="5377" width="2.7109375" customWidth="1"/>
    <col min="5378" max="5378" width="8.85546875" customWidth="1"/>
    <col min="5379" max="5379" width="15.28515625" customWidth="1"/>
    <col min="5380" max="5385" width="21.140625" customWidth="1"/>
    <col min="5386" max="5386" width="2.7109375" customWidth="1"/>
    <col min="5387" max="5632" width="11.42578125" hidden="1"/>
    <col min="5633" max="5633" width="2.7109375" customWidth="1"/>
    <col min="5634" max="5634" width="8.85546875" customWidth="1"/>
    <col min="5635" max="5635" width="15.28515625" customWidth="1"/>
    <col min="5636" max="5641" width="21.140625" customWidth="1"/>
    <col min="5642" max="5642" width="2.7109375" customWidth="1"/>
    <col min="5643" max="5888" width="11.42578125" hidden="1"/>
    <col min="5889" max="5889" width="2.7109375" customWidth="1"/>
    <col min="5890" max="5890" width="8.85546875" customWidth="1"/>
    <col min="5891" max="5891" width="15.28515625" customWidth="1"/>
    <col min="5892" max="5897" width="21.140625" customWidth="1"/>
    <col min="5898" max="5898" width="2.7109375" customWidth="1"/>
    <col min="5899" max="6144" width="11.42578125" hidden="1"/>
    <col min="6145" max="6145" width="2.7109375" customWidth="1"/>
    <col min="6146" max="6146" width="8.85546875" customWidth="1"/>
    <col min="6147" max="6147" width="15.28515625" customWidth="1"/>
    <col min="6148" max="6153" width="21.140625" customWidth="1"/>
    <col min="6154" max="6154" width="2.7109375" customWidth="1"/>
    <col min="6155" max="6400" width="11.42578125" hidden="1"/>
    <col min="6401" max="6401" width="2.7109375" customWidth="1"/>
    <col min="6402" max="6402" width="8.85546875" customWidth="1"/>
    <col min="6403" max="6403" width="15.28515625" customWidth="1"/>
    <col min="6404" max="6409" width="21.140625" customWidth="1"/>
    <col min="6410" max="6410" width="2.7109375" customWidth="1"/>
    <col min="6411" max="6656" width="11.42578125" hidden="1"/>
    <col min="6657" max="6657" width="2.7109375" customWidth="1"/>
    <col min="6658" max="6658" width="8.85546875" customWidth="1"/>
    <col min="6659" max="6659" width="15.28515625" customWidth="1"/>
    <col min="6660" max="6665" width="21.140625" customWidth="1"/>
    <col min="6666" max="6666" width="2.7109375" customWidth="1"/>
    <col min="6667" max="6912" width="11.42578125" hidden="1"/>
    <col min="6913" max="6913" width="2.7109375" customWidth="1"/>
    <col min="6914" max="6914" width="8.85546875" customWidth="1"/>
    <col min="6915" max="6915" width="15.28515625" customWidth="1"/>
    <col min="6916" max="6921" width="21.140625" customWidth="1"/>
    <col min="6922" max="6922" width="2.7109375" customWidth="1"/>
    <col min="6923" max="7168" width="11.42578125" hidden="1"/>
    <col min="7169" max="7169" width="2.7109375" customWidth="1"/>
    <col min="7170" max="7170" width="8.85546875" customWidth="1"/>
    <col min="7171" max="7171" width="15.28515625" customWidth="1"/>
    <col min="7172" max="7177" width="21.140625" customWidth="1"/>
    <col min="7178" max="7178" width="2.7109375" customWidth="1"/>
    <col min="7179" max="7424" width="11.42578125" hidden="1"/>
    <col min="7425" max="7425" width="2.7109375" customWidth="1"/>
    <col min="7426" max="7426" width="8.85546875" customWidth="1"/>
    <col min="7427" max="7427" width="15.28515625" customWidth="1"/>
    <col min="7428" max="7433" width="21.140625" customWidth="1"/>
    <col min="7434" max="7434" width="2.7109375" customWidth="1"/>
    <col min="7435" max="7680" width="11.42578125" hidden="1"/>
    <col min="7681" max="7681" width="2.7109375" customWidth="1"/>
    <col min="7682" max="7682" width="8.85546875" customWidth="1"/>
    <col min="7683" max="7683" width="15.28515625" customWidth="1"/>
    <col min="7684" max="7689" width="21.140625" customWidth="1"/>
    <col min="7690" max="7690" width="2.7109375" customWidth="1"/>
    <col min="7691" max="7936" width="11.42578125" hidden="1"/>
    <col min="7937" max="7937" width="2.7109375" customWidth="1"/>
    <col min="7938" max="7938" width="8.85546875" customWidth="1"/>
    <col min="7939" max="7939" width="15.28515625" customWidth="1"/>
    <col min="7940" max="7945" width="21.140625" customWidth="1"/>
    <col min="7946" max="7946" width="2.7109375" customWidth="1"/>
    <col min="7947" max="8192" width="11.42578125" hidden="1"/>
    <col min="8193" max="8193" width="2.7109375" customWidth="1"/>
    <col min="8194" max="8194" width="8.85546875" customWidth="1"/>
    <col min="8195" max="8195" width="15.28515625" customWidth="1"/>
    <col min="8196" max="8201" width="21.140625" customWidth="1"/>
    <col min="8202" max="8202" width="2.7109375" customWidth="1"/>
    <col min="8203" max="8448" width="11.42578125" hidden="1"/>
    <col min="8449" max="8449" width="2.7109375" customWidth="1"/>
    <col min="8450" max="8450" width="8.85546875" customWidth="1"/>
    <col min="8451" max="8451" width="15.28515625" customWidth="1"/>
    <col min="8452" max="8457" width="21.140625" customWidth="1"/>
    <col min="8458" max="8458" width="2.7109375" customWidth="1"/>
    <col min="8459" max="8704" width="11.42578125" hidden="1"/>
    <col min="8705" max="8705" width="2.7109375" customWidth="1"/>
    <col min="8706" max="8706" width="8.85546875" customWidth="1"/>
    <col min="8707" max="8707" width="15.28515625" customWidth="1"/>
    <col min="8708" max="8713" width="21.140625" customWidth="1"/>
    <col min="8714" max="8714" width="2.7109375" customWidth="1"/>
    <col min="8715" max="8960" width="11.42578125" hidden="1"/>
    <col min="8961" max="8961" width="2.7109375" customWidth="1"/>
    <col min="8962" max="8962" width="8.85546875" customWidth="1"/>
    <col min="8963" max="8963" width="15.28515625" customWidth="1"/>
    <col min="8964" max="8969" width="21.140625" customWidth="1"/>
    <col min="8970" max="8970" width="2.7109375" customWidth="1"/>
    <col min="8971" max="9216" width="11.42578125" hidden="1"/>
    <col min="9217" max="9217" width="2.7109375" customWidth="1"/>
    <col min="9218" max="9218" width="8.85546875" customWidth="1"/>
    <col min="9219" max="9219" width="15.28515625" customWidth="1"/>
    <col min="9220" max="9225" width="21.140625" customWidth="1"/>
    <col min="9226" max="9226" width="2.7109375" customWidth="1"/>
    <col min="9227" max="9472" width="11.42578125" hidden="1"/>
    <col min="9473" max="9473" width="2.7109375" customWidth="1"/>
    <col min="9474" max="9474" width="8.85546875" customWidth="1"/>
    <col min="9475" max="9475" width="15.28515625" customWidth="1"/>
    <col min="9476" max="9481" width="21.140625" customWidth="1"/>
    <col min="9482" max="9482" width="2.7109375" customWidth="1"/>
    <col min="9483" max="9728" width="11.42578125" hidden="1"/>
    <col min="9729" max="9729" width="2.7109375" customWidth="1"/>
    <col min="9730" max="9730" width="8.85546875" customWidth="1"/>
    <col min="9731" max="9731" width="15.28515625" customWidth="1"/>
    <col min="9732" max="9737" width="21.140625" customWidth="1"/>
    <col min="9738" max="9738" width="2.7109375" customWidth="1"/>
    <col min="9739" max="9984" width="11.42578125" hidden="1"/>
    <col min="9985" max="9985" width="2.7109375" customWidth="1"/>
    <col min="9986" max="9986" width="8.85546875" customWidth="1"/>
    <col min="9987" max="9987" width="15.28515625" customWidth="1"/>
    <col min="9988" max="9993" width="21.140625" customWidth="1"/>
    <col min="9994" max="9994" width="2.7109375" customWidth="1"/>
    <col min="9995" max="10240" width="11.42578125" hidden="1"/>
    <col min="10241" max="10241" width="2.7109375" customWidth="1"/>
    <col min="10242" max="10242" width="8.85546875" customWidth="1"/>
    <col min="10243" max="10243" width="15.28515625" customWidth="1"/>
    <col min="10244" max="10249" width="21.140625" customWidth="1"/>
    <col min="10250" max="10250" width="2.7109375" customWidth="1"/>
    <col min="10251" max="10496" width="11.42578125" hidden="1"/>
    <col min="10497" max="10497" width="2.7109375" customWidth="1"/>
    <col min="10498" max="10498" width="8.85546875" customWidth="1"/>
    <col min="10499" max="10499" width="15.28515625" customWidth="1"/>
    <col min="10500" max="10505" width="21.140625" customWidth="1"/>
    <col min="10506" max="10506" width="2.7109375" customWidth="1"/>
    <col min="10507" max="10752" width="11.42578125" hidden="1"/>
    <col min="10753" max="10753" width="2.7109375" customWidth="1"/>
    <col min="10754" max="10754" width="8.85546875" customWidth="1"/>
    <col min="10755" max="10755" width="15.28515625" customWidth="1"/>
    <col min="10756" max="10761" width="21.140625" customWidth="1"/>
    <col min="10762" max="10762" width="2.7109375" customWidth="1"/>
    <col min="10763" max="11008" width="11.42578125" hidden="1"/>
    <col min="11009" max="11009" width="2.7109375" customWidth="1"/>
    <col min="11010" max="11010" width="8.85546875" customWidth="1"/>
    <col min="11011" max="11011" width="15.28515625" customWidth="1"/>
    <col min="11012" max="11017" width="21.140625" customWidth="1"/>
    <col min="11018" max="11018" width="2.7109375" customWidth="1"/>
    <col min="11019" max="11264" width="11.42578125" hidden="1"/>
    <col min="11265" max="11265" width="2.7109375" customWidth="1"/>
    <col min="11266" max="11266" width="8.85546875" customWidth="1"/>
    <col min="11267" max="11267" width="15.28515625" customWidth="1"/>
    <col min="11268" max="11273" width="21.140625" customWidth="1"/>
    <col min="11274" max="11274" width="2.7109375" customWidth="1"/>
    <col min="11275" max="11520" width="11.42578125" hidden="1"/>
    <col min="11521" max="11521" width="2.7109375" customWidth="1"/>
    <col min="11522" max="11522" width="8.85546875" customWidth="1"/>
    <col min="11523" max="11523" width="15.28515625" customWidth="1"/>
    <col min="11524" max="11529" width="21.140625" customWidth="1"/>
    <col min="11530" max="11530" width="2.7109375" customWidth="1"/>
    <col min="11531" max="11776" width="11.42578125" hidden="1"/>
    <col min="11777" max="11777" width="2.7109375" customWidth="1"/>
    <col min="11778" max="11778" width="8.85546875" customWidth="1"/>
    <col min="11779" max="11779" width="15.28515625" customWidth="1"/>
    <col min="11780" max="11785" width="21.140625" customWidth="1"/>
    <col min="11786" max="11786" width="2.7109375" customWidth="1"/>
    <col min="11787" max="12032" width="11.42578125" hidden="1"/>
    <col min="12033" max="12033" width="2.7109375" customWidth="1"/>
    <col min="12034" max="12034" width="8.85546875" customWidth="1"/>
    <col min="12035" max="12035" width="15.28515625" customWidth="1"/>
    <col min="12036" max="12041" width="21.140625" customWidth="1"/>
    <col min="12042" max="12042" width="2.7109375" customWidth="1"/>
    <col min="12043" max="12288" width="11.42578125" hidden="1"/>
    <col min="12289" max="12289" width="2.7109375" customWidth="1"/>
    <col min="12290" max="12290" width="8.85546875" customWidth="1"/>
    <col min="12291" max="12291" width="15.28515625" customWidth="1"/>
    <col min="12292" max="12297" width="21.140625" customWidth="1"/>
    <col min="12298" max="12298" width="2.7109375" customWidth="1"/>
    <col min="12299" max="12544" width="11.42578125" hidden="1"/>
    <col min="12545" max="12545" width="2.7109375" customWidth="1"/>
    <col min="12546" max="12546" width="8.85546875" customWidth="1"/>
    <col min="12547" max="12547" width="15.28515625" customWidth="1"/>
    <col min="12548" max="12553" width="21.140625" customWidth="1"/>
    <col min="12554" max="12554" width="2.7109375" customWidth="1"/>
    <col min="12555" max="12800" width="11.42578125" hidden="1"/>
    <col min="12801" max="12801" width="2.7109375" customWidth="1"/>
    <col min="12802" max="12802" width="8.85546875" customWidth="1"/>
    <col min="12803" max="12803" width="15.28515625" customWidth="1"/>
    <col min="12804" max="12809" width="21.140625" customWidth="1"/>
    <col min="12810" max="12810" width="2.7109375" customWidth="1"/>
    <col min="12811" max="13056" width="11.42578125" hidden="1"/>
    <col min="13057" max="13057" width="2.7109375" customWidth="1"/>
    <col min="13058" max="13058" width="8.85546875" customWidth="1"/>
    <col min="13059" max="13059" width="15.28515625" customWidth="1"/>
    <col min="13060" max="13065" width="21.140625" customWidth="1"/>
    <col min="13066" max="13066" width="2.7109375" customWidth="1"/>
    <col min="13067" max="13312" width="11.42578125" hidden="1"/>
    <col min="13313" max="13313" width="2.7109375" customWidth="1"/>
    <col min="13314" max="13314" width="8.85546875" customWidth="1"/>
    <col min="13315" max="13315" width="15.28515625" customWidth="1"/>
    <col min="13316" max="13321" width="21.140625" customWidth="1"/>
    <col min="13322" max="13322" width="2.7109375" customWidth="1"/>
    <col min="13323" max="13568" width="11.42578125" hidden="1"/>
    <col min="13569" max="13569" width="2.7109375" customWidth="1"/>
    <col min="13570" max="13570" width="8.85546875" customWidth="1"/>
    <col min="13571" max="13571" width="15.28515625" customWidth="1"/>
    <col min="13572" max="13577" width="21.140625" customWidth="1"/>
    <col min="13578" max="13578" width="2.7109375" customWidth="1"/>
    <col min="13579" max="13824" width="11.42578125" hidden="1"/>
    <col min="13825" max="13825" width="2.7109375" customWidth="1"/>
    <col min="13826" max="13826" width="8.85546875" customWidth="1"/>
    <col min="13827" max="13827" width="15.28515625" customWidth="1"/>
    <col min="13828" max="13833" width="21.140625" customWidth="1"/>
    <col min="13834" max="13834" width="2.7109375" customWidth="1"/>
    <col min="13835" max="14080" width="11.42578125" hidden="1"/>
    <col min="14081" max="14081" width="2.7109375" customWidth="1"/>
    <col min="14082" max="14082" width="8.85546875" customWidth="1"/>
    <col min="14083" max="14083" width="15.28515625" customWidth="1"/>
    <col min="14084" max="14089" width="21.140625" customWidth="1"/>
    <col min="14090" max="14090" width="2.7109375" customWidth="1"/>
    <col min="14091" max="14336" width="11.42578125" hidden="1"/>
    <col min="14337" max="14337" width="2.7109375" customWidth="1"/>
    <col min="14338" max="14338" width="8.85546875" customWidth="1"/>
    <col min="14339" max="14339" width="15.28515625" customWidth="1"/>
    <col min="14340" max="14345" width="21.140625" customWidth="1"/>
    <col min="14346" max="14346" width="2.7109375" customWidth="1"/>
    <col min="14347" max="14592" width="11.42578125" hidden="1"/>
    <col min="14593" max="14593" width="2.7109375" customWidth="1"/>
    <col min="14594" max="14594" width="8.85546875" customWidth="1"/>
    <col min="14595" max="14595" width="15.28515625" customWidth="1"/>
    <col min="14596" max="14601" width="21.140625" customWidth="1"/>
    <col min="14602" max="14602" width="2.7109375" customWidth="1"/>
    <col min="14603" max="14848" width="11.42578125" hidden="1"/>
    <col min="14849" max="14849" width="2.7109375" customWidth="1"/>
    <col min="14850" max="14850" width="8.85546875" customWidth="1"/>
    <col min="14851" max="14851" width="15.28515625" customWidth="1"/>
    <col min="14852" max="14857" width="21.140625" customWidth="1"/>
    <col min="14858" max="14858" width="2.7109375" customWidth="1"/>
    <col min="14859" max="15104" width="11.42578125" hidden="1"/>
    <col min="15105" max="15105" width="2.7109375" customWidth="1"/>
    <col min="15106" max="15106" width="8.85546875" customWidth="1"/>
    <col min="15107" max="15107" width="15.28515625" customWidth="1"/>
    <col min="15108" max="15113" width="21.140625" customWidth="1"/>
    <col min="15114" max="15114" width="2.7109375" customWidth="1"/>
    <col min="15115" max="15360" width="11.42578125" hidden="1"/>
    <col min="15361" max="15361" width="2.7109375" customWidth="1"/>
    <col min="15362" max="15362" width="8.85546875" customWidth="1"/>
    <col min="15363" max="15363" width="15.28515625" customWidth="1"/>
    <col min="15364" max="15369" width="21.140625" customWidth="1"/>
    <col min="15370" max="15370" width="2.7109375" customWidth="1"/>
    <col min="15371" max="15616" width="11.42578125" hidden="1"/>
    <col min="15617" max="15617" width="2.7109375" customWidth="1"/>
    <col min="15618" max="15618" width="8.85546875" customWidth="1"/>
    <col min="15619" max="15619" width="15.28515625" customWidth="1"/>
    <col min="15620" max="15625" width="21.140625" customWidth="1"/>
    <col min="15626" max="15626" width="2.7109375" customWidth="1"/>
    <col min="15627" max="15872" width="11.42578125" hidden="1"/>
    <col min="15873" max="15873" width="2.7109375" customWidth="1"/>
    <col min="15874" max="15874" width="8.85546875" customWidth="1"/>
    <col min="15875" max="15875" width="15.28515625" customWidth="1"/>
    <col min="15876" max="15881" width="21.140625" customWidth="1"/>
    <col min="15882" max="15882" width="2.7109375" customWidth="1"/>
    <col min="15883" max="16128" width="11.42578125" hidden="1"/>
    <col min="16129" max="16129" width="2.7109375" customWidth="1"/>
    <col min="16130" max="16130" width="8.85546875" customWidth="1"/>
    <col min="16131" max="16131" width="15.28515625" customWidth="1"/>
    <col min="16132" max="16137" width="21.140625" customWidth="1"/>
    <col min="16138" max="16138" width="2.7109375" customWidth="1"/>
    <col min="16139" max="16384" width="11.42578125" hidden="1"/>
  </cols>
  <sheetData>
    <row r="1" spans="2:9" x14ac:dyDescent="0.25"/>
    <row r="2" spans="2:9" x14ac:dyDescent="0.25">
      <c r="B2" s="1" t="s">
        <v>0</v>
      </c>
      <c r="C2" s="1"/>
      <c r="D2" s="1"/>
      <c r="E2" s="1"/>
      <c r="F2" s="1"/>
      <c r="G2" s="1"/>
      <c r="H2" s="1"/>
      <c r="I2" s="1"/>
    </row>
    <row r="3" spans="2:9" x14ac:dyDescent="0.25">
      <c r="B3" s="2" t="s">
        <v>1</v>
      </c>
      <c r="C3" s="2"/>
      <c r="D3" s="2"/>
      <c r="E3" s="2"/>
      <c r="F3" s="2"/>
      <c r="G3" s="2"/>
      <c r="H3" s="2"/>
      <c r="I3" s="2"/>
    </row>
    <row r="4" spans="2:9" x14ac:dyDescent="0.25">
      <c r="B4" s="1" t="s">
        <v>2</v>
      </c>
      <c r="C4" s="1"/>
      <c r="D4" s="1"/>
      <c r="E4" s="1"/>
      <c r="F4" s="1"/>
      <c r="G4" s="1"/>
      <c r="H4" s="1"/>
      <c r="I4" s="1"/>
    </row>
    <row r="5" spans="2:9" x14ac:dyDescent="0.25">
      <c r="B5" s="1" t="s">
        <v>3</v>
      </c>
      <c r="C5" s="1"/>
      <c r="D5" s="1"/>
      <c r="E5" s="1"/>
      <c r="F5" s="1"/>
      <c r="G5" s="1"/>
      <c r="H5" s="1"/>
      <c r="I5" s="1"/>
    </row>
    <row r="6" spans="2:9" x14ac:dyDescent="0.25">
      <c r="B6" s="1" t="s">
        <v>4</v>
      </c>
      <c r="C6" s="1"/>
      <c r="D6" s="1"/>
      <c r="E6" s="1"/>
      <c r="F6" s="1"/>
      <c r="G6" s="1"/>
      <c r="H6" s="1"/>
      <c r="I6" s="1"/>
    </row>
    <row r="7" spans="2:9" x14ac:dyDescent="0.25">
      <c r="B7" s="3"/>
      <c r="C7" s="3"/>
      <c r="D7" s="3"/>
      <c r="E7" s="3"/>
      <c r="F7" s="3"/>
      <c r="G7" s="3"/>
      <c r="H7" s="3"/>
      <c r="I7" s="3"/>
    </row>
    <row r="8" spans="2:9" x14ac:dyDescent="0.25">
      <c r="B8" s="4" t="s">
        <v>5</v>
      </c>
      <c r="C8" s="5"/>
      <c r="D8" s="6" t="s">
        <v>6</v>
      </c>
      <c r="E8" s="7"/>
      <c r="F8" s="7"/>
      <c r="G8" s="7"/>
      <c r="H8" s="8"/>
      <c r="I8" s="4" t="s">
        <v>7</v>
      </c>
    </row>
    <row r="9" spans="2:9" ht="27" customHeight="1" x14ac:dyDescent="0.25">
      <c r="B9" s="9"/>
      <c r="C9" s="10"/>
      <c r="D9" s="11" t="s">
        <v>8</v>
      </c>
      <c r="E9" s="12" t="s">
        <v>9</v>
      </c>
      <c r="F9" s="11" t="s">
        <v>10</v>
      </c>
      <c r="G9" s="11" t="s">
        <v>11</v>
      </c>
      <c r="H9" s="11" t="s">
        <v>12</v>
      </c>
      <c r="I9" s="13"/>
    </row>
    <row r="10" spans="2:9" x14ac:dyDescent="0.25">
      <c r="B10" s="13"/>
      <c r="C10" s="14"/>
      <c r="D10" s="11">
        <v>1</v>
      </c>
      <c r="E10" s="11">
        <v>2</v>
      </c>
      <c r="F10" s="11" t="s">
        <v>13</v>
      </c>
      <c r="G10" s="11">
        <v>4</v>
      </c>
      <c r="H10" s="11">
        <v>5</v>
      </c>
      <c r="I10" s="11" t="s">
        <v>14</v>
      </c>
    </row>
    <row r="11" spans="2:9" x14ac:dyDescent="0.25">
      <c r="B11" s="15"/>
      <c r="C11" s="16"/>
      <c r="D11" s="17"/>
      <c r="E11" s="17"/>
      <c r="F11" s="17"/>
      <c r="G11" s="17"/>
      <c r="H11" s="17"/>
      <c r="I11" s="17"/>
    </row>
    <row r="12" spans="2:9" x14ac:dyDescent="0.25">
      <c r="B12" s="18" t="s">
        <v>15</v>
      </c>
      <c r="C12" s="19"/>
      <c r="D12" s="20">
        <f>+'[1]b) Clasificación COG (Cap-C)'!D84-'[1]b) Clasificación COG (Cap-C)'!D50</f>
        <v>184085200</v>
      </c>
      <c r="E12" s="20">
        <f>+'[1]b) Clasificación COG (Cap-C)'!E84-'[1]b) Clasificación COG (Cap-C)'!E50</f>
        <v>6251102</v>
      </c>
      <c r="F12" s="21">
        <f>IF(AND(D12&gt;=0,E12&gt;=0),(D12+E12),"-")</f>
        <v>190336302</v>
      </c>
      <c r="G12" s="20">
        <f>+'[1]b) Clasificación COG (Cap-C)'!G84-'[1]b) Clasificación COG (Cap-C)'!G50</f>
        <v>187800031.80000001</v>
      </c>
      <c r="H12" s="20">
        <f>+'[1]b) Clasificación COG (Cap-C)'!H84-'[1]b) Clasificación COG (Cap-C)'!H50</f>
        <v>187800031.80000001</v>
      </c>
      <c r="I12" s="21">
        <f>IF(AND(F12&gt;=0,G12&gt;=0),(F12-G12),"-")</f>
        <v>2536270.1999999881</v>
      </c>
    </row>
    <row r="13" spans="2:9" ht="15" customHeight="1" x14ac:dyDescent="0.25">
      <c r="B13" s="22"/>
      <c r="C13" s="23"/>
      <c r="D13" s="21"/>
      <c r="E13" s="21"/>
      <c r="F13" s="21"/>
      <c r="G13" s="21"/>
      <c r="H13" s="21"/>
      <c r="I13" s="21"/>
    </row>
    <row r="14" spans="2:9" ht="15" customHeight="1" x14ac:dyDescent="0.25">
      <c r="B14" s="18" t="s">
        <v>16</v>
      </c>
      <c r="C14" s="19"/>
      <c r="D14" s="20">
        <f>+'[1]b) Clasificación COG (Cap-C)'!D50</f>
        <v>1561062</v>
      </c>
      <c r="E14" s="20">
        <f>+'[1]b) Clasificación COG (Cap-C)'!E50</f>
        <v>18900000</v>
      </c>
      <c r="F14" s="21">
        <f>IF(AND(D14&gt;=0,E14&gt;=0),(D14+E14),"-")</f>
        <v>20461062</v>
      </c>
      <c r="G14" s="20">
        <f>+'[1]b) Clasificación COG (Cap-C)'!G50</f>
        <v>617698</v>
      </c>
      <c r="H14" s="20">
        <f>+'[1]b) Clasificación COG (Cap-C)'!H50</f>
        <v>617698</v>
      </c>
      <c r="I14" s="21">
        <f>IF(AND(F14&gt;=0,G14&gt;=0),(F14-G14),"-")</f>
        <v>19843364</v>
      </c>
    </row>
    <row r="15" spans="2:9" ht="15" customHeight="1" x14ac:dyDescent="0.25">
      <c r="B15" s="22"/>
      <c r="C15" s="23"/>
      <c r="D15" s="21"/>
      <c r="E15" s="21"/>
      <c r="F15" s="21"/>
      <c r="G15" s="21"/>
      <c r="H15" s="21"/>
      <c r="I15" s="21"/>
    </row>
    <row r="16" spans="2:9" ht="23.25" customHeight="1" x14ac:dyDescent="0.25">
      <c r="B16" s="18" t="s">
        <v>17</v>
      </c>
      <c r="C16" s="19"/>
      <c r="D16" s="20">
        <v>0</v>
      </c>
      <c r="E16" s="20">
        <v>0</v>
      </c>
      <c r="F16" s="21">
        <f>+D16+E16</f>
        <v>0</v>
      </c>
      <c r="G16" s="20">
        <v>0</v>
      </c>
      <c r="H16" s="20">
        <v>0</v>
      </c>
      <c r="I16" s="21">
        <f>IF(AND(F16&gt;=0,G16&gt;=0),(F16-G16),"-")</f>
        <v>0</v>
      </c>
    </row>
    <row r="17" spans="2:9" ht="15" customHeight="1" x14ac:dyDescent="0.25">
      <c r="B17" s="24"/>
      <c r="C17" s="25"/>
      <c r="D17" s="20"/>
      <c r="E17" s="20"/>
      <c r="F17" s="21"/>
      <c r="G17" s="20"/>
      <c r="H17" s="20"/>
      <c r="I17" s="21"/>
    </row>
    <row r="18" spans="2:9" ht="15" customHeight="1" x14ac:dyDescent="0.25">
      <c r="B18" s="18" t="s">
        <v>18</v>
      </c>
      <c r="C18" s="19"/>
      <c r="D18" s="20">
        <v>0</v>
      </c>
      <c r="E18" s="20">
        <v>0</v>
      </c>
      <c r="F18" s="21">
        <f>+E18+D18</f>
        <v>0</v>
      </c>
      <c r="G18" s="20">
        <v>0</v>
      </c>
      <c r="H18" s="20">
        <v>0</v>
      </c>
      <c r="I18" s="21">
        <f>IF(AND(F18&gt;=0,G18&gt;=0),(F18-G18),"-")</f>
        <v>0</v>
      </c>
    </row>
    <row r="19" spans="2:9" ht="15" customHeight="1" x14ac:dyDescent="0.25">
      <c r="B19" s="24"/>
      <c r="C19" s="25"/>
      <c r="D19" s="20"/>
      <c r="E19" s="20"/>
      <c r="F19" s="21"/>
      <c r="G19" s="20"/>
      <c r="H19" s="20"/>
      <c r="I19" s="21"/>
    </row>
    <row r="20" spans="2:9" ht="15" customHeight="1" x14ac:dyDescent="0.25">
      <c r="B20" s="18" t="s">
        <v>19</v>
      </c>
      <c r="C20" s="19"/>
      <c r="D20" s="20">
        <v>0</v>
      </c>
      <c r="E20" s="20">
        <v>0</v>
      </c>
      <c r="F20" s="21">
        <f>IF(AND(D20&gt;=0,E20&gt;=0),(D20+E20),"-")</f>
        <v>0</v>
      </c>
      <c r="G20" s="20">
        <v>0</v>
      </c>
      <c r="H20" s="20">
        <v>0</v>
      </c>
      <c r="I20" s="21">
        <f>IF(AND(F20&gt;=0,G20&gt;=0),(F20-G20),"-")</f>
        <v>0</v>
      </c>
    </row>
    <row r="21" spans="2:9" x14ac:dyDescent="0.25">
      <c r="B21" s="26"/>
      <c r="C21" s="27"/>
      <c r="D21" s="28"/>
      <c r="E21" s="28"/>
      <c r="F21" s="28"/>
      <c r="G21" s="28"/>
      <c r="H21" s="28"/>
      <c r="I21" s="28"/>
    </row>
    <row r="22" spans="2:9" x14ac:dyDescent="0.25">
      <c r="B22" s="26"/>
      <c r="C22" s="27" t="s">
        <v>20</v>
      </c>
      <c r="D22" s="29">
        <f>SUM(D12+D14+D16+D18+D20)</f>
        <v>185646262</v>
      </c>
      <c r="E22" s="29">
        <f t="shared" ref="E22:I22" si="0">SUM(E12+E14+E16+E18+E20)</f>
        <v>25151102</v>
      </c>
      <c r="F22" s="29">
        <f t="shared" si="0"/>
        <v>210797364</v>
      </c>
      <c r="G22" s="29">
        <f t="shared" si="0"/>
        <v>188417729.80000001</v>
      </c>
      <c r="H22" s="29">
        <f t="shared" si="0"/>
        <v>188417729.80000001</v>
      </c>
      <c r="I22" s="29">
        <f t="shared" si="0"/>
        <v>22379634.199999988</v>
      </c>
    </row>
    <row r="23" spans="2:9" x14ac:dyDescent="0.25">
      <c r="B23" s="30"/>
      <c r="C23" s="30"/>
      <c r="D23" s="31"/>
      <c r="E23" s="31"/>
      <c r="F23" s="31"/>
      <c r="G23" s="31"/>
      <c r="H23" s="31"/>
      <c r="I23" s="31"/>
    </row>
    <row r="24" spans="2:9" x14ac:dyDescent="0.25">
      <c r="B24" s="30"/>
      <c r="C24" s="30"/>
      <c r="D24" s="31"/>
      <c r="E24" s="31"/>
      <c r="F24" s="31"/>
      <c r="G24" s="31"/>
      <c r="H24" s="31"/>
      <c r="I24" s="31"/>
    </row>
    <row r="25" spans="2:9" x14ac:dyDescent="0.25">
      <c r="B25" s="30"/>
      <c r="C25" s="30"/>
      <c r="D25" s="31"/>
      <c r="E25" s="31"/>
      <c r="F25" s="31"/>
      <c r="G25" s="31"/>
      <c r="H25" s="31"/>
      <c r="I25" s="31"/>
    </row>
    <row r="26" spans="2:9" x14ac:dyDescent="0.25">
      <c r="B26" s="30"/>
      <c r="C26" s="30"/>
      <c r="D26" s="31"/>
      <c r="E26" s="31"/>
      <c r="F26" s="31"/>
      <c r="G26" s="31"/>
      <c r="H26" s="31"/>
      <c r="I26" s="31"/>
    </row>
    <row r="27" spans="2:9" x14ac:dyDescent="0.25">
      <c r="B27" s="30"/>
      <c r="C27" s="30"/>
      <c r="D27" s="31"/>
      <c r="E27" s="31"/>
      <c r="F27" s="31"/>
      <c r="G27" s="31"/>
      <c r="H27" s="31"/>
      <c r="I27" s="31"/>
    </row>
    <row r="28" spans="2:9" x14ac:dyDescent="0.25">
      <c r="B28" s="30"/>
      <c r="C28" s="30"/>
      <c r="D28" s="31"/>
      <c r="E28" s="31"/>
      <c r="F28" s="31"/>
      <c r="G28" s="31"/>
      <c r="H28" s="31"/>
      <c r="I28" s="31"/>
    </row>
    <row r="29" spans="2:9" x14ac:dyDescent="0.25">
      <c r="B29" s="30"/>
      <c r="C29" s="30"/>
      <c r="D29" s="31"/>
      <c r="E29" s="31"/>
      <c r="F29" s="31"/>
      <c r="G29" s="31"/>
      <c r="H29" s="31"/>
      <c r="I29" s="31"/>
    </row>
    <row r="30" spans="2:9" x14ac:dyDescent="0.25">
      <c r="B30" s="30"/>
      <c r="C30" s="30"/>
      <c r="D30" s="31"/>
      <c r="E30" s="31"/>
      <c r="F30" s="31"/>
      <c r="G30" s="31"/>
      <c r="H30" s="31"/>
      <c r="I30" s="31"/>
    </row>
    <row r="31" spans="2:9" x14ac:dyDescent="0.25"/>
  </sheetData>
  <mergeCells count="13">
    <mergeCell ref="B12:C12"/>
    <mergeCell ref="B14:C14"/>
    <mergeCell ref="B16:C16"/>
    <mergeCell ref="B18:C18"/>
    <mergeCell ref="B20:C20"/>
    <mergeCell ref="B2:I2"/>
    <mergeCell ref="B3:I3"/>
    <mergeCell ref="B4:I4"/>
    <mergeCell ref="B5:I5"/>
    <mergeCell ref="B6:I6"/>
    <mergeCell ref="B8:C10"/>
    <mergeCell ref="D8:H8"/>
    <mergeCell ref="I8:I9"/>
  </mergeCells>
  <pageMargins left="0.70866141732283472" right="0.70866141732283472" top="0.74803149606299213" bottom="0.74803149606299213" header="0.31496062992125984" footer="0.31496062992125984"/>
  <pageSetup scale="79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b) Clasificación Económica CTG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Pulido Maciel</dc:creator>
  <cp:lastModifiedBy>Hugo Pulido Maciel</cp:lastModifiedBy>
  <dcterms:created xsi:type="dcterms:W3CDTF">2020-03-10T17:28:40Z</dcterms:created>
  <dcterms:modified xsi:type="dcterms:W3CDTF">2020-03-10T17:28:59Z</dcterms:modified>
</cp:coreProperties>
</file>