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0515" windowHeight="10800"/>
  </bookViews>
  <sheets>
    <sheet name="TODOS" sheetId="1" r:id="rId1"/>
  </sheets>
  <definedNames>
    <definedName name="_xlnm._FilterDatabase" localSheetId="0" hidden="1">TODOS!$A$5:$G$152</definedName>
    <definedName name="_xlnm.Print_Titles" localSheetId="0">TODOS!$1:$5</definedName>
  </definedNames>
  <calcPr calcId="145621"/>
</workbook>
</file>

<file path=xl/calcChain.xml><?xml version="1.0" encoding="utf-8"?>
<calcChain xmlns="http://schemas.openxmlformats.org/spreadsheetml/2006/main">
  <c r="B155" i="1" l="1"/>
  <c r="C152" i="1"/>
  <c r="D152" i="1"/>
  <c r="E152" i="1"/>
  <c r="F152" i="1"/>
  <c r="G152" i="1"/>
  <c r="C96" i="1"/>
  <c r="D96" i="1"/>
  <c r="E96" i="1"/>
  <c r="F96" i="1"/>
  <c r="G96" i="1"/>
  <c r="C147" i="1"/>
  <c r="D147" i="1"/>
  <c r="E147" i="1"/>
  <c r="F147" i="1"/>
  <c r="G147" i="1"/>
  <c r="C113" i="1"/>
  <c r="D113" i="1"/>
  <c r="E113" i="1"/>
  <c r="F113" i="1"/>
  <c r="G113" i="1"/>
  <c r="C142" i="1"/>
  <c r="D142" i="1"/>
  <c r="E142" i="1"/>
  <c r="F142" i="1"/>
  <c r="G142" i="1"/>
  <c r="C101" i="1"/>
  <c r="D101" i="1"/>
  <c r="E101" i="1"/>
  <c r="F101" i="1"/>
  <c r="G101" i="1"/>
  <c r="C126" i="1"/>
  <c r="D126" i="1"/>
  <c r="E126" i="1"/>
  <c r="F126" i="1"/>
  <c r="G126" i="1"/>
  <c r="C131" i="1"/>
  <c r="D131" i="1"/>
  <c r="E131" i="1"/>
  <c r="F131" i="1"/>
  <c r="G131" i="1"/>
  <c r="C121" i="1"/>
  <c r="D121" i="1"/>
  <c r="E121" i="1"/>
  <c r="F121" i="1"/>
  <c r="G121" i="1"/>
  <c r="C108" i="1"/>
  <c r="D108" i="1"/>
  <c r="E108" i="1"/>
  <c r="F108" i="1"/>
  <c r="G108" i="1"/>
  <c r="C91" i="1"/>
  <c r="D91" i="1"/>
  <c r="E91" i="1"/>
  <c r="F91" i="1"/>
  <c r="G91" i="1"/>
  <c r="C83" i="1"/>
  <c r="D83" i="1"/>
  <c r="E83" i="1"/>
  <c r="F83" i="1"/>
  <c r="G83" i="1"/>
  <c r="C72" i="1"/>
  <c r="D72" i="1"/>
  <c r="E72" i="1"/>
  <c r="F72" i="1"/>
  <c r="G72" i="1"/>
  <c r="C60" i="1"/>
  <c r="D60" i="1"/>
  <c r="E60" i="1"/>
  <c r="F60" i="1"/>
  <c r="G60" i="1"/>
  <c r="C48" i="1"/>
  <c r="D48" i="1"/>
  <c r="E48" i="1"/>
  <c r="F48" i="1"/>
  <c r="G48" i="1"/>
  <c r="C36" i="1"/>
  <c r="D36" i="1"/>
  <c r="E36" i="1"/>
  <c r="F36" i="1"/>
  <c r="G36" i="1"/>
  <c r="C26" i="1"/>
  <c r="D26" i="1"/>
  <c r="E26" i="1"/>
  <c r="F26" i="1"/>
  <c r="G26" i="1"/>
  <c r="G155" i="1" l="1"/>
  <c r="C155" i="1"/>
  <c r="E155" i="1"/>
  <c r="F155" i="1"/>
  <c r="D155" i="1"/>
</calcChain>
</file>

<file path=xl/sharedStrings.xml><?xml version="1.0" encoding="utf-8"?>
<sst xmlns="http://schemas.openxmlformats.org/spreadsheetml/2006/main" count="304" uniqueCount="193">
  <si>
    <t>Código</t>
  </si>
  <si>
    <t>Empleado</t>
  </si>
  <si>
    <t>*TOTAL* *PERCEPCIONES*</t>
  </si>
  <si>
    <t>I.S.R. (sp)</t>
  </si>
  <si>
    <t>Ajuste al neto</t>
  </si>
  <si>
    <t>*TOTAL* *DEDUCCIONES*</t>
  </si>
  <si>
    <t>*NETO*</t>
  </si>
  <si>
    <t xml:space="preserve">    Reg. Pat. IMSS:  R1326894380</t>
  </si>
  <si>
    <t>Departamento 1 Consejeros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</si>
  <si>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</si>
  <si>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</si>
  <si>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</si>
  <si>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</si>
  <si>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</si>
  <si>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</si>
  <si>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</si>
  <si>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</si>
  <si>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</si>
  <si>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</si>
  <si>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</si>
  <si>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</si>
  <si>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</si>
  <si>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</si>
  <si>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130601C001</t>
  </si>
  <si>
    <t>Gutiérrez Villalvazo Ma. Virginia</t>
  </si>
  <si>
    <t>130801E012</t>
  </si>
  <si>
    <t>Echeverría Covarrubias Alhelhí</t>
  </si>
  <si>
    <t>130801E017</t>
  </si>
  <si>
    <t>Rizo López Mónica</t>
  </si>
  <si>
    <t>140110C016</t>
  </si>
  <si>
    <t>Rangel Juárez Griselda Beatríz</t>
  </si>
  <si>
    <t>140930B008</t>
  </si>
  <si>
    <t>Méndez Cisneros María Teresa</t>
  </si>
  <si>
    <t>141001C014</t>
  </si>
  <si>
    <t>Ruvalcaba Corral Erika Cecilia</t>
  </si>
  <si>
    <t>141016B025</t>
  </si>
  <si>
    <t>Ramírez Gómez Leslie Yohali</t>
  </si>
  <si>
    <t>151016B040</t>
  </si>
  <si>
    <t>Avendaño Morales Mauricio</t>
  </si>
  <si>
    <t>160601B048</t>
  </si>
  <si>
    <t>Moreno Trillo Catalina</t>
  </si>
  <si>
    <t>171001B062</t>
  </si>
  <si>
    <t>García Navarro Laura Candelaria</t>
  </si>
  <si>
    <t>191211B009</t>
  </si>
  <si>
    <t>Torres Becerra Brenda Sofía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</si>
  <si>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</si>
  <si>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</si>
  <si>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</si>
  <si>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</si>
  <si>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</si>
  <si>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060319B002</t>
  </si>
  <si>
    <t>Barraza Rodríguez Paola Gisela</t>
  </si>
  <si>
    <t>180301B004</t>
  </si>
  <si>
    <t>González Flores Guillermo</t>
  </si>
  <si>
    <t>190501B005</t>
  </si>
  <si>
    <t>Mendoza Solorio María Virginia</t>
  </si>
  <si>
    <t>191201B007</t>
  </si>
  <si>
    <t>López Serrato Jonathan Alejandro</t>
  </si>
  <si>
    <t>970901B001</t>
  </si>
  <si>
    <t>Leyva Martínez Gisela Araceli</t>
  </si>
  <si>
    <t>000101B001</t>
  </si>
  <si>
    <t>Machain Sanabria Minerva Elena</t>
  </si>
  <si>
    <t>040101E001</t>
  </si>
  <si>
    <t>Muñoz Ramírez José Alberto</t>
  </si>
  <si>
    <t>050101B001</t>
  </si>
  <si>
    <t>Duarte Vega Sergio</t>
  </si>
  <si>
    <t>070101B003</t>
  </si>
  <si>
    <t>García Arámbula Juan Jesús</t>
  </si>
  <si>
    <t>141105B027</t>
  </si>
  <si>
    <t>Escobar Cibrián Ricardo</t>
  </si>
  <si>
    <t>160501B043</t>
  </si>
  <si>
    <t>Becerra Pérez María De Lourdes</t>
  </si>
  <si>
    <t>170316B058</t>
  </si>
  <si>
    <t>Plascencia Cárdenas Alejandro</t>
  </si>
  <si>
    <t>181101B006</t>
  </si>
  <si>
    <t>Nava Pulido Julio César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</si>
  <si>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</si>
  <si>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</si>
  <si>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</si>
  <si>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</si>
  <si>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</si>
  <si>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</si>
  <si>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</si>
  <si>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</si>
  <si>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</si>
  <si>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</si>
  <si>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</si>
  <si>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</si>
  <si>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161019B006</t>
  </si>
  <si>
    <t>González Ayala Armando</t>
  </si>
  <si>
    <t>990801B001</t>
  </si>
  <si>
    <t>Sánchez Alvarez Elvira Yadira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</si>
  <si>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</si>
  <si>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</si>
  <si>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</si>
  <si>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</si>
  <si>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</si>
  <si>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</si>
  <si>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</si>
  <si>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</si>
  <si>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</si>
  <si>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</si>
  <si>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</si>
  <si>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</si>
  <si>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141215B029</t>
  </si>
  <si>
    <t>Maciel Iñiguez Jesús Eliseo</t>
  </si>
  <si>
    <t>160125B041</t>
  </si>
  <si>
    <t>García Medina Cristobal</t>
  </si>
  <si>
    <t>130801E014</t>
  </si>
  <si>
    <t>Gómez Gamboa María Elena</t>
  </si>
  <si>
    <t>150801B038</t>
  </si>
  <si>
    <t>Navarro Ayala Susana</t>
  </si>
  <si>
    <t>160601B049</t>
  </si>
  <si>
    <t>Solinís Casparius Teresa Jimena</t>
  </si>
  <si>
    <t>160601B050</t>
  </si>
  <si>
    <t>Vera Heredia Saúl Israel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</si>
  <si>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</si>
  <si>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</si>
  <si>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</si>
  <si>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</si>
  <si>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</si>
  <si>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</si>
  <si>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100812E023</t>
  </si>
  <si>
    <t>Uribe Macedo Víctor Juan</t>
  </si>
  <si>
    <t>111107E027</t>
  </si>
  <si>
    <t>Torres Cornejo Tammy Erika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</si>
  <si>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</si>
  <si>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</si>
  <si>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</si>
  <si>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</si>
  <si>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</si>
  <si>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</si>
  <si>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</si>
  <si>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110101B004</t>
  </si>
  <si>
    <t>Hernández Ríos Sandra</t>
  </si>
  <si>
    <t>980126B002</t>
  </si>
  <si>
    <t>Sánchez Fregoso Luz Erika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</si>
  <si>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</si>
  <si>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</si>
  <si>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</si>
  <si>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</si>
  <si>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</si>
  <si>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</si>
  <si>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</si>
  <si>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</si>
  <si>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Secretaría de  Comisiones</t>
  </si>
  <si>
    <t>100101B001</t>
  </si>
  <si>
    <t>Campos Guzmán Luis Alfonso</t>
  </si>
  <si>
    <t>141001C017</t>
  </si>
  <si>
    <t>Mozka Estrada Sayani</t>
  </si>
  <si>
    <t>000116B003</t>
  </si>
  <si>
    <t>González Carrillo Martha Cecilia</t>
  </si>
  <si>
    <t>Departamento 15 Dirección de Participación Ciudadana</t>
  </si>
  <si>
    <t>100302B012</t>
  </si>
  <si>
    <t>Villaseñor Godoy Juan Carlos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</si>
  <si>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</si>
  <si>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</si>
  <si>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</si>
  <si>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</si>
  <si>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</si>
  <si>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</si>
  <si>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</si>
  <si>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</si>
  <si>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</si>
  <si>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</si>
  <si>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</si>
  <si>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</si>
  <si>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150401B036</t>
  </si>
  <si>
    <t>Rosas Palacios María</t>
  </si>
  <si>
    <t>100101B005</t>
  </si>
  <si>
    <t>Rosas Villalobos Alma Fabiola Del Rosario</t>
  </si>
  <si>
    <t>120102E003</t>
  </si>
  <si>
    <t>Gómez Valle José De Jesús</t>
  </si>
  <si>
    <t>120319B002</t>
  </si>
  <si>
    <t>Sánchez Meza Paul Alejandro</t>
  </si>
  <si>
    <t xml:space="preserve">  =============</t>
  </si>
  <si>
    <t>Total Gral.</t>
  </si>
  <si>
    <t xml:space="preserve"> </t>
  </si>
  <si>
    <t>Departamento 3 Secretaría Ejecutiva</t>
  </si>
  <si>
    <t>Departamento 4 Dirección de Administración  y  Finanzas</t>
  </si>
  <si>
    <t>Departamento 5 Dirección de Organización Electoral</t>
  </si>
  <si>
    <t>Departamento 6 Dirección de Educación Cívica</t>
  </si>
  <si>
    <t>Departamento 7 Dirección Jurídica</t>
  </si>
  <si>
    <t>Departamento 8 Dirección de Area de Comunicación Social</t>
  </si>
  <si>
    <t>Departamento 9 Dirección de Area de Fiscalización</t>
  </si>
  <si>
    <t>Departamento 11 Dirección de Area de Género y No Discrim</t>
  </si>
  <si>
    <t>Departamento 12 Dirección de Area de Informática</t>
  </si>
  <si>
    <t>Departamento 13 Dirección de Area de Edición</t>
  </si>
  <si>
    <t>Departamento 16 Dirección de Area de Transparencia</t>
  </si>
  <si>
    <t>Departamento 17 Contraloría General</t>
  </si>
  <si>
    <t>Instituto Electoral y de Participación Ciudadana del Estado de Jalisco</t>
  </si>
  <si>
    <t>TODOS</t>
  </si>
  <si>
    <t>Periodo Extraordinario 34 23 de Diciembre 2019 Prima Vacacional 2da Parte ADMINISTRATIVO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</si>
</sst>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indexed="10"/>
      <name val="Trebuchet MS"/>
      <family val="2"/>
    </font>
    <font>
      <b/>
      <sz val="8"/>
      <name val="Trebuchet MS"/>
      <family val="2"/>
    </font>
    <font>
      <b/>
      <sz val="8"/>
      <color rgb="FFFF0000"/>
      <name val="Trebuchet MS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4"/>
      <name val="Trebuchet MS"/>
      <family val="2"/>
    </font>
    <font>
      <b/>
      <sz val="14"/>
      <color theme="1"/>
      <name val="Trebuchet MS"/>
      <family val="2"/>
    </font>
    <font>
      <b/>
      <sz val="8"/>
      <color rgb="FF0000FF"/>
      <name val="Trebuchet MS"/>
      <family val="2"/>
    </font>
    <font>
      <sz val="8"/>
      <color rgb="FFFF9900"/>
      <name val="Trebuchet MS"/>
      <family val="2"/>
    </font>
    <font>
      <b/>
      <sz val="16"/>
      <color theme="1"/>
      <name val="Trebuchet MS"/>
      <family val="2"/>
    </font>
    <font>
      <b/>
      <sz val="12"/>
      <color theme="1"/>
      <name val="Trebuchet MS"/>
      <family val="2"/>
    </font>
    <font>
      <b/>
      <sz val="10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7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</cellStyleXfs>
  <cellXfs count="3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49" fontId="4" fillId="0" borderId="0" xfId="0" applyNumberFormat="1" applyFont="1"/>
    <xf numFmtId="0" fontId="5" fillId="0" borderId="0" xfId="0" applyFont="1"/>
    <xf numFmtId="49" fontId="5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49" fontId="4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164" fontId="4" fillId="0" borderId="0" xfId="0" applyNumberFormat="1" applyFont="1"/>
    <xf numFmtId="49" fontId="5" fillId="0" borderId="0" xfId="0" applyNumberFormat="1" applyFont="1" applyAlignment="1">
      <alignment horizontal="right"/>
    </xf>
    <xf numFmtId="49" fontId="7" fillId="15" borderId="2" xfId="0" applyNumberFormat="1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 wrapText="1"/>
    </xf>
    <xf numFmtId="164" fontId="8" fillId="0" borderId="0" xfId="0" applyNumberFormat="1" applyFont="1"/>
    <xf numFmtId="0" fontId="4" fillId="0" borderId="0" xfId="0" applyFont="1" applyAlignment="1">
      <alignment horizontal="center" vertical="center"/>
    </xf>
    <xf numFmtId="49" fontId="13" fillId="0" borderId="0" xfId="0" applyNumberFormat="1" applyFont="1" applyBorder="1" applyAlignment="1"/>
    <xf numFmtId="0" fontId="16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49" fontId="12" fillId="0" borderId="0" xfId="0" applyNumberFormat="1" applyFont="1" applyAlignment="1"/>
    <xf numFmtId="0" fontId="2" fillId="0" borderId="0" xfId="0" applyFont="1"/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5" fillId="0" borderId="0" xfId="0" applyFont="1" applyAlignment="1"/>
    <xf numFmtId="0" fontId="15" fillId="0" borderId="0" xfId="0" applyFont="1" applyAlignment="1">
      <alignment horizontal="center"/>
    </xf>
    <xf numFmtId="49" fontId="14" fillId="0" borderId="0" xfId="0" applyNumberFormat="1" applyFont="1" applyAlignment="1">
      <alignment horizontal="centerContinuous"/>
    </xf>
    <xf numFmtId="0" fontId="2" fillId="0" borderId="0" xfId="0" applyFont="1"/>
    <xf numFmtId="49" fontId="2" fillId="0" borderId="0" xfId="0" applyNumberFormat="1" applyFont="1"/>
    <xf numFmtId="0" fontId="7" fillId="15" borderId="2" xfId="0" applyFont="1" applyFill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/>
    </xf>
    <xf numFmtId="49" fontId="13" fillId="0" borderId="3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/>
    </xf>
  </cellXfs>
  <cellStyles count="177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2 2" xfId="176"/>
    <cellStyle name="Normal 13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tabSelected="1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L19" sqref="L19"/>
    </sheetView>
  </sheetViews>
  <sheetFormatPr baseColWidth="10" defaultRowHeight="11.25" x14ac:dyDescent="0.2"/>
  <cols>
    <col min="1" max="1" width="16.5703125" style="2" customWidth="1"/>
    <col min="2" max="2" width="36" style="1" customWidth="1"/>
    <col min="3" max="3" width="14" style="1" customWidth="1"/>
    <col min="4" max="4" width="11.5703125" style="1" customWidth="1"/>
    <col min="5" max="5" width="8.85546875" style="1" customWidth="1"/>
    <col min="6" max="6" width="13.5703125" style="1" customWidth="1"/>
    <col min="7" max="7" width="11" style="1" customWidth="1"/>
    <col min="8" max="16384" width="11.42578125" style="1"/>
  </cols>
  <sheetData>
    <row r="1" spans="1:12" ht="18" customHeight="1" x14ac:dyDescent="0.3">
      <c r="A1" s="28"/>
      <c r="B1" s="27" t="s">
        <v>177</v>
      </c>
      <c r="C1" s="26"/>
      <c r="D1" s="35" t="s">
        <v>7</v>
      </c>
      <c r="E1" s="35"/>
      <c r="F1" s="35"/>
      <c r="G1" s="35"/>
      <c r="I1" s="22"/>
      <c r="J1" s="22"/>
      <c r="K1" s="22"/>
      <c r="L1" s="22"/>
    </row>
    <row r="2" spans="1:12" ht="24.95" customHeight="1" x14ac:dyDescent="0.2">
      <c r="A2" s="34" t="s">
        <v>190</v>
      </c>
      <c r="B2" s="34"/>
      <c r="C2" s="34"/>
      <c r="D2" s="34"/>
      <c r="E2" s="34"/>
      <c r="F2" s="34"/>
      <c r="G2" s="34"/>
      <c r="H2" s="20"/>
      <c r="I2" s="20"/>
      <c r="J2" s="20"/>
      <c r="K2" s="20"/>
      <c r="L2" s="20"/>
    </row>
    <row r="3" spans="1:12" ht="19.5" x14ac:dyDescent="0.35">
      <c r="A3" s="32" t="s">
        <v>192</v>
      </c>
      <c r="B3" s="32"/>
      <c r="C3" s="32"/>
      <c r="D3" s="32"/>
      <c r="E3" s="32"/>
      <c r="F3" s="32"/>
      <c r="G3" s="32"/>
      <c r="H3" s="19"/>
      <c r="I3" s="19"/>
      <c r="J3" s="19"/>
      <c r="K3" s="19"/>
      <c r="L3" s="19"/>
    </row>
    <row r="4" spans="1:12" ht="18.75" x14ac:dyDescent="0.3">
      <c r="A4" s="33" t="s">
        <v>191</v>
      </c>
      <c r="B4" s="33"/>
      <c r="C4" s="33"/>
      <c r="D4" s="33"/>
      <c r="E4" s="33"/>
      <c r="F4" s="33"/>
      <c r="G4" s="33"/>
      <c r="H4" s="19"/>
      <c r="I4" s="19"/>
      <c r="J4" s="19"/>
      <c r="K4" s="19"/>
      <c r="L4" s="19"/>
    </row>
    <row r="5" spans="1:12" s="3" customFormat="1" ht="27" x14ac:dyDescent="0.2">
      <c r="A5" s="15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31" t="s">
        <v>6</v>
      </c>
      <c r="H5" s="21"/>
      <c r="I5" s="21"/>
      <c r="J5" s="21"/>
      <c r="K5" s="21"/>
    </row>
    <row r="6" spans="1:12" ht="13.5" x14ac:dyDescent="0.3">
      <c r="A6" s="6" t="s">
        <v>8</v>
      </c>
      <c r="B6" s="7"/>
      <c r="C6" s="7"/>
      <c r="D6" s="7"/>
      <c r="E6" s="7"/>
      <c r="F6" s="7"/>
      <c r="G6" s="7"/>
    </row>
    <row r="7" spans="1:12" ht="13.5" x14ac:dyDescent="0.3">
      <c r="A7" s="8" t="s">
        <v>9</v>
      </c>
      <c r="B7" s="7" t="s">
        <v>10</v>
      </c>
      <c r="C7" s="9">
        <v>1384.04</v>
      </c>
      <c r="D7" s="9">
        <v>295.63</v>
      </c>
      <c r="E7" s="9">
        <v>0.01</v>
      </c>
      <c r="F7" s="9">
        <v>295.64</v>
      </c>
      <c r="G7" s="9">
        <v>1088.4000000000001</v>
      </c>
    </row>
    <row r="8" spans="1:12" ht="13.5" x14ac:dyDescent="0.3">
      <c r="A8" s="8" t="s">
        <v>11</v>
      </c>
      <c r="B8" s="7" t="s">
        <v>12</v>
      </c>
      <c r="C8" s="9">
        <v>1398.61</v>
      </c>
      <c r="D8" s="9">
        <v>298.74</v>
      </c>
      <c r="E8" s="9">
        <v>7.0000000000000007E-2</v>
      </c>
      <c r="F8" s="9">
        <v>298.81</v>
      </c>
      <c r="G8" s="9">
        <v>1099.8</v>
      </c>
    </row>
    <row r="9" spans="1:12" ht="13.5" x14ac:dyDescent="0.3">
      <c r="A9" s="8" t="s">
        <v>13</v>
      </c>
      <c r="B9" s="7" t="s">
        <v>14</v>
      </c>
      <c r="C9" s="9">
        <v>12681.84</v>
      </c>
      <c r="D9" s="9">
        <v>4311.83</v>
      </c>
      <c r="E9" s="9">
        <v>0.01</v>
      </c>
      <c r="F9" s="9">
        <v>4311.84</v>
      </c>
      <c r="G9" s="9">
        <v>8370</v>
      </c>
    </row>
    <row r="10" spans="1:12" ht="13.5" x14ac:dyDescent="0.3">
      <c r="A10" s="8" t="s">
        <v>15</v>
      </c>
      <c r="B10" s="7" t="s">
        <v>16</v>
      </c>
      <c r="C10" s="9">
        <v>12681.84</v>
      </c>
      <c r="D10" s="9">
        <v>4311.83</v>
      </c>
      <c r="E10" s="9">
        <v>0.01</v>
      </c>
      <c r="F10" s="9">
        <v>4311.84</v>
      </c>
      <c r="G10" s="9">
        <v>8370</v>
      </c>
    </row>
    <row r="11" spans="1:12" ht="13.5" x14ac:dyDescent="0.3">
      <c r="A11" s="8" t="s">
        <v>17</v>
      </c>
      <c r="B11" s="7" t="s">
        <v>18</v>
      </c>
      <c r="C11" s="9">
        <v>2180.48</v>
      </c>
      <c r="D11" s="9">
        <v>512.85</v>
      </c>
      <c r="E11" s="9">
        <v>0.03</v>
      </c>
      <c r="F11" s="9">
        <v>512.88</v>
      </c>
      <c r="G11" s="9">
        <v>1667.6</v>
      </c>
    </row>
    <row r="12" spans="1:12" ht="13.5" x14ac:dyDescent="0.3">
      <c r="A12" s="8" t="s">
        <v>19</v>
      </c>
      <c r="B12" s="7" t="s">
        <v>20</v>
      </c>
      <c r="C12" s="9">
        <v>12681.84</v>
      </c>
      <c r="D12" s="9">
        <v>4311.83</v>
      </c>
      <c r="E12" s="10">
        <v>-0.19</v>
      </c>
      <c r="F12" s="9">
        <v>4311.6400000000003</v>
      </c>
      <c r="G12" s="9">
        <v>8370.2000000000007</v>
      </c>
    </row>
    <row r="13" spans="1:12" ht="13.5" x14ac:dyDescent="0.3">
      <c r="A13" s="8" t="s">
        <v>21</v>
      </c>
      <c r="B13" s="7" t="s">
        <v>22</v>
      </c>
      <c r="C13" s="9">
        <v>2288.7199999999998</v>
      </c>
      <c r="D13" s="9">
        <v>538.30999999999995</v>
      </c>
      <c r="E13" s="9">
        <v>0.01</v>
      </c>
      <c r="F13" s="9">
        <v>538.32000000000005</v>
      </c>
      <c r="G13" s="9">
        <v>1750.4</v>
      </c>
    </row>
    <row r="14" spans="1:12" ht="13.5" x14ac:dyDescent="0.3">
      <c r="A14" s="8" t="s">
        <v>23</v>
      </c>
      <c r="B14" s="7" t="s">
        <v>24</v>
      </c>
      <c r="C14" s="9">
        <v>12681.84</v>
      </c>
      <c r="D14" s="9">
        <v>4311.83</v>
      </c>
      <c r="E14" s="9">
        <v>0.01</v>
      </c>
      <c r="F14" s="9">
        <v>4311.84</v>
      </c>
      <c r="G14" s="9">
        <v>8370</v>
      </c>
    </row>
    <row r="15" spans="1:12" ht="13.5" x14ac:dyDescent="0.3">
      <c r="A15" s="8" t="s">
        <v>25</v>
      </c>
      <c r="B15" s="7" t="s">
        <v>26</v>
      </c>
      <c r="C15" s="9">
        <v>2385.75</v>
      </c>
      <c r="D15" s="9">
        <v>561.13</v>
      </c>
      <c r="E15" s="9">
        <v>0.02</v>
      </c>
      <c r="F15" s="9">
        <v>561.15</v>
      </c>
      <c r="G15" s="9">
        <v>1824.6</v>
      </c>
    </row>
    <row r="16" spans="1:12" ht="13.5" x14ac:dyDescent="0.3">
      <c r="A16" s="8" t="s">
        <v>27</v>
      </c>
      <c r="B16" s="7" t="s">
        <v>28</v>
      </c>
      <c r="C16" s="9">
        <v>2385.75</v>
      </c>
      <c r="D16" s="9">
        <v>561.13</v>
      </c>
      <c r="E16" s="9">
        <v>0.02</v>
      </c>
      <c r="F16" s="9">
        <v>561.15</v>
      </c>
      <c r="G16" s="9">
        <v>1824.6</v>
      </c>
    </row>
    <row r="17" spans="1:7" ht="13.5" x14ac:dyDescent="0.3">
      <c r="A17" s="8" t="s">
        <v>29</v>
      </c>
      <c r="B17" s="7" t="s">
        <v>30</v>
      </c>
      <c r="C17" s="9">
        <v>12681.84</v>
      </c>
      <c r="D17" s="9">
        <v>4311.83</v>
      </c>
      <c r="E17" s="9">
        <v>0.01</v>
      </c>
      <c r="F17" s="9">
        <v>4311.84</v>
      </c>
      <c r="G17" s="9">
        <v>8370</v>
      </c>
    </row>
    <row r="18" spans="1:7" ht="13.5" x14ac:dyDescent="0.3">
      <c r="A18" s="8" t="s">
        <v>31</v>
      </c>
      <c r="B18" s="7" t="s">
        <v>32</v>
      </c>
      <c r="C18" s="9">
        <v>1393.76</v>
      </c>
      <c r="D18" s="9">
        <v>297.70999999999998</v>
      </c>
      <c r="E18" s="9">
        <v>0.05</v>
      </c>
      <c r="F18" s="9">
        <v>297.76</v>
      </c>
      <c r="G18" s="9">
        <v>1096</v>
      </c>
    </row>
    <row r="19" spans="1:7" ht="13.5" x14ac:dyDescent="0.3">
      <c r="A19" s="8" t="s">
        <v>33</v>
      </c>
      <c r="B19" s="7" t="s">
        <v>34</v>
      </c>
      <c r="C19" s="9">
        <v>12681.84</v>
      </c>
      <c r="D19" s="9">
        <v>4311.83</v>
      </c>
      <c r="E19" s="9">
        <v>0.01</v>
      </c>
      <c r="F19" s="9">
        <v>4311.84</v>
      </c>
      <c r="G19" s="9">
        <v>8370</v>
      </c>
    </row>
    <row r="20" spans="1:7" ht="13.5" x14ac:dyDescent="0.3">
      <c r="A20" s="8" t="s">
        <v>35</v>
      </c>
      <c r="B20" s="7" t="s">
        <v>36</v>
      </c>
      <c r="C20" s="9">
        <v>1351.94</v>
      </c>
      <c r="D20" s="9">
        <v>288.77</v>
      </c>
      <c r="E20" s="10">
        <v>-0.03</v>
      </c>
      <c r="F20" s="9">
        <v>288.74</v>
      </c>
      <c r="G20" s="9">
        <v>1063.2</v>
      </c>
    </row>
    <row r="21" spans="1:7" ht="13.5" x14ac:dyDescent="0.3">
      <c r="A21" s="8" t="s">
        <v>37</v>
      </c>
      <c r="B21" s="7" t="s">
        <v>38</v>
      </c>
      <c r="C21" s="9">
        <v>2385.75</v>
      </c>
      <c r="D21" s="9">
        <v>561.13</v>
      </c>
      <c r="E21" s="9">
        <v>0.02</v>
      </c>
      <c r="F21" s="9">
        <v>561.15</v>
      </c>
      <c r="G21" s="9">
        <v>1824.6</v>
      </c>
    </row>
    <row r="22" spans="1:7" ht="13.5" x14ac:dyDescent="0.3">
      <c r="A22" s="8" t="s">
        <v>39</v>
      </c>
      <c r="B22" s="7" t="s">
        <v>40</v>
      </c>
      <c r="C22" s="9">
        <v>2231.71</v>
      </c>
      <c r="D22" s="9">
        <v>524.9</v>
      </c>
      <c r="E22" s="9">
        <v>0.01</v>
      </c>
      <c r="F22" s="9">
        <v>524.91</v>
      </c>
      <c r="G22" s="9">
        <v>1706.8</v>
      </c>
    </row>
    <row r="23" spans="1:7" ht="13.5" x14ac:dyDescent="0.3">
      <c r="A23" s="8" t="s">
        <v>41</v>
      </c>
      <c r="B23" s="7" t="s">
        <v>42</v>
      </c>
      <c r="C23" s="9">
        <v>1351.94</v>
      </c>
      <c r="D23" s="9">
        <v>288.77</v>
      </c>
      <c r="E23" s="10">
        <v>-0.03</v>
      </c>
      <c r="F23" s="9">
        <v>288.74</v>
      </c>
      <c r="G23" s="9">
        <v>1063.2</v>
      </c>
    </row>
    <row r="24" spans="1:7" ht="13.5" x14ac:dyDescent="0.3">
      <c r="A24" s="8" t="s">
        <v>43</v>
      </c>
      <c r="B24" s="7" t="s">
        <v>44</v>
      </c>
      <c r="C24" s="9">
        <v>485.76</v>
      </c>
      <c r="D24" s="9">
        <v>87.05</v>
      </c>
      <c r="E24" s="10">
        <v>-0.09</v>
      </c>
      <c r="F24" s="9">
        <v>86.96</v>
      </c>
      <c r="G24" s="9">
        <v>398.8</v>
      </c>
    </row>
    <row r="25" spans="1:7" s="4" customFormat="1" ht="13.5" x14ac:dyDescent="0.3">
      <c r="B25" s="12"/>
      <c r="C25" s="12" t="s">
        <v>46</v>
      </c>
      <c r="D25" s="12" t="s">
        <v>46</v>
      </c>
      <c r="E25" s="12" t="s">
        <v>46</v>
      </c>
      <c r="F25" s="12" t="s">
        <v>46</v>
      </c>
      <c r="G25" s="12" t="s">
        <v>46</v>
      </c>
    </row>
    <row r="26" spans="1:7" ht="13.5" x14ac:dyDescent="0.3">
      <c r="A26" s="11" t="s">
        <v>45</v>
      </c>
      <c r="B26" s="18">
        <v>18</v>
      </c>
      <c r="C26" s="13">
        <f t="shared" ref="C26:G26" si="0">SUM(C7:C24)</f>
        <v>97315.25</v>
      </c>
      <c r="D26" s="13">
        <f t="shared" si="0"/>
        <v>30687.100000000006</v>
      </c>
      <c r="E26" s="17">
        <f t="shared" si="0"/>
        <v>-4.9999999999999989E-2</v>
      </c>
      <c r="F26" s="13">
        <f t="shared" si="0"/>
        <v>30687.050000000007</v>
      </c>
      <c r="G26" s="13">
        <f t="shared" si="0"/>
        <v>66628.2</v>
      </c>
    </row>
    <row r="27" spans="1:7" ht="13.5" x14ac:dyDescent="0.3">
      <c r="A27" s="8"/>
      <c r="B27" s="7"/>
      <c r="C27" s="7"/>
      <c r="D27" s="7"/>
      <c r="E27" s="7"/>
      <c r="F27" s="7"/>
      <c r="G27" s="7"/>
    </row>
    <row r="28" spans="1:7" ht="13.5" x14ac:dyDescent="0.3">
      <c r="A28" s="6" t="s">
        <v>47</v>
      </c>
      <c r="B28" s="7"/>
      <c r="C28" s="7"/>
      <c r="D28" s="7"/>
      <c r="E28" s="7"/>
      <c r="F28" s="7"/>
      <c r="G28" s="7"/>
    </row>
    <row r="29" spans="1:7" ht="13.5" x14ac:dyDescent="0.3">
      <c r="A29" s="8" t="s">
        <v>48</v>
      </c>
      <c r="B29" s="7" t="s">
        <v>49</v>
      </c>
      <c r="C29" s="9">
        <v>12729.65</v>
      </c>
      <c r="D29" s="9">
        <v>4328.08</v>
      </c>
      <c r="E29" s="10">
        <v>-0.03</v>
      </c>
      <c r="F29" s="9">
        <v>4328.05</v>
      </c>
      <c r="G29" s="9">
        <v>8401.6</v>
      </c>
    </row>
    <row r="30" spans="1:7" ht="13.5" x14ac:dyDescent="0.3">
      <c r="A30" s="8" t="s">
        <v>50</v>
      </c>
      <c r="B30" s="7" t="s">
        <v>51</v>
      </c>
      <c r="C30" s="9">
        <v>2051.67</v>
      </c>
      <c r="D30" s="9">
        <v>438.24</v>
      </c>
      <c r="E30" s="9">
        <v>0.03</v>
      </c>
      <c r="F30" s="9">
        <v>438.27</v>
      </c>
      <c r="G30" s="9">
        <v>1613.4</v>
      </c>
    </row>
    <row r="31" spans="1:7" ht="13.5" x14ac:dyDescent="0.3">
      <c r="A31" s="8" t="s">
        <v>52</v>
      </c>
      <c r="B31" s="7" t="s">
        <v>53</v>
      </c>
      <c r="C31" s="9">
        <v>4318.57</v>
      </c>
      <c r="D31" s="9">
        <v>1295.57</v>
      </c>
      <c r="E31" s="9">
        <v>0</v>
      </c>
      <c r="F31" s="9">
        <v>1295.57</v>
      </c>
      <c r="G31" s="9">
        <v>3023</v>
      </c>
    </row>
    <row r="32" spans="1:7" ht="13.5" x14ac:dyDescent="0.3">
      <c r="A32" s="8" t="s">
        <v>54</v>
      </c>
      <c r="B32" s="7" t="s">
        <v>55</v>
      </c>
      <c r="C32" s="9">
        <v>6886.87</v>
      </c>
      <c r="D32" s="9">
        <v>2066.06</v>
      </c>
      <c r="E32" s="9">
        <v>0.01</v>
      </c>
      <c r="F32" s="9">
        <v>2066.0700000000002</v>
      </c>
      <c r="G32" s="9">
        <v>4820.8</v>
      </c>
    </row>
    <row r="33" spans="1:7" ht="13.5" x14ac:dyDescent="0.3">
      <c r="A33" s="8" t="s">
        <v>56</v>
      </c>
      <c r="B33" s="7" t="s">
        <v>57</v>
      </c>
      <c r="C33" s="9">
        <v>1354.91</v>
      </c>
      <c r="D33" s="9">
        <v>289.41000000000003</v>
      </c>
      <c r="E33" s="9">
        <v>0.1</v>
      </c>
      <c r="F33" s="9">
        <v>289.51</v>
      </c>
      <c r="G33" s="9">
        <v>1065.4000000000001</v>
      </c>
    </row>
    <row r="34" spans="1:7" ht="13.5" x14ac:dyDescent="0.3">
      <c r="A34" s="8" t="s">
        <v>58</v>
      </c>
      <c r="B34" s="7" t="s">
        <v>59</v>
      </c>
      <c r="C34" s="9">
        <v>2366.35</v>
      </c>
      <c r="D34" s="9">
        <v>556.57000000000005</v>
      </c>
      <c r="E34" s="10">
        <v>-0.02</v>
      </c>
      <c r="F34" s="9">
        <v>556.54999999999995</v>
      </c>
      <c r="G34" s="9">
        <v>1809.8</v>
      </c>
    </row>
    <row r="35" spans="1:7" s="4" customFormat="1" ht="13.5" x14ac:dyDescent="0.3">
      <c r="B35" s="12"/>
      <c r="C35" s="12" t="s">
        <v>46</v>
      </c>
      <c r="D35" s="12" t="s">
        <v>46</v>
      </c>
      <c r="E35" s="12" t="s">
        <v>46</v>
      </c>
      <c r="F35" s="12" t="s">
        <v>46</v>
      </c>
      <c r="G35" s="12" t="s">
        <v>46</v>
      </c>
    </row>
    <row r="36" spans="1:7" ht="13.5" x14ac:dyDescent="0.3">
      <c r="A36" s="11" t="s">
        <v>45</v>
      </c>
      <c r="B36" s="18">
        <v>6</v>
      </c>
      <c r="C36" s="13">
        <f t="shared" ref="C36:G36" si="1">SUM(C29:C34)</f>
        <v>29708.019999999997</v>
      </c>
      <c r="D36" s="13">
        <f t="shared" si="1"/>
        <v>8973.9299999999985</v>
      </c>
      <c r="E36" s="13">
        <f t="shared" si="1"/>
        <v>0.09</v>
      </c>
      <c r="F36" s="13">
        <f t="shared" si="1"/>
        <v>8974.0199999999986</v>
      </c>
      <c r="G36" s="13">
        <f t="shared" si="1"/>
        <v>20734</v>
      </c>
    </row>
    <row r="37" spans="1:7" ht="13.5" x14ac:dyDescent="0.3">
      <c r="A37" s="8"/>
      <c r="B37" s="7"/>
      <c r="C37" s="7"/>
      <c r="D37" s="7"/>
      <c r="E37" s="7"/>
      <c r="F37" s="7"/>
      <c r="G37" s="7"/>
    </row>
    <row r="38" spans="1:7" ht="13.5" x14ac:dyDescent="0.3">
      <c r="A38" s="6" t="s">
        <v>178</v>
      </c>
      <c r="B38" s="7"/>
      <c r="C38" s="7"/>
      <c r="D38" s="7"/>
      <c r="E38" s="7"/>
      <c r="F38" s="7"/>
      <c r="G38" s="7"/>
    </row>
    <row r="39" spans="1:7" ht="13.5" x14ac:dyDescent="0.3">
      <c r="A39" s="8" t="s">
        <v>60</v>
      </c>
      <c r="B39" s="7" t="s">
        <v>61</v>
      </c>
      <c r="C39" s="9">
        <v>1732.12</v>
      </c>
      <c r="D39" s="9">
        <v>369.98</v>
      </c>
      <c r="E39" s="9">
        <v>0.14000000000000001</v>
      </c>
      <c r="F39" s="9">
        <v>370.12</v>
      </c>
      <c r="G39" s="9">
        <v>1362</v>
      </c>
    </row>
    <row r="40" spans="1:7" ht="13.5" x14ac:dyDescent="0.3">
      <c r="A40" s="8" t="s">
        <v>62</v>
      </c>
      <c r="B40" s="7" t="s">
        <v>63</v>
      </c>
      <c r="C40" s="9">
        <v>2064.69</v>
      </c>
      <c r="D40" s="9">
        <v>441.02</v>
      </c>
      <c r="E40" s="10">
        <v>-0.13</v>
      </c>
      <c r="F40" s="9">
        <v>440.89</v>
      </c>
      <c r="G40" s="9">
        <v>1623.8</v>
      </c>
    </row>
    <row r="41" spans="1:7" ht="13.5" x14ac:dyDescent="0.3">
      <c r="A41" s="8" t="s">
        <v>64</v>
      </c>
      <c r="B41" s="7" t="s">
        <v>65</v>
      </c>
      <c r="C41" s="9">
        <v>2385.75</v>
      </c>
      <c r="D41" s="9">
        <v>561.13</v>
      </c>
      <c r="E41" s="9">
        <v>0.02</v>
      </c>
      <c r="F41" s="9">
        <v>561.15</v>
      </c>
      <c r="G41" s="9">
        <v>1824.6</v>
      </c>
    </row>
    <row r="42" spans="1:7" ht="13.5" x14ac:dyDescent="0.3">
      <c r="A42" s="8" t="s">
        <v>66</v>
      </c>
      <c r="B42" s="7" t="s">
        <v>67</v>
      </c>
      <c r="C42" s="9">
        <v>1756.34</v>
      </c>
      <c r="D42" s="9">
        <v>375.15</v>
      </c>
      <c r="E42" s="10">
        <v>-0.01</v>
      </c>
      <c r="F42" s="9">
        <v>375.14</v>
      </c>
      <c r="G42" s="9">
        <v>1381.2</v>
      </c>
    </row>
    <row r="43" spans="1:7" ht="13.5" x14ac:dyDescent="0.3">
      <c r="A43" s="8" t="s">
        <v>68</v>
      </c>
      <c r="B43" s="7" t="s">
        <v>69</v>
      </c>
      <c r="C43" s="9">
        <v>2366.35</v>
      </c>
      <c r="D43" s="9">
        <v>556.57000000000005</v>
      </c>
      <c r="E43" s="10">
        <v>-0.02</v>
      </c>
      <c r="F43" s="9">
        <v>556.54999999999995</v>
      </c>
      <c r="G43" s="9">
        <v>1809.8</v>
      </c>
    </row>
    <row r="44" spans="1:7" ht="13.5" x14ac:dyDescent="0.3">
      <c r="A44" s="8" t="s">
        <v>70</v>
      </c>
      <c r="B44" s="7" t="s">
        <v>71</v>
      </c>
      <c r="C44" s="9">
        <v>7471.82</v>
      </c>
      <c r="D44" s="9">
        <v>2381.2800000000002</v>
      </c>
      <c r="E44" s="10">
        <v>-0.06</v>
      </c>
      <c r="F44" s="9">
        <v>2381.2199999999998</v>
      </c>
      <c r="G44" s="9">
        <v>5090.6000000000004</v>
      </c>
    </row>
    <row r="45" spans="1:7" ht="13.5" x14ac:dyDescent="0.3">
      <c r="A45" s="8" t="s">
        <v>72</v>
      </c>
      <c r="B45" s="7" t="s">
        <v>73</v>
      </c>
      <c r="C45" s="9">
        <v>2051.67</v>
      </c>
      <c r="D45" s="9">
        <v>438.24</v>
      </c>
      <c r="E45" s="9">
        <v>0.03</v>
      </c>
      <c r="F45" s="9">
        <v>438.27</v>
      </c>
      <c r="G45" s="9">
        <v>1613.4</v>
      </c>
    </row>
    <row r="46" spans="1:7" ht="13.5" x14ac:dyDescent="0.3">
      <c r="A46" s="8" t="s">
        <v>74</v>
      </c>
      <c r="B46" s="7" t="s">
        <v>75</v>
      </c>
      <c r="C46" s="9">
        <v>1398.61</v>
      </c>
      <c r="D46" s="9">
        <v>298.74</v>
      </c>
      <c r="E46" s="10">
        <v>-0.13</v>
      </c>
      <c r="F46" s="9">
        <v>298.61</v>
      </c>
      <c r="G46" s="9">
        <v>1100</v>
      </c>
    </row>
    <row r="47" spans="1:7" s="4" customFormat="1" ht="13.5" x14ac:dyDescent="0.3">
      <c r="B47" s="12"/>
      <c r="C47" s="12" t="s">
        <v>46</v>
      </c>
      <c r="D47" s="12" t="s">
        <v>46</v>
      </c>
      <c r="E47" s="12" t="s">
        <v>46</v>
      </c>
      <c r="F47" s="12" t="s">
        <v>46</v>
      </c>
      <c r="G47" s="12" t="s">
        <v>46</v>
      </c>
    </row>
    <row r="48" spans="1:7" ht="13.5" x14ac:dyDescent="0.3">
      <c r="A48" s="11" t="s">
        <v>45</v>
      </c>
      <c r="B48" s="18">
        <v>8</v>
      </c>
      <c r="C48" s="13">
        <f t="shared" ref="C48:G48" si="2">SUM(C39:C46)</f>
        <v>21227.35</v>
      </c>
      <c r="D48" s="13">
        <f t="shared" si="2"/>
        <v>5422.1100000000006</v>
      </c>
      <c r="E48" s="17">
        <f t="shared" si="2"/>
        <v>-0.15999999999999998</v>
      </c>
      <c r="F48" s="13">
        <f t="shared" si="2"/>
        <v>5421.95</v>
      </c>
      <c r="G48" s="13">
        <f t="shared" si="2"/>
        <v>15805.4</v>
      </c>
    </row>
    <row r="49" spans="1:7" ht="13.5" x14ac:dyDescent="0.3">
      <c r="A49" s="8"/>
      <c r="B49" s="7"/>
      <c r="C49" s="7"/>
      <c r="D49" s="7"/>
      <c r="E49" s="7"/>
      <c r="F49" s="7"/>
      <c r="G49" s="7"/>
    </row>
    <row r="50" spans="1:7" ht="13.5" x14ac:dyDescent="0.3">
      <c r="A50" s="6" t="s">
        <v>179</v>
      </c>
      <c r="B50" s="7"/>
      <c r="C50" s="7"/>
      <c r="D50" s="7"/>
      <c r="E50" s="7"/>
      <c r="F50" s="7"/>
      <c r="G50" s="7"/>
    </row>
    <row r="51" spans="1:7" ht="13.5" x14ac:dyDescent="0.3">
      <c r="A51" s="8" t="s">
        <v>76</v>
      </c>
      <c r="B51" s="7" t="s">
        <v>77</v>
      </c>
      <c r="C51" s="9">
        <v>762.61</v>
      </c>
      <c r="D51" s="9">
        <v>136.66</v>
      </c>
      <c r="E51" s="10">
        <v>-0.05</v>
      </c>
      <c r="F51" s="9">
        <v>136.61000000000001</v>
      </c>
      <c r="G51" s="9">
        <v>626</v>
      </c>
    </row>
    <row r="52" spans="1:7" ht="13.5" x14ac:dyDescent="0.3">
      <c r="A52" s="8" t="s">
        <v>78</v>
      </c>
      <c r="B52" s="7" t="s">
        <v>79</v>
      </c>
      <c r="C52" s="9">
        <v>762.61</v>
      </c>
      <c r="D52" s="9">
        <v>136.66</v>
      </c>
      <c r="E52" s="10">
        <v>-0.05</v>
      </c>
      <c r="F52" s="9">
        <v>136.61000000000001</v>
      </c>
      <c r="G52" s="9">
        <v>626</v>
      </c>
    </row>
    <row r="53" spans="1:7" ht="13.5" x14ac:dyDescent="0.3">
      <c r="A53" s="8" t="s">
        <v>80</v>
      </c>
      <c r="B53" s="7" t="s">
        <v>81</v>
      </c>
      <c r="C53" s="9">
        <v>2385.75</v>
      </c>
      <c r="D53" s="9">
        <v>561.13</v>
      </c>
      <c r="E53" s="9">
        <v>0.02</v>
      </c>
      <c r="F53" s="9">
        <v>561.15</v>
      </c>
      <c r="G53" s="9">
        <v>1824.6</v>
      </c>
    </row>
    <row r="54" spans="1:7" ht="13.5" x14ac:dyDescent="0.3">
      <c r="A54" s="8" t="s">
        <v>82</v>
      </c>
      <c r="B54" s="7" t="s">
        <v>83</v>
      </c>
      <c r="C54" s="9">
        <v>2385.75</v>
      </c>
      <c r="D54" s="9">
        <v>561.13</v>
      </c>
      <c r="E54" s="9">
        <v>0.02</v>
      </c>
      <c r="F54" s="9">
        <v>561.15</v>
      </c>
      <c r="G54" s="9">
        <v>1824.6</v>
      </c>
    </row>
    <row r="55" spans="1:7" ht="13.5" x14ac:dyDescent="0.3">
      <c r="A55" s="8" t="s">
        <v>84</v>
      </c>
      <c r="B55" s="7" t="s">
        <v>85</v>
      </c>
      <c r="C55" s="9">
        <v>5031.62</v>
      </c>
      <c r="D55" s="9">
        <v>1509.49</v>
      </c>
      <c r="E55" s="9">
        <v>0.13</v>
      </c>
      <c r="F55" s="9">
        <v>1509.62</v>
      </c>
      <c r="G55" s="9">
        <v>3522</v>
      </c>
    </row>
    <row r="56" spans="1:7" ht="13.5" x14ac:dyDescent="0.3">
      <c r="A56" s="8" t="s">
        <v>86</v>
      </c>
      <c r="B56" s="7" t="s">
        <v>87</v>
      </c>
      <c r="C56" s="9">
        <v>402.18</v>
      </c>
      <c r="D56" s="9">
        <v>72.069999999999993</v>
      </c>
      <c r="E56" s="10">
        <v>-0.09</v>
      </c>
      <c r="F56" s="9">
        <v>71.98</v>
      </c>
      <c r="G56" s="9">
        <v>330.2</v>
      </c>
    </row>
    <row r="57" spans="1:7" ht="13.5" x14ac:dyDescent="0.3">
      <c r="A57" s="8" t="s">
        <v>88</v>
      </c>
      <c r="B57" s="7" t="s">
        <v>89</v>
      </c>
      <c r="C57" s="9">
        <v>498.46</v>
      </c>
      <c r="D57" s="9">
        <v>89.32</v>
      </c>
      <c r="E57" s="10">
        <v>-0.06</v>
      </c>
      <c r="F57" s="9">
        <v>89.26</v>
      </c>
      <c r="G57" s="9">
        <v>409.2</v>
      </c>
    </row>
    <row r="58" spans="1:7" ht="13.5" x14ac:dyDescent="0.3">
      <c r="A58" s="8" t="s">
        <v>90</v>
      </c>
      <c r="B58" s="7" t="s">
        <v>91</v>
      </c>
      <c r="C58" s="9">
        <v>2275.59</v>
      </c>
      <c r="D58" s="9">
        <v>535.22</v>
      </c>
      <c r="E58" s="10">
        <v>-0.03</v>
      </c>
      <c r="F58" s="9">
        <v>535.19000000000005</v>
      </c>
      <c r="G58" s="9">
        <v>1740.4</v>
      </c>
    </row>
    <row r="59" spans="1:7" s="4" customFormat="1" ht="13.5" x14ac:dyDescent="0.3">
      <c r="B59" s="12"/>
      <c r="C59" s="12" t="s">
        <v>46</v>
      </c>
      <c r="D59" s="12" t="s">
        <v>46</v>
      </c>
      <c r="E59" s="12" t="s">
        <v>46</v>
      </c>
      <c r="F59" s="12" t="s">
        <v>46</v>
      </c>
      <c r="G59" s="12" t="s">
        <v>46</v>
      </c>
    </row>
    <row r="60" spans="1:7" ht="13.5" x14ac:dyDescent="0.3">
      <c r="A60" s="11" t="s">
        <v>45</v>
      </c>
      <c r="B60" s="18">
        <v>8</v>
      </c>
      <c r="C60" s="13">
        <f t="shared" ref="C60:G60" si="3">SUM(C51:C58)</f>
        <v>14504.57</v>
      </c>
      <c r="D60" s="13">
        <f t="shared" si="3"/>
        <v>3601.6800000000003</v>
      </c>
      <c r="E60" s="17">
        <f t="shared" si="3"/>
        <v>-0.10999999999999999</v>
      </c>
      <c r="F60" s="13">
        <f t="shared" si="3"/>
        <v>3601.57</v>
      </c>
      <c r="G60" s="13">
        <f t="shared" si="3"/>
        <v>10903.000000000002</v>
      </c>
    </row>
    <row r="61" spans="1:7" ht="13.5" x14ac:dyDescent="0.3">
      <c r="A61" s="8"/>
      <c r="B61" s="7"/>
      <c r="C61" s="7"/>
      <c r="D61" s="7"/>
      <c r="E61" s="7"/>
      <c r="F61" s="7"/>
      <c r="G61" s="7"/>
    </row>
    <row r="62" spans="1:7" ht="13.5" x14ac:dyDescent="0.3">
      <c r="A62" s="6" t="s">
        <v>180</v>
      </c>
      <c r="B62" s="7"/>
      <c r="C62" s="7"/>
      <c r="D62" s="7"/>
      <c r="E62" s="7"/>
      <c r="F62" s="7"/>
      <c r="G62" s="7"/>
    </row>
    <row r="63" spans="1:7" ht="13.5" x14ac:dyDescent="0.3">
      <c r="A63" s="8" t="s">
        <v>92</v>
      </c>
      <c r="B63" s="7" t="s">
        <v>93</v>
      </c>
      <c r="C63" s="9">
        <v>2385.75</v>
      </c>
      <c r="D63" s="9">
        <v>561.13</v>
      </c>
      <c r="E63" s="9">
        <v>0.02</v>
      </c>
      <c r="F63" s="9">
        <v>561.15</v>
      </c>
      <c r="G63" s="9">
        <v>1824.6</v>
      </c>
    </row>
    <row r="64" spans="1:7" ht="13.5" x14ac:dyDescent="0.3">
      <c r="A64" s="8" t="s">
        <v>94</v>
      </c>
      <c r="B64" s="7" t="s">
        <v>95</v>
      </c>
      <c r="C64" s="9">
        <v>1756.34</v>
      </c>
      <c r="D64" s="9">
        <v>375.15</v>
      </c>
      <c r="E64" s="10">
        <v>-0.01</v>
      </c>
      <c r="F64" s="9">
        <v>375.14</v>
      </c>
      <c r="G64" s="9">
        <v>1381.2</v>
      </c>
    </row>
    <row r="65" spans="1:7" ht="13.5" x14ac:dyDescent="0.3">
      <c r="A65" s="8" t="s">
        <v>96</v>
      </c>
      <c r="B65" s="7" t="s">
        <v>97</v>
      </c>
      <c r="C65" s="9">
        <v>2012.73</v>
      </c>
      <c r="D65" s="9">
        <v>429.92</v>
      </c>
      <c r="E65" s="9">
        <v>0.01</v>
      </c>
      <c r="F65" s="9">
        <v>429.93</v>
      </c>
      <c r="G65" s="9">
        <v>1582.8</v>
      </c>
    </row>
    <row r="66" spans="1:7" ht="13.5" x14ac:dyDescent="0.3">
      <c r="A66" s="8" t="s">
        <v>98</v>
      </c>
      <c r="B66" s="7" t="s">
        <v>99</v>
      </c>
      <c r="C66" s="9">
        <v>2385.75</v>
      </c>
      <c r="D66" s="9">
        <v>561.13</v>
      </c>
      <c r="E66" s="9">
        <v>0.02</v>
      </c>
      <c r="F66" s="9">
        <v>561.15</v>
      </c>
      <c r="G66" s="9">
        <v>1824.6</v>
      </c>
    </row>
    <row r="67" spans="1:7" ht="13.5" x14ac:dyDescent="0.3">
      <c r="A67" s="8" t="s">
        <v>100</v>
      </c>
      <c r="B67" s="7" t="s">
        <v>101</v>
      </c>
      <c r="C67" s="9">
        <v>1756.34</v>
      </c>
      <c r="D67" s="9">
        <v>375.15</v>
      </c>
      <c r="E67" s="9">
        <v>0.19</v>
      </c>
      <c r="F67" s="9">
        <v>375.34</v>
      </c>
      <c r="G67" s="9">
        <v>1381</v>
      </c>
    </row>
    <row r="68" spans="1:7" ht="13.5" x14ac:dyDescent="0.3">
      <c r="A68" s="8" t="s">
        <v>102</v>
      </c>
      <c r="B68" s="7" t="s">
        <v>103</v>
      </c>
      <c r="C68" s="9">
        <v>4628.1400000000003</v>
      </c>
      <c r="D68" s="9">
        <v>1388.44</v>
      </c>
      <c r="E68" s="9">
        <v>0.1</v>
      </c>
      <c r="F68" s="9">
        <v>1388.54</v>
      </c>
      <c r="G68" s="9">
        <v>3239.6</v>
      </c>
    </row>
    <row r="69" spans="1:7" ht="13.5" x14ac:dyDescent="0.3">
      <c r="A69" s="8" t="s">
        <v>104</v>
      </c>
      <c r="B69" s="7" t="s">
        <v>105</v>
      </c>
      <c r="C69" s="9">
        <v>1756.34</v>
      </c>
      <c r="D69" s="9">
        <v>375.15</v>
      </c>
      <c r="E69" s="10">
        <v>-0.01</v>
      </c>
      <c r="F69" s="9">
        <v>375.14</v>
      </c>
      <c r="G69" s="9">
        <v>1381.2</v>
      </c>
    </row>
    <row r="70" spans="1:7" ht="13.5" x14ac:dyDescent="0.3">
      <c r="A70" s="8" t="s">
        <v>106</v>
      </c>
      <c r="B70" s="7" t="s">
        <v>107</v>
      </c>
      <c r="C70" s="9">
        <v>2212.67</v>
      </c>
      <c r="D70" s="9">
        <v>520.41999999999996</v>
      </c>
      <c r="E70" s="10">
        <v>-0.15</v>
      </c>
      <c r="F70" s="9">
        <v>520.27</v>
      </c>
      <c r="G70" s="9">
        <v>1692.4</v>
      </c>
    </row>
    <row r="71" spans="1:7" s="4" customFormat="1" ht="13.5" x14ac:dyDescent="0.3">
      <c r="B71" s="12"/>
      <c r="C71" s="12" t="s">
        <v>46</v>
      </c>
      <c r="D71" s="12" t="s">
        <v>46</v>
      </c>
      <c r="E71" s="12" t="s">
        <v>46</v>
      </c>
      <c r="F71" s="12" t="s">
        <v>46</v>
      </c>
      <c r="G71" s="12" t="s">
        <v>46</v>
      </c>
    </row>
    <row r="72" spans="1:7" ht="13.5" x14ac:dyDescent="0.3">
      <c r="A72" s="11" t="s">
        <v>45</v>
      </c>
      <c r="B72" s="18">
        <v>8</v>
      </c>
      <c r="C72" s="13">
        <f t="shared" ref="C72:G72" si="4">SUM(C63:C70)</f>
        <v>18894.059999999998</v>
      </c>
      <c r="D72" s="13">
        <f t="shared" si="4"/>
        <v>4586.49</v>
      </c>
      <c r="E72" s="13">
        <f t="shared" si="4"/>
        <v>0.17</v>
      </c>
      <c r="F72" s="13">
        <f t="shared" si="4"/>
        <v>4586.66</v>
      </c>
      <c r="G72" s="13">
        <f t="shared" si="4"/>
        <v>14307.400000000001</v>
      </c>
    </row>
    <row r="73" spans="1:7" ht="13.5" x14ac:dyDescent="0.3">
      <c r="A73" s="8"/>
      <c r="B73" s="7"/>
      <c r="C73" s="7"/>
      <c r="D73" s="7"/>
      <c r="E73" s="7"/>
      <c r="F73" s="7"/>
      <c r="G73" s="7"/>
    </row>
    <row r="74" spans="1:7" ht="13.5" x14ac:dyDescent="0.3">
      <c r="A74" s="6" t="s">
        <v>181</v>
      </c>
      <c r="B74" s="7"/>
      <c r="C74" s="7"/>
      <c r="D74" s="7"/>
      <c r="E74" s="7"/>
      <c r="F74" s="7"/>
      <c r="G74" s="7"/>
    </row>
    <row r="75" spans="1:7" ht="13.5" x14ac:dyDescent="0.3">
      <c r="A75" s="8" t="s">
        <v>108</v>
      </c>
      <c r="B75" s="7" t="s">
        <v>109</v>
      </c>
      <c r="C75" s="9">
        <v>2385.75</v>
      </c>
      <c r="D75" s="9">
        <v>561.13</v>
      </c>
      <c r="E75" s="10">
        <v>-0.18</v>
      </c>
      <c r="F75" s="9">
        <v>560.95000000000005</v>
      </c>
      <c r="G75" s="9">
        <v>1824.8</v>
      </c>
    </row>
    <row r="76" spans="1:7" ht="13.5" x14ac:dyDescent="0.3">
      <c r="A76" s="8" t="s">
        <v>110</v>
      </c>
      <c r="B76" s="7" t="s">
        <v>111</v>
      </c>
      <c r="C76" s="9">
        <v>2397.58</v>
      </c>
      <c r="D76" s="9">
        <v>563.91</v>
      </c>
      <c r="E76" s="9">
        <v>7.0000000000000007E-2</v>
      </c>
      <c r="F76" s="9">
        <v>563.98</v>
      </c>
      <c r="G76" s="9">
        <v>1833.6</v>
      </c>
    </row>
    <row r="77" spans="1:7" ht="13.5" x14ac:dyDescent="0.3">
      <c r="A77" s="8" t="s">
        <v>112</v>
      </c>
      <c r="B77" s="7" t="s">
        <v>113</v>
      </c>
      <c r="C77" s="9">
        <v>5031.62</v>
      </c>
      <c r="D77" s="9">
        <v>1509.49</v>
      </c>
      <c r="E77" s="10">
        <v>-7.0000000000000007E-2</v>
      </c>
      <c r="F77" s="9">
        <v>1509.42</v>
      </c>
      <c r="G77" s="9">
        <v>3522.2</v>
      </c>
    </row>
    <row r="78" spans="1:7" ht="13.5" x14ac:dyDescent="0.3">
      <c r="A78" s="8" t="s">
        <v>114</v>
      </c>
      <c r="B78" s="7" t="s">
        <v>115</v>
      </c>
      <c r="C78" s="9">
        <v>1756.34</v>
      </c>
      <c r="D78" s="9">
        <v>375.15</v>
      </c>
      <c r="E78" s="10">
        <v>-0.01</v>
      </c>
      <c r="F78" s="9">
        <v>375.14</v>
      </c>
      <c r="G78" s="9">
        <v>1381.2</v>
      </c>
    </row>
    <row r="79" spans="1:7" ht="13.5" x14ac:dyDescent="0.3">
      <c r="A79" s="8" t="s">
        <v>116</v>
      </c>
      <c r="B79" s="7" t="s">
        <v>117</v>
      </c>
      <c r="C79" s="9">
        <v>1473.87</v>
      </c>
      <c r="D79" s="9">
        <v>314.82</v>
      </c>
      <c r="E79" s="9">
        <v>0.05</v>
      </c>
      <c r="F79" s="9">
        <v>314.87</v>
      </c>
      <c r="G79" s="9">
        <v>1159</v>
      </c>
    </row>
    <row r="80" spans="1:7" ht="13.5" x14ac:dyDescent="0.3">
      <c r="A80" s="8" t="s">
        <v>118</v>
      </c>
      <c r="B80" s="7" t="s">
        <v>119</v>
      </c>
      <c r="C80" s="9">
        <v>1756.34</v>
      </c>
      <c r="D80" s="9">
        <v>375.15</v>
      </c>
      <c r="E80" s="10">
        <v>-0.01</v>
      </c>
      <c r="F80" s="9">
        <v>375.14</v>
      </c>
      <c r="G80" s="9">
        <v>1381.2</v>
      </c>
    </row>
    <row r="81" spans="1:7" ht="13.5" x14ac:dyDescent="0.3">
      <c r="A81" s="8" t="s">
        <v>120</v>
      </c>
      <c r="B81" s="7" t="s">
        <v>121</v>
      </c>
      <c r="C81" s="9">
        <v>1756.34</v>
      </c>
      <c r="D81" s="9">
        <v>375.15</v>
      </c>
      <c r="E81" s="10">
        <v>-0.01</v>
      </c>
      <c r="F81" s="9">
        <v>375.14</v>
      </c>
      <c r="G81" s="9">
        <v>1381.2</v>
      </c>
    </row>
    <row r="82" spans="1:7" s="4" customFormat="1" ht="13.5" x14ac:dyDescent="0.3">
      <c r="B82" s="12"/>
      <c r="C82" s="12" t="s">
        <v>46</v>
      </c>
      <c r="D82" s="12" t="s">
        <v>46</v>
      </c>
      <c r="E82" s="12" t="s">
        <v>46</v>
      </c>
      <c r="F82" s="12" t="s">
        <v>46</v>
      </c>
      <c r="G82" s="12" t="s">
        <v>46</v>
      </c>
    </row>
    <row r="83" spans="1:7" ht="13.5" x14ac:dyDescent="0.3">
      <c r="A83" s="11" t="s">
        <v>45</v>
      </c>
      <c r="B83" s="18">
        <v>7</v>
      </c>
      <c r="C83" s="13">
        <f t="shared" ref="C83:G83" si="5">SUM(C75:C81)</f>
        <v>16557.84</v>
      </c>
      <c r="D83" s="13">
        <f t="shared" si="5"/>
        <v>4074.8</v>
      </c>
      <c r="E83" s="17">
        <f t="shared" si="5"/>
        <v>-0.16000000000000003</v>
      </c>
      <c r="F83" s="13">
        <f t="shared" si="5"/>
        <v>4074.64</v>
      </c>
      <c r="G83" s="13">
        <f t="shared" si="5"/>
        <v>12483.2</v>
      </c>
    </row>
    <row r="84" spans="1:7" ht="13.5" x14ac:dyDescent="0.3">
      <c r="A84" s="8"/>
      <c r="B84" s="7"/>
      <c r="C84" s="7"/>
      <c r="D84" s="7"/>
      <c r="E84" s="7"/>
      <c r="F84" s="7"/>
      <c r="G84" s="7"/>
    </row>
    <row r="85" spans="1:7" ht="13.5" x14ac:dyDescent="0.3">
      <c r="A85" s="6" t="s">
        <v>182</v>
      </c>
      <c r="B85" s="7"/>
      <c r="C85" s="7"/>
      <c r="D85" s="7"/>
      <c r="E85" s="7"/>
      <c r="F85" s="7"/>
      <c r="G85" s="7"/>
    </row>
    <row r="86" spans="1:7" ht="13.5" x14ac:dyDescent="0.3">
      <c r="A86" s="8" t="s">
        <v>122</v>
      </c>
      <c r="B86" s="7" t="s">
        <v>123</v>
      </c>
      <c r="C86" s="9">
        <v>5031.62</v>
      </c>
      <c r="D86" s="9">
        <v>1509.49</v>
      </c>
      <c r="E86" s="10">
        <v>-7.0000000000000007E-2</v>
      </c>
      <c r="F86" s="9">
        <v>1509.42</v>
      </c>
      <c r="G86" s="9">
        <v>3522.2</v>
      </c>
    </row>
    <row r="87" spans="1:7" ht="13.5" x14ac:dyDescent="0.3">
      <c r="A87" s="8" t="s">
        <v>124</v>
      </c>
      <c r="B87" s="7" t="s">
        <v>125</v>
      </c>
      <c r="C87" s="9">
        <v>2602.39</v>
      </c>
      <c r="D87" s="9">
        <v>612.08000000000004</v>
      </c>
      <c r="E87" s="9">
        <v>0.11</v>
      </c>
      <c r="F87" s="9">
        <v>612.19000000000005</v>
      </c>
      <c r="G87" s="9">
        <v>1990.2</v>
      </c>
    </row>
    <row r="88" spans="1:7" ht="13.5" x14ac:dyDescent="0.3">
      <c r="A88" s="8" t="s">
        <v>126</v>
      </c>
      <c r="B88" s="7" t="s">
        <v>127</v>
      </c>
      <c r="C88" s="9">
        <v>2366.35</v>
      </c>
      <c r="D88" s="9">
        <v>556.66999999999996</v>
      </c>
      <c r="E88" s="9">
        <v>0.08</v>
      </c>
      <c r="F88" s="9">
        <v>556.75</v>
      </c>
      <c r="G88" s="9">
        <v>1809.6</v>
      </c>
    </row>
    <row r="89" spans="1:7" ht="13.5" x14ac:dyDescent="0.3">
      <c r="A89" s="8" t="s">
        <v>128</v>
      </c>
      <c r="B89" s="7" t="s">
        <v>129</v>
      </c>
      <c r="C89" s="9">
        <v>2366.35</v>
      </c>
      <c r="D89" s="9">
        <v>556.57000000000005</v>
      </c>
      <c r="E89" s="10">
        <v>-0.02</v>
      </c>
      <c r="F89" s="9">
        <v>556.54999999999995</v>
      </c>
      <c r="G89" s="9">
        <v>1809.8</v>
      </c>
    </row>
    <row r="90" spans="1:7" s="4" customFormat="1" ht="13.5" x14ac:dyDescent="0.3">
      <c r="B90" s="12"/>
      <c r="C90" s="12" t="s">
        <v>46</v>
      </c>
      <c r="D90" s="12" t="s">
        <v>46</v>
      </c>
      <c r="E90" s="12" t="s">
        <v>46</v>
      </c>
      <c r="F90" s="12" t="s">
        <v>46</v>
      </c>
      <c r="G90" s="12" t="s">
        <v>46</v>
      </c>
    </row>
    <row r="91" spans="1:7" ht="13.5" x14ac:dyDescent="0.3">
      <c r="A91" s="11" t="s">
        <v>45</v>
      </c>
      <c r="B91" s="18">
        <v>4</v>
      </c>
      <c r="C91" s="13">
        <f t="shared" ref="C91:G91" si="6">SUM(C86:C89)</f>
        <v>12366.710000000001</v>
      </c>
      <c r="D91" s="13">
        <f t="shared" si="6"/>
        <v>3234.8100000000004</v>
      </c>
      <c r="E91" s="13">
        <f t="shared" si="6"/>
        <v>9.9999999999999992E-2</v>
      </c>
      <c r="F91" s="13">
        <f t="shared" si="6"/>
        <v>3234.91</v>
      </c>
      <c r="G91" s="13">
        <f t="shared" si="6"/>
        <v>9131.7999999999993</v>
      </c>
    </row>
    <row r="92" spans="1:7" s="23" customFormat="1" ht="13.5" x14ac:dyDescent="0.3">
      <c r="A92" s="24"/>
      <c r="B92" s="18"/>
      <c r="C92" s="25"/>
      <c r="D92" s="25"/>
      <c r="E92" s="25"/>
      <c r="F92" s="25"/>
      <c r="G92" s="25"/>
    </row>
    <row r="93" spans="1:7" ht="13.5" x14ac:dyDescent="0.3">
      <c r="A93" s="6" t="s">
        <v>183</v>
      </c>
      <c r="B93" s="7"/>
      <c r="C93" s="7"/>
      <c r="D93" s="7"/>
      <c r="E93" s="7"/>
      <c r="F93" s="7"/>
      <c r="G93" s="7"/>
    </row>
    <row r="94" spans="1:7" ht="13.5" x14ac:dyDescent="0.3">
      <c r="A94" s="8" t="s">
        <v>171</v>
      </c>
      <c r="B94" s="7" t="s">
        <v>172</v>
      </c>
      <c r="C94" s="9">
        <v>4849.9399999999996</v>
      </c>
      <c r="D94" s="9">
        <v>1454.98</v>
      </c>
      <c r="E94" s="10">
        <v>-0.04</v>
      </c>
      <c r="F94" s="9">
        <v>1454.94</v>
      </c>
      <c r="G94" s="9">
        <v>3395</v>
      </c>
    </row>
    <row r="95" spans="1:7" s="4" customFormat="1" ht="13.5" x14ac:dyDescent="0.3">
      <c r="B95" s="12"/>
      <c r="C95" s="12" t="s">
        <v>46</v>
      </c>
      <c r="D95" s="12" t="s">
        <v>46</v>
      </c>
      <c r="E95" s="12" t="s">
        <v>46</v>
      </c>
      <c r="F95" s="12" t="s">
        <v>46</v>
      </c>
      <c r="G95" s="12" t="s">
        <v>46</v>
      </c>
    </row>
    <row r="96" spans="1:7" ht="13.5" x14ac:dyDescent="0.3">
      <c r="A96" s="11" t="s">
        <v>45</v>
      </c>
      <c r="B96" s="18">
        <v>1</v>
      </c>
      <c r="C96" s="13">
        <f t="shared" ref="C96:G96" si="7">+C94</f>
        <v>4849.9399999999996</v>
      </c>
      <c r="D96" s="13">
        <f t="shared" si="7"/>
        <v>1454.98</v>
      </c>
      <c r="E96" s="17">
        <f t="shared" si="7"/>
        <v>-0.04</v>
      </c>
      <c r="F96" s="13">
        <f t="shared" si="7"/>
        <v>1454.94</v>
      </c>
      <c r="G96" s="13">
        <f t="shared" si="7"/>
        <v>3395</v>
      </c>
    </row>
    <row r="97" spans="1:7" s="23" customFormat="1" ht="13.5" x14ac:dyDescent="0.3">
      <c r="A97" s="24"/>
      <c r="B97" s="18"/>
      <c r="C97" s="25"/>
      <c r="D97" s="25"/>
      <c r="E97" s="25"/>
      <c r="F97" s="25"/>
      <c r="G97" s="25"/>
    </row>
    <row r="98" spans="1:7" ht="13.5" x14ac:dyDescent="0.3">
      <c r="A98" s="6" t="s">
        <v>184</v>
      </c>
      <c r="B98" s="7"/>
      <c r="C98" s="7"/>
      <c r="D98" s="7"/>
      <c r="E98" s="7"/>
      <c r="F98" s="7"/>
      <c r="G98" s="7"/>
    </row>
    <row r="99" spans="1:7" ht="13.5" x14ac:dyDescent="0.3">
      <c r="A99" s="8" t="s">
        <v>150</v>
      </c>
      <c r="B99" s="7" t="s">
        <v>151</v>
      </c>
      <c r="C99" s="9">
        <v>4142.7299999999996</v>
      </c>
      <c r="D99" s="9">
        <v>1242.82</v>
      </c>
      <c r="E99" s="10">
        <v>-0.09</v>
      </c>
      <c r="F99" s="9">
        <v>1242.73</v>
      </c>
      <c r="G99" s="9">
        <v>2900</v>
      </c>
    </row>
    <row r="100" spans="1:7" s="4" customFormat="1" ht="13.5" x14ac:dyDescent="0.3">
      <c r="B100" s="12"/>
      <c r="C100" s="12" t="s">
        <v>46</v>
      </c>
      <c r="D100" s="12" t="s">
        <v>46</v>
      </c>
      <c r="E100" s="12" t="s">
        <v>46</v>
      </c>
      <c r="F100" s="12" t="s">
        <v>46</v>
      </c>
      <c r="G100" s="12" t="s">
        <v>46</v>
      </c>
    </row>
    <row r="101" spans="1:7" ht="13.5" x14ac:dyDescent="0.3">
      <c r="A101" s="11" t="s">
        <v>45</v>
      </c>
      <c r="B101" s="18">
        <v>1</v>
      </c>
      <c r="C101" s="13">
        <f t="shared" ref="C101:G101" si="8">+C99</f>
        <v>4142.7299999999996</v>
      </c>
      <c r="D101" s="13">
        <f t="shared" si="8"/>
        <v>1242.82</v>
      </c>
      <c r="E101" s="17">
        <f t="shared" si="8"/>
        <v>-0.09</v>
      </c>
      <c r="F101" s="13">
        <f t="shared" si="8"/>
        <v>1242.73</v>
      </c>
      <c r="G101" s="13">
        <f t="shared" si="8"/>
        <v>2900</v>
      </c>
    </row>
    <row r="102" spans="1:7" s="23" customFormat="1" ht="13.5" x14ac:dyDescent="0.3">
      <c r="A102" s="24"/>
      <c r="B102" s="18"/>
      <c r="C102" s="25"/>
      <c r="D102" s="25"/>
      <c r="E102" s="25"/>
      <c r="F102" s="25"/>
      <c r="G102" s="25"/>
    </row>
    <row r="103" spans="1:7" ht="13.5" x14ac:dyDescent="0.3">
      <c r="A103" s="6" t="s">
        <v>130</v>
      </c>
      <c r="B103" s="7"/>
      <c r="C103" s="7"/>
      <c r="D103" s="7"/>
      <c r="E103" s="7"/>
      <c r="F103" s="7"/>
      <c r="G103" s="7"/>
    </row>
    <row r="104" spans="1:7" ht="13.5" x14ac:dyDescent="0.3">
      <c r="A104" s="8" t="s">
        <v>131</v>
      </c>
      <c r="B104" s="7" t="s">
        <v>132</v>
      </c>
      <c r="C104" s="9">
        <v>5006.18</v>
      </c>
      <c r="D104" s="9">
        <v>1501.86</v>
      </c>
      <c r="E104" s="10">
        <v>-0.08</v>
      </c>
      <c r="F104" s="9">
        <v>1501.78</v>
      </c>
      <c r="G104" s="9">
        <v>3504.4</v>
      </c>
    </row>
    <row r="105" spans="1:7" ht="13.5" x14ac:dyDescent="0.3">
      <c r="A105" s="8" t="s">
        <v>133</v>
      </c>
      <c r="B105" s="7" t="s">
        <v>134</v>
      </c>
      <c r="C105" s="9">
        <v>2326.79</v>
      </c>
      <c r="D105" s="9">
        <v>547.26</v>
      </c>
      <c r="E105" s="10">
        <v>-7.0000000000000007E-2</v>
      </c>
      <c r="F105" s="9">
        <v>547.19000000000005</v>
      </c>
      <c r="G105" s="9">
        <v>1779.6</v>
      </c>
    </row>
    <row r="106" spans="1:7" ht="13.5" x14ac:dyDescent="0.3">
      <c r="A106" s="8" t="s">
        <v>135</v>
      </c>
      <c r="B106" s="7" t="s">
        <v>136</v>
      </c>
      <c r="C106" s="9">
        <v>1732.12</v>
      </c>
      <c r="D106" s="9">
        <v>369.98</v>
      </c>
      <c r="E106" s="10">
        <v>-0.06</v>
      </c>
      <c r="F106" s="9">
        <v>369.92</v>
      </c>
      <c r="G106" s="9">
        <v>1362.2</v>
      </c>
    </row>
    <row r="107" spans="1:7" s="4" customFormat="1" ht="13.5" x14ac:dyDescent="0.3">
      <c r="B107" s="12"/>
      <c r="C107" s="12" t="s">
        <v>46</v>
      </c>
      <c r="D107" s="12" t="s">
        <v>46</v>
      </c>
      <c r="E107" s="12" t="s">
        <v>46</v>
      </c>
      <c r="F107" s="12" t="s">
        <v>46</v>
      </c>
      <c r="G107" s="12" t="s">
        <v>46</v>
      </c>
    </row>
    <row r="108" spans="1:7" ht="13.5" x14ac:dyDescent="0.3">
      <c r="A108" s="11" t="s">
        <v>45</v>
      </c>
      <c r="B108" s="18">
        <v>3</v>
      </c>
      <c r="C108" s="13">
        <f t="shared" ref="C108:G108" si="9">SUM(C104:C106)</f>
        <v>9065.09</v>
      </c>
      <c r="D108" s="13">
        <f t="shared" si="9"/>
        <v>2419.1</v>
      </c>
      <c r="E108" s="17">
        <f t="shared" si="9"/>
        <v>-0.21000000000000002</v>
      </c>
      <c r="F108" s="13">
        <f t="shared" si="9"/>
        <v>2418.8900000000003</v>
      </c>
      <c r="G108" s="13">
        <f t="shared" si="9"/>
        <v>6646.2</v>
      </c>
    </row>
    <row r="109" spans="1:7" s="23" customFormat="1" ht="13.5" x14ac:dyDescent="0.3">
      <c r="A109" s="24"/>
      <c r="B109" s="18"/>
      <c r="C109" s="25"/>
      <c r="D109" s="25"/>
      <c r="E109" s="25"/>
      <c r="F109" s="25"/>
      <c r="G109" s="25"/>
    </row>
    <row r="110" spans="1:7" ht="13.5" x14ac:dyDescent="0.3">
      <c r="A110" s="6" t="s">
        <v>185</v>
      </c>
      <c r="B110" s="7"/>
      <c r="C110" s="7"/>
      <c r="D110" s="7"/>
      <c r="E110" s="7"/>
      <c r="F110" s="7"/>
      <c r="G110" s="7"/>
    </row>
    <row r="111" spans="1:7" ht="13.5" x14ac:dyDescent="0.3">
      <c r="A111" s="8" t="s">
        <v>167</v>
      </c>
      <c r="B111" s="7" t="s">
        <v>168</v>
      </c>
      <c r="C111" s="9">
        <v>4142.7299999999996</v>
      </c>
      <c r="D111" s="9">
        <v>1242.82</v>
      </c>
      <c r="E111" s="10">
        <v>-0.09</v>
      </c>
      <c r="F111" s="9">
        <v>1242.73</v>
      </c>
      <c r="G111" s="9">
        <v>2900</v>
      </c>
    </row>
    <row r="112" spans="1:7" s="4" customFormat="1" ht="13.5" x14ac:dyDescent="0.3">
      <c r="B112" s="12"/>
      <c r="C112" s="12" t="s">
        <v>46</v>
      </c>
      <c r="D112" s="12" t="s">
        <v>46</v>
      </c>
      <c r="E112" s="12" t="s">
        <v>46</v>
      </c>
      <c r="F112" s="12" t="s">
        <v>46</v>
      </c>
      <c r="G112" s="12" t="s">
        <v>46</v>
      </c>
    </row>
    <row r="113" spans="1:7" ht="13.5" x14ac:dyDescent="0.3">
      <c r="A113" s="11" t="s">
        <v>45</v>
      </c>
      <c r="B113" s="18">
        <v>1</v>
      </c>
      <c r="C113" s="13">
        <f t="shared" ref="C113:G113" si="10">+C111</f>
        <v>4142.7299999999996</v>
      </c>
      <c r="D113" s="13">
        <f t="shared" si="10"/>
        <v>1242.82</v>
      </c>
      <c r="E113" s="17">
        <f t="shared" si="10"/>
        <v>-0.09</v>
      </c>
      <c r="F113" s="13">
        <f t="shared" si="10"/>
        <v>1242.73</v>
      </c>
      <c r="G113" s="13">
        <f t="shared" si="10"/>
        <v>2900</v>
      </c>
    </row>
    <row r="114" spans="1:7" s="23" customFormat="1" ht="13.5" x14ac:dyDescent="0.3">
      <c r="A114" s="24"/>
      <c r="B114" s="18"/>
      <c r="C114" s="25"/>
      <c r="D114" s="25"/>
      <c r="E114" s="25"/>
      <c r="F114" s="25"/>
      <c r="G114" s="25"/>
    </row>
    <row r="115" spans="1:7" ht="13.5" x14ac:dyDescent="0.3">
      <c r="A115" s="6" t="s">
        <v>186</v>
      </c>
      <c r="B115" s="7"/>
      <c r="C115" s="7"/>
      <c r="D115" s="7"/>
      <c r="E115" s="7"/>
      <c r="F115" s="7"/>
      <c r="G115" s="7"/>
    </row>
    <row r="116" spans="1:7" ht="13.5" x14ac:dyDescent="0.3">
      <c r="A116" s="8" t="s">
        <v>137</v>
      </c>
      <c r="B116" s="7" t="s">
        <v>138</v>
      </c>
      <c r="C116" s="9">
        <v>4004</v>
      </c>
      <c r="D116" s="9">
        <v>1201.2</v>
      </c>
      <c r="E116" s="9">
        <v>0</v>
      </c>
      <c r="F116" s="9">
        <v>1201.2</v>
      </c>
      <c r="G116" s="9">
        <v>2802.8</v>
      </c>
    </row>
    <row r="117" spans="1:7" ht="13.5" x14ac:dyDescent="0.3">
      <c r="A117" s="8" t="s">
        <v>139</v>
      </c>
      <c r="B117" s="7" t="s">
        <v>140</v>
      </c>
      <c r="C117" s="9">
        <v>2366.35</v>
      </c>
      <c r="D117" s="9">
        <v>556.57000000000005</v>
      </c>
      <c r="E117" s="10">
        <v>-0.02</v>
      </c>
      <c r="F117" s="9">
        <v>556.54999999999995</v>
      </c>
      <c r="G117" s="9">
        <v>1809.8</v>
      </c>
    </row>
    <row r="118" spans="1:7" ht="13.5" x14ac:dyDescent="0.3">
      <c r="A118" s="8" t="s">
        <v>141</v>
      </c>
      <c r="B118" s="7" t="s">
        <v>142</v>
      </c>
      <c r="C118" s="9">
        <v>2338.92</v>
      </c>
      <c r="D118" s="9">
        <v>550.11</v>
      </c>
      <c r="E118" s="9">
        <v>0.01</v>
      </c>
      <c r="F118" s="9">
        <v>550.12</v>
      </c>
      <c r="G118" s="9">
        <v>1788.8</v>
      </c>
    </row>
    <row r="119" spans="1:7" ht="13.5" x14ac:dyDescent="0.3">
      <c r="A119" s="8" t="s">
        <v>143</v>
      </c>
      <c r="B119" s="7" t="s">
        <v>144</v>
      </c>
      <c r="C119" s="9">
        <v>2366.35</v>
      </c>
      <c r="D119" s="9">
        <v>556.57000000000005</v>
      </c>
      <c r="E119" s="10">
        <v>-0.02</v>
      </c>
      <c r="F119" s="9">
        <v>556.54999999999995</v>
      </c>
      <c r="G119" s="9">
        <v>1809.8</v>
      </c>
    </row>
    <row r="120" spans="1:7" s="4" customFormat="1" ht="13.5" x14ac:dyDescent="0.3">
      <c r="B120" s="12"/>
      <c r="C120" s="12" t="s">
        <v>46</v>
      </c>
      <c r="D120" s="12" t="s">
        <v>46</v>
      </c>
      <c r="E120" s="12" t="s">
        <v>46</v>
      </c>
      <c r="F120" s="12" t="s">
        <v>46</v>
      </c>
      <c r="G120" s="12" t="s">
        <v>46</v>
      </c>
    </row>
    <row r="121" spans="1:7" ht="13.5" x14ac:dyDescent="0.3">
      <c r="A121" s="11" t="s">
        <v>45</v>
      </c>
      <c r="B121" s="18">
        <v>4</v>
      </c>
      <c r="C121" s="13">
        <f t="shared" ref="C121:G121" si="11">SUM(C116:C119)</f>
        <v>11075.62</v>
      </c>
      <c r="D121" s="13">
        <f t="shared" si="11"/>
        <v>2864.4500000000003</v>
      </c>
      <c r="E121" s="17">
        <f t="shared" si="11"/>
        <v>-0.03</v>
      </c>
      <c r="F121" s="13">
        <f t="shared" si="11"/>
        <v>2864.42</v>
      </c>
      <c r="G121" s="13">
        <f t="shared" si="11"/>
        <v>8211.2000000000007</v>
      </c>
    </row>
    <row r="122" spans="1:7" s="23" customFormat="1" ht="13.5" x14ac:dyDescent="0.3">
      <c r="A122" s="24"/>
      <c r="B122" s="18"/>
      <c r="C122" s="25"/>
      <c r="D122" s="25"/>
      <c r="E122" s="25"/>
      <c r="F122" s="25"/>
      <c r="G122" s="25"/>
    </row>
    <row r="123" spans="1:7" ht="13.5" x14ac:dyDescent="0.3">
      <c r="A123" s="6" t="s">
        <v>187</v>
      </c>
      <c r="B123" s="7"/>
      <c r="C123" s="7"/>
      <c r="D123" s="7"/>
      <c r="E123" s="7"/>
      <c r="F123" s="7"/>
      <c r="G123" s="7"/>
    </row>
    <row r="124" spans="1:7" ht="13.5" x14ac:dyDescent="0.3">
      <c r="A124" s="8" t="s">
        <v>148</v>
      </c>
      <c r="B124" s="7" t="s">
        <v>149</v>
      </c>
      <c r="C124" s="9">
        <v>5605.67</v>
      </c>
      <c r="D124" s="9">
        <v>1681.7</v>
      </c>
      <c r="E124" s="9">
        <v>0.17</v>
      </c>
      <c r="F124" s="9">
        <v>1681.87</v>
      </c>
      <c r="G124" s="9">
        <v>3923.8</v>
      </c>
    </row>
    <row r="125" spans="1:7" s="4" customFormat="1" ht="13.5" x14ac:dyDescent="0.3">
      <c r="B125" s="12"/>
      <c r="C125" s="12" t="s">
        <v>46</v>
      </c>
      <c r="D125" s="12" t="s">
        <v>46</v>
      </c>
      <c r="E125" s="12" t="s">
        <v>46</v>
      </c>
      <c r="F125" s="12" t="s">
        <v>46</v>
      </c>
      <c r="G125" s="12" t="s">
        <v>46</v>
      </c>
    </row>
    <row r="126" spans="1:7" ht="13.5" x14ac:dyDescent="0.3">
      <c r="A126" s="11" t="s">
        <v>45</v>
      </c>
      <c r="B126" s="18">
        <v>1</v>
      </c>
      <c r="C126" s="13">
        <f t="shared" ref="C126:G126" si="12">+C124</f>
        <v>5605.67</v>
      </c>
      <c r="D126" s="13">
        <f t="shared" si="12"/>
        <v>1681.7</v>
      </c>
      <c r="E126" s="13">
        <f t="shared" si="12"/>
        <v>0.17</v>
      </c>
      <c r="F126" s="13">
        <f t="shared" si="12"/>
        <v>1681.87</v>
      </c>
      <c r="G126" s="13">
        <f t="shared" si="12"/>
        <v>3923.8</v>
      </c>
    </row>
    <row r="128" spans="1:7" ht="13.5" x14ac:dyDescent="0.3">
      <c r="A128" s="6" t="s">
        <v>145</v>
      </c>
      <c r="B128" s="7"/>
      <c r="C128" s="7"/>
      <c r="D128" s="7"/>
      <c r="E128" s="7"/>
      <c r="F128" s="7"/>
      <c r="G128" s="7"/>
    </row>
    <row r="129" spans="1:7" ht="13.5" x14ac:dyDescent="0.3">
      <c r="A129" s="8" t="s">
        <v>146</v>
      </c>
      <c r="B129" s="7" t="s">
        <v>147</v>
      </c>
      <c r="C129" s="9">
        <v>5006.18</v>
      </c>
      <c r="D129" s="9">
        <v>1501.86</v>
      </c>
      <c r="E129" s="10">
        <v>-0.08</v>
      </c>
      <c r="F129" s="9">
        <v>1501.78</v>
      </c>
      <c r="G129" s="9">
        <v>3504.4</v>
      </c>
    </row>
    <row r="130" spans="1:7" s="4" customFormat="1" ht="13.5" x14ac:dyDescent="0.3">
      <c r="B130" s="12"/>
      <c r="C130" s="12" t="s">
        <v>46</v>
      </c>
      <c r="D130" s="12" t="s">
        <v>46</v>
      </c>
      <c r="E130" s="12" t="s">
        <v>46</v>
      </c>
      <c r="F130" s="12" t="s">
        <v>46</v>
      </c>
      <c r="G130" s="12" t="s">
        <v>46</v>
      </c>
    </row>
    <row r="131" spans="1:7" ht="13.5" x14ac:dyDescent="0.3">
      <c r="A131" s="11" t="s">
        <v>45</v>
      </c>
      <c r="B131" s="18">
        <v>1</v>
      </c>
      <c r="C131" s="13">
        <f t="shared" ref="C131:G131" si="13">+C129</f>
        <v>5006.18</v>
      </c>
      <c r="D131" s="13">
        <f t="shared" si="13"/>
        <v>1501.86</v>
      </c>
      <c r="E131" s="17">
        <f t="shared" si="13"/>
        <v>-0.08</v>
      </c>
      <c r="F131" s="13">
        <f t="shared" si="13"/>
        <v>1501.78</v>
      </c>
      <c r="G131" s="13">
        <f t="shared" si="13"/>
        <v>3504.4</v>
      </c>
    </row>
    <row r="132" spans="1:7" ht="13.5" x14ac:dyDescent="0.3">
      <c r="A132" s="8"/>
      <c r="B132" s="7"/>
      <c r="C132" s="7"/>
      <c r="D132" s="7"/>
      <c r="E132" s="7"/>
      <c r="F132" s="7"/>
      <c r="G132" s="7"/>
    </row>
    <row r="133" spans="1:7" ht="13.5" x14ac:dyDescent="0.3">
      <c r="A133" s="6" t="s">
        <v>152</v>
      </c>
      <c r="B133" s="7"/>
      <c r="C133" s="7"/>
      <c r="D133" s="7"/>
      <c r="E133" s="7"/>
      <c r="F133" s="7"/>
      <c r="G133" s="7"/>
    </row>
    <row r="134" spans="1:7" ht="13.5" x14ac:dyDescent="0.3">
      <c r="A134" s="8" t="s">
        <v>153</v>
      </c>
      <c r="B134" s="7" t="s">
        <v>154</v>
      </c>
      <c r="C134" s="9">
        <v>1756.34</v>
      </c>
      <c r="D134" s="9">
        <v>375.15</v>
      </c>
      <c r="E134" s="10">
        <v>-0.01</v>
      </c>
      <c r="F134" s="9">
        <v>375.14</v>
      </c>
      <c r="G134" s="9">
        <v>1381.2</v>
      </c>
    </row>
    <row r="135" spans="1:7" ht="13.5" x14ac:dyDescent="0.3">
      <c r="A135" s="8" t="s">
        <v>155</v>
      </c>
      <c r="B135" s="7" t="s">
        <v>156</v>
      </c>
      <c r="C135" s="9">
        <v>2950.17</v>
      </c>
      <c r="D135" s="9">
        <v>693.88</v>
      </c>
      <c r="E135" s="9">
        <v>0.09</v>
      </c>
      <c r="F135" s="9">
        <v>693.97</v>
      </c>
      <c r="G135" s="9">
        <v>2256.1999999999998</v>
      </c>
    </row>
    <row r="136" spans="1:7" ht="13.5" x14ac:dyDescent="0.3">
      <c r="A136" s="8" t="s">
        <v>157</v>
      </c>
      <c r="B136" s="7" t="s">
        <v>158</v>
      </c>
      <c r="C136" s="9">
        <v>1756.34</v>
      </c>
      <c r="D136" s="9">
        <v>375.15</v>
      </c>
      <c r="E136" s="10">
        <v>-0.01</v>
      </c>
      <c r="F136" s="9">
        <v>375.14</v>
      </c>
      <c r="G136" s="9">
        <v>1381.2</v>
      </c>
    </row>
    <row r="137" spans="1:7" ht="13.5" x14ac:dyDescent="0.3">
      <c r="A137" s="8" t="s">
        <v>159</v>
      </c>
      <c r="B137" s="7" t="s">
        <v>160</v>
      </c>
      <c r="C137" s="9">
        <v>1732.12</v>
      </c>
      <c r="D137" s="9">
        <v>369.98</v>
      </c>
      <c r="E137" s="10">
        <v>-0.06</v>
      </c>
      <c r="F137" s="9">
        <v>369.92</v>
      </c>
      <c r="G137" s="9">
        <v>1362.2</v>
      </c>
    </row>
    <row r="138" spans="1:7" ht="13.5" x14ac:dyDescent="0.3">
      <c r="A138" s="8" t="s">
        <v>161</v>
      </c>
      <c r="B138" s="7" t="s">
        <v>162</v>
      </c>
      <c r="C138" s="9">
        <v>4795.08</v>
      </c>
      <c r="D138" s="9">
        <v>1438.52</v>
      </c>
      <c r="E138" s="10">
        <v>-0.04</v>
      </c>
      <c r="F138" s="9">
        <v>1438.48</v>
      </c>
      <c r="G138" s="9">
        <v>3356.6</v>
      </c>
    </row>
    <row r="139" spans="1:7" ht="13.5" x14ac:dyDescent="0.3">
      <c r="A139" s="8" t="s">
        <v>163</v>
      </c>
      <c r="B139" s="7" t="s">
        <v>164</v>
      </c>
      <c r="C139" s="9">
        <v>1756.34</v>
      </c>
      <c r="D139" s="9">
        <v>375.15</v>
      </c>
      <c r="E139" s="10">
        <v>-0.01</v>
      </c>
      <c r="F139" s="9">
        <v>375.14</v>
      </c>
      <c r="G139" s="9">
        <v>1381.2</v>
      </c>
    </row>
    <row r="140" spans="1:7" ht="13.5" x14ac:dyDescent="0.3">
      <c r="A140" s="8" t="s">
        <v>165</v>
      </c>
      <c r="B140" s="7" t="s">
        <v>166</v>
      </c>
      <c r="C140" s="9">
        <v>2385.75</v>
      </c>
      <c r="D140" s="9">
        <v>561.13</v>
      </c>
      <c r="E140" s="9">
        <v>0.02</v>
      </c>
      <c r="F140" s="9">
        <v>561.15</v>
      </c>
      <c r="G140" s="9">
        <v>1824.6</v>
      </c>
    </row>
    <row r="141" spans="1:7" s="4" customFormat="1" ht="13.5" x14ac:dyDescent="0.3">
      <c r="B141" s="12"/>
      <c r="C141" s="12" t="s">
        <v>46</v>
      </c>
      <c r="D141" s="12" t="s">
        <v>46</v>
      </c>
      <c r="E141" s="12" t="s">
        <v>46</v>
      </c>
      <c r="F141" s="12" t="s">
        <v>46</v>
      </c>
      <c r="G141" s="12" t="s">
        <v>46</v>
      </c>
    </row>
    <row r="142" spans="1:7" ht="13.5" x14ac:dyDescent="0.3">
      <c r="A142" s="11" t="s">
        <v>45</v>
      </c>
      <c r="B142" s="18">
        <v>7</v>
      </c>
      <c r="C142" s="13">
        <f t="shared" ref="C142:G142" si="14">SUM(C134:C140)</f>
        <v>17132.14</v>
      </c>
      <c r="D142" s="13">
        <f t="shared" si="14"/>
        <v>4188.96</v>
      </c>
      <c r="E142" s="17">
        <f t="shared" si="14"/>
        <v>-1.9999999999999993E-2</v>
      </c>
      <c r="F142" s="13">
        <f t="shared" si="14"/>
        <v>4188.9399999999996</v>
      </c>
      <c r="G142" s="13">
        <f t="shared" si="14"/>
        <v>12943.2</v>
      </c>
    </row>
    <row r="144" spans="1:7" ht="13.5" x14ac:dyDescent="0.3">
      <c r="A144" s="6" t="s">
        <v>188</v>
      </c>
      <c r="B144" s="7"/>
      <c r="C144" s="7"/>
      <c r="D144" s="7"/>
      <c r="E144" s="7"/>
      <c r="F144" s="7"/>
      <c r="G144" s="7"/>
    </row>
    <row r="145" spans="1:7" ht="13.5" x14ac:dyDescent="0.3">
      <c r="A145" s="8" t="s">
        <v>169</v>
      </c>
      <c r="B145" s="7" t="s">
        <v>170</v>
      </c>
      <c r="C145" s="9">
        <v>3628.05</v>
      </c>
      <c r="D145" s="9">
        <v>1088.42</v>
      </c>
      <c r="E145" s="10">
        <v>-0.17</v>
      </c>
      <c r="F145" s="9">
        <v>1088.25</v>
      </c>
      <c r="G145" s="9">
        <v>2539.8000000000002</v>
      </c>
    </row>
    <row r="146" spans="1:7" s="4" customFormat="1" ht="13.5" x14ac:dyDescent="0.3">
      <c r="B146" s="12"/>
      <c r="C146" s="12" t="s">
        <v>46</v>
      </c>
      <c r="D146" s="12" t="s">
        <v>46</v>
      </c>
      <c r="E146" s="12" t="s">
        <v>46</v>
      </c>
      <c r="F146" s="12" t="s">
        <v>46</v>
      </c>
      <c r="G146" s="12" t="s">
        <v>46</v>
      </c>
    </row>
    <row r="147" spans="1:7" ht="13.5" x14ac:dyDescent="0.3">
      <c r="A147" s="11" t="s">
        <v>45</v>
      </c>
      <c r="B147" s="18">
        <v>1</v>
      </c>
      <c r="C147" s="13">
        <f t="shared" ref="C147:G147" si="15">+C145</f>
        <v>3628.05</v>
      </c>
      <c r="D147" s="13">
        <f t="shared" si="15"/>
        <v>1088.42</v>
      </c>
      <c r="E147" s="17">
        <f t="shared" si="15"/>
        <v>-0.17</v>
      </c>
      <c r="F147" s="13">
        <f t="shared" si="15"/>
        <v>1088.25</v>
      </c>
      <c r="G147" s="13">
        <f t="shared" si="15"/>
        <v>2539.8000000000002</v>
      </c>
    </row>
    <row r="148" spans="1:7" ht="13.5" x14ac:dyDescent="0.3">
      <c r="A148" s="8"/>
      <c r="B148" s="7"/>
      <c r="C148" s="7"/>
      <c r="D148" s="7"/>
      <c r="E148" s="7"/>
      <c r="F148" s="7"/>
      <c r="G148" s="7"/>
    </row>
    <row r="149" spans="1:7" ht="13.5" x14ac:dyDescent="0.3">
      <c r="A149" s="6" t="s">
        <v>189</v>
      </c>
      <c r="B149" s="7"/>
      <c r="C149" s="7"/>
      <c r="D149" s="7"/>
      <c r="E149" s="7"/>
      <c r="F149" s="7"/>
      <c r="G149" s="7"/>
    </row>
    <row r="150" spans="1:7" ht="13.5" x14ac:dyDescent="0.3">
      <c r="A150" s="8" t="s">
        <v>173</v>
      </c>
      <c r="B150" s="7" t="s">
        <v>174</v>
      </c>
      <c r="C150" s="9">
        <v>2465.5500000000002</v>
      </c>
      <c r="D150" s="9">
        <v>739.67</v>
      </c>
      <c r="E150" s="10">
        <v>-0.12</v>
      </c>
      <c r="F150" s="9">
        <v>739.55</v>
      </c>
      <c r="G150" s="9">
        <v>1726</v>
      </c>
    </row>
    <row r="151" spans="1:7" s="4" customFormat="1" ht="13.5" x14ac:dyDescent="0.3">
      <c r="B151" s="12"/>
      <c r="C151" s="12" t="s">
        <v>46</v>
      </c>
      <c r="D151" s="12" t="s">
        <v>46</v>
      </c>
      <c r="E151" s="12" t="s">
        <v>46</v>
      </c>
      <c r="F151" s="12" t="s">
        <v>46</v>
      </c>
      <c r="G151" s="12" t="s">
        <v>46</v>
      </c>
    </row>
    <row r="152" spans="1:7" ht="13.5" x14ac:dyDescent="0.3">
      <c r="A152" s="11" t="s">
        <v>45</v>
      </c>
      <c r="B152" s="18">
        <v>1</v>
      </c>
      <c r="C152" s="13">
        <f t="shared" ref="C152:G152" si="16">+C150</f>
        <v>2465.5500000000002</v>
      </c>
      <c r="D152" s="13">
        <f t="shared" si="16"/>
        <v>739.67</v>
      </c>
      <c r="E152" s="17">
        <f t="shared" si="16"/>
        <v>-0.12</v>
      </c>
      <c r="F152" s="13">
        <f t="shared" si="16"/>
        <v>739.55</v>
      </c>
      <c r="G152" s="13">
        <f t="shared" si="16"/>
        <v>1726</v>
      </c>
    </row>
    <row r="153" spans="1:7" ht="13.5" x14ac:dyDescent="0.3">
      <c r="A153" s="8"/>
      <c r="B153" s="7"/>
      <c r="C153" s="7"/>
      <c r="D153" s="7"/>
      <c r="E153" s="7"/>
      <c r="F153" s="7"/>
      <c r="G153" s="7"/>
    </row>
    <row r="154" spans="1:7" s="4" customFormat="1" ht="13.5" x14ac:dyDescent="0.3">
      <c r="A154" s="14"/>
      <c r="B154" s="12"/>
      <c r="C154" s="12" t="s">
        <v>175</v>
      </c>
      <c r="D154" s="12" t="s">
        <v>175</v>
      </c>
      <c r="E154" s="12" t="s">
        <v>175</v>
      </c>
      <c r="F154" s="12" t="s">
        <v>175</v>
      </c>
      <c r="G154" s="12" t="s">
        <v>175</v>
      </c>
    </row>
    <row r="155" spans="1:7" ht="13.5" x14ac:dyDescent="0.3">
      <c r="A155" s="11" t="s">
        <v>176</v>
      </c>
      <c r="B155" s="18">
        <f t="shared" ref="B155:G155" si="17">+B26+B36+B48+B60+B72+B83+B91+B108+B121+B131+B126+B101+B142+B113+B147+B96+B152</f>
        <v>80</v>
      </c>
      <c r="C155" s="13">
        <f t="shared" si="17"/>
        <v>277687.49999999994</v>
      </c>
      <c r="D155" s="13">
        <f t="shared" si="17"/>
        <v>79005.700000000012</v>
      </c>
      <c r="E155" s="17">
        <f t="shared" si="17"/>
        <v>-0.8</v>
      </c>
      <c r="F155" s="13">
        <f t="shared" si="17"/>
        <v>79004.899999999994</v>
      </c>
      <c r="G155" s="13">
        <f t="shared" si="17"/>
        <v>198682.6</v>
      </c>
    </row>
    <row r="156" spans="1:7" s="29" customFormat="1" x14ac:dyDescent="0.2">
      <c r="A156" s="30"/>
    </row>
    <row r="157" spans="1:7" s="29" customFormat="1" x14ac:dyDescent="0.2">
      <c r="A157" s="30"/>
    </row>
    <row r="158" spans="1:7" s="29" customFormat="1" x14ac:dyDescent="0.2">
      <c r="A158" s="30"/>
    </row>
    <row r="159" spans="1:7" s="29" customFormat="1" x14ac:dyDescent="0.2">
      <c r="A159" s="30"/>
    </row>
    <row r="160" spans="1:7" s="29" customFormat="1" x14ac:dyDescent="0.2">
      <c r="A160" s="30"/>
    </row>
    <row r="161" spans="1:7" s="29" customFormat="1" x14ac:dyDescent="0.2">
      <c r="A161" s="30"/>
    </row>
    <row r="162" spans="1:7" s="29" customFormat="1" x14ac:dyDescent="0.2">
      <c r="A162" s="30"/>
    </row>
    <row r="163" spans="1:7" s="29" customFormat="1" x14ac:dyDescent="0.2">
      <c r="A163" s="30"/>
    </row>
    <row r="164" spans="1:7" s="29" customFormat="1" x14ac:dyDescent="0.2">
      <c r="A164" s="30"/>
    </row>
    <row r="165" spans="1:7" s="29" customFormat="1" x14ac:dyDescent="0.2">
      <c r="A165" s="30"/>
    </row>
    <row r="166" spans="1:7" s="29" customFormat="1" x14ac:dyDescent="0.2">
      <c r="A166" s="30"/>
    </row>
    <row r="167" spans="1:7" s="29" customFormat="1" x14ac:dyDescent="0.2">
      <c r="A167" s="30"/>
    </row>
    <row r="168" spans="1:7" s="29" customFormat="1" x14ac:dyDescent="0.2">
      <c r="A168" s="30"/>
    </row>
    <row r="169" spans="1:7" s="29" customFormat="1" x14ac:dyDescent="0.2">
      <c r="A169" s="30"/>
    </row>
    <row r="170" spans="1:7" s="29" customFormat="1" x14ac:dyDescent="0.2">
      <c r="A170" s="30"/>
    </row>
    <row r="171" spans="1:7" x14ac:dyDescent="0.2">
      <c r="C171" s="1" t="s">
        <v>177</v>
      </c>
      <c r="D171" s="1" t="s">
        <v>177</v>
      </c>
      <c r="E171" s="1" t="s">
        <v>177</v>
      </c>
      <c r="F171" s="1" t="s">
        <v>177</v>
      </c>
      <c r="G171" s="1" t="s">
        <v>177</v>
      </c>
    </row>
    <row r="172" spans="1:7" x14ac:dyDescent="0.2">
      <c r="A172" s="2" t="s">
        <v>177</v>
      </c>
      <c r="B172" s="1" t="s">
        <v>177</v>
      </c>
      <c r="C172" s="5"/>
      <c r="D172" s="5"/>
      <c r="E172" s="5"/>
      <c r="F172" s="5"/>
      <c r="G172" s="5"/>
    </row>
  </sheetData>
  <autoFilter ref="A5:G152"/>
  <mergeCells count="4">
    <mergeCell ref="D1:G1"/>
    <mergeCell ref="A2:G2"/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2019-12-20T22:09:49Z</cp:lastPrinted>
  <dcterms:created xsi:type="dcterms:W3CDTF">2019-12-20T21:33:05Z</dcterms:created>
  <dcterms:modified xsi:type="dcterms:W3CDTF">2020-02-07T19:41:24Z</dcterms:modified>
</cp:coreProperties>
</file>