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ogramática dic 2019\"/>
    </mc:Choice>
  </mc:AlternateContent>
  <bookViews>
    <workbookView xWindow="0" yWindow="0" windowWidth="28800" windowHeight="12435"/>
  </bookViews>
  <sheets>
    <sheet name="c) Inidcadores de Resultado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ftn1" localSheetId="0">'c) Inidcadores de Resultados'!#REF!</definedName>
    <definedName name="_ftn2" localSheetId="0">'c) Inidcadores de Resultados'!#REF!</definedName>
    <definedName name="_ftn3" localSheetId="0">'c) Inidcadores de Resultados'!#REF!</definedName>
    <definedName name="_ftn4" localSheetId="0">'c) Inidcadores de Resultados'!#REF!</definedName>
    <definedName name="_ftnref1" localSheetId="0">'c) Inidcadores de Resultados'!#REF!</definedName>
    <definedName name="_ftnref2" localSheetId="0">'c) Inidcadores de Resultados'!$C$11</definedName>
    <definedName name="_ftnref4" localSheetId="0">'c) Inidcadores de Resultados'!#REF!</definedName>
    <definedName name="_xlnm.Print_Area" localSheetId="0">'c) Inidcadores de Resultados'!$A$4:$V$54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_xlnm.Print_Titles" localSheetId="0">'c) Inidcadores de Resultados'!$5:$6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4" i="1" l="1"/>
  <c r="U54" i="1"/>
  <c r="V53" i="1"/>
  <c r="V52" i="1"/>
  <c r="V51" i="1"/>
  <c r="V50" i="1"/>
  <c r="K49" i="1"/>
  <c r="V49" i="1" s="1"/>
  <c r="L48" i="1"/>
  <c r="K48" i="1"/>
  <c r="J48" i="1"/>
  <c r="V48" i="1" s="1"/>
  <c r="V47" i="1"/>
  <c r="V46" i="1"/>
  <c r="V44" i="1"/>
  <c r="V43" i="1"/>
  <c r="V42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J22" i="1"/>
  <c r="V22" i="1" s="1"/>
  <c r="V21" i="1"/>
  <c r="V20" i="1"/>
  <c r="V19" i="1"/>
  <c r="V18" i="1"/>
  <c r="V16" i="1"/>
  <c r="U16" i="1"/>
  <c r="V15" i="1"/>
  <c r="V14" i="1"/>
  <c r="V13" i="1"/>
  <c r="V12" i="1"/>
  <c r="U11" i="1"/>
  <c r="M11" i="1"/>
  <c r="V11" i="1" s="1"/>
  <c r="K11" i="1"/>
  <c r="J11" i="1"/>
  <c r="V10" i="1"/>
  <c r="V9" i="1"/>
  <c r="V8" i="1"/>
  <c r="V7" i="1"/>
</calcChain>
</file>

<file path=xl/comments1.xml><?xml version="1.0" encoding="utf-8"?>
<comments xmlns="http://schemas.openxmlformats.org/spreadsheetml/2006/main">
  <authors>
    <author/>
  </authors>
  <commentList>
    <comment ref="C24" authorId="0" shapeId="0">
      <text>
        <r>
          <rPr>
            <b/>
            <sz val="9"/>
            <color rgb="FF000000"/>
            <rFont val="Arial Narrow"/>
            <family val="2"/>
            <charset val="1"/>
          </rPr>
          <t xml:space="preserve">
Establezca la fórmula para calcular el indicador
</t>
        </r>
        <r>
          <rPr>
            <sz val="9"/>
            <color rgb="FF000000"/>
            <rFont val="Arial Narrow"/>
            <family val="2"/>
            <charset val="1"/>
          </rPr>
          <t xml:space="preserve">
</t>
        </r>
        <r>
          <rPr>
            <b/>
            <sz val="9"/>
            <color rgb="FF000000"/>
            <rFont val="Arial Narrow"/>
            <family val="2"/>
            <charset val="1"/>
          </rPr>
          <t xml:space="preserve">Ejemplo:
</t>
        </r>
        <r>
          <rPr>
            <sz val="9"/>
            <color rgb="FF000000"/>
            <rFont val="Arial Narrow"/>
            <family val="2"/>
            <charset val="1"/>
          </rPr>
          <t xml:space="preserve">
</t>
        </r>
        <r>
          <rPr>
            <b/>
            <sz val="9"/>
            <color rgb="FF000000"/>
            <rFont val="Arial Narrow"/>
            <family val="2"/>
            <charset val="1"/>
          </rPr>
          <t xml:space="preserve">Indicador:
</t>
        </r>
        <r>
          <rPr>
            <sz val="9"/>
            <color rgb="FF000000"/>
            <rFont val="Arial Narrow"/>
            <family val="2"/>
            <charset val="1"/>
          </rPr>
          <t xml:space="preserve">Porcentaje de los ciudadanos inscritos en el padrón electoral que asistieron a emitir su voto en la jornada electoral del 1° de julio respecto al total de ciudadanos inscritos en el padrón electoral.
</t>
        </r>
        <r>
          <rPr>
            <b/>
            <sz val="9"/>
            <color rgb="FF000000"/>
            <rFont val="Arial Narrow"/>
            <family val="2"/>
            <charset val="1"/>
          </rPr>
          <t xml:space="preserve">Formula:
</t>
        </r>
        <r>
          <rPr>
            <sz val="9"/>
            <color rgb="FF000000"/>
            <rFont val="Arial Narrow"/>
            <family val="2"/>
            <charset val="1"/>
          </rPr>
          <t xml:space="preserve">(Ciudadanos inscritos en el padrón electoral del estado de Jalisco que participaron en el proceso electoral del 1° de Julio/Total de ciudadanos inscritos en el padrón electoral del estado de Jalisco)*100
</t>
        </r>
      </text>
    </comment>
    <comment ref="C38" authorId="0" shapeId="0">
      <text>
        <r>
          <rPr>
            <b/>
            <sz val="9"/>
            <color rgb="FF000000"/>
            <rFont val="Arial Narrow"/>
            <family val="2"/>
            <charset val="1"/>
          </rPr>
          <t xml:space="preserve">
Establezca la fórmula para calcular el indicador
</t>
        </r>
        <r>
          <rPr>
            <sz val="9"/>
            <color rgb="FF000000"/>
            <rFont val="Arial Narrow"/>
            <family val="2"/>
            <charset val="1"/>
          </rPr>
          <t xml:space="preserve">
</t>
        </r>
        <r>
          <rPr>
            <b/>
            <sz val="9"/>
            <color rgb="FF000000"/>
            <rFont val="Arial Narrow"/>
            <family val="2"/>
            <charset val="1"/>
          </rPr>
          <t xml:space="preserve">Ejemplo:
</t>
        </r>
        <r>
          <rPr>
            <sz val="9"/>
            <color rgb="FF000000"/>
            <rFont val="Arial Narrow"/>
            <family val="2"/>
            <charset val="1"/>
          </rPr>
          <t xml:space="preserve">
</t>
        </r>
        <r>
          <rPr>
            <b/>
            <sz val="9"/>
            <color rgb="FF000000"/>
            <rFont val="Arial Narrow"/>
            <family val="2"/>
            <charset val="1"/>
          </rPr>
          <t xml:space="preserve">Indicador:
</t>
        </r>
        <r>
          <rPr>
            <sz val="9"/>
            <color rgb="FF000000"/>
            <rFont val="Arial Narrow"/>
            <family val="2"/>
            <charset val="1"/>
          </rPr>
          <t xml:space="preserve">Porcentaje de los ciudadanos inscritos en el padrón electoral que asistieron a emitir su voto en la jornada electoral del 1° de julio respecto al total de ciudadanos inscritos en el padrón electoral.
</t>
        </r>
        <r>
          <rPr>
            <b/>
            <sz val="9"/>
            <color rgb="FF000000"/>
            <rFont val="Arial Narrow"/>
            <family val="2"/>
            <charset val="1"/>
          </rPr>
          <t xml:space="preserve">Formula:
</t>
        </r>
        <r>
          <rPr>
            <sz val="9"/>
            <color rgb="FF000000"/>
            <rFont val="Arial Narrow"/>
            <family val="2"/>
            <charset val="1"/>
          </rPr>
          <t xml:space="preserve">(Ciudadanos inscritos en el padrón electoral del estado de Jalisco que participaron en el proceso electoral del 1° de Julio/Total de ciudadanos inscritos en el padrón electoral del estado de Jalisco)*100
</t>
        </r>
      </text>
    </comment>
  </commentList>
</comments>
</file>

<file path=xl/sharedStrings.xml><?xml version="1.0" encoding="utf-8"?>
<sst xmlns="http://schemas.openxmlformats.org/spreadsheetml/2006/main" count="316" uniqueCount="128">
  <si>
    <t>Cuenta Pública 2019</t>
  </si>
  <si>
    <t>Instituto Electoral y de Participación Ciudadana del Estado de Jalisco</t>
  </si>
  <si>
    <t>Del 1 de enero al 31 de diciembre 2019</t>
  </si>
  <si>
    <t>Avance de indicadores de 2019</t>
  </si>
  <si>
    <t>Denominación</t>
  </si>
  <si>
    <t>Tipo de indicador</t>
  </si>
  <si>
    <t>Dimensión a medir</t>
  </si>
  <si>
    <t>Unidad de Medida</t>
  </si>
  <si>
    <t>Valor de la meta</t>
  </si>
  <si>
    <t>Unidad Responsable</t>
  </si>
  <si>
    <t>Nombre del Indicador</t>
  </si>
  <si>
    <t>Fórmula del Indicador</t>
  </si>
  <si>
    <t>Eficacia</t>
  </si>
  <si>
    <t>Eficiencia</t>
  </si>
  <si>
    <t>Economía</t>
  </si>
  <si>
    <t>Meta programada anual Absoluto (A)</t>
  </si>
  <si>
    <t>Relativo del mes (B) enero</t>
  </si>
  <si>
    <t>Relativo del mes (B) febrero</t>
  </si>
  <si>
    <t>Relativo del mes (B) marzo</t>
  </si>
  <si>
    <t>Relativo del mes (B) abril</t>
  </si>
  <si>
    <t>Relativo del mes (B) mayo</t>
  </si>
  <si>
    <t>Relativo del mes (B) junio</t>
  </si>
  <si>
    <t>Relativo del mes (B) julio</t>
  </si>
  <si>
    <t>Relativo del mes (B) agosto</t>
  </si>
  <si>
    <t>Relativo del mes (B) septiembre</t>
  </si>
  <si>
    <t>Relativo del mes (B) octubre</t>
  </si>
  <si>
    <t>Relativo del mes (B) noviembre</t>
  </si>
  <si>
    <t>Relativo del mes (B) diciembre</t>
  </si>
  <si>
    <r>
      <rPr>
        <sz val="8"/>
        <color rgb="FF7030A0"/>
        <rFont val="Arial"/>
        <family val="2"/>
        <charset val="1"/>
      </rPr>
      <t>Acumulado                           (∑B</t>
    </r>
    <r>
      <rPr>
        <vertAlign val="superscript"/>
        <sz val="8"/>
        <color rgb="FF7030A0"/>
        <rFont val="Arial Narrow"/>
        <family val="2"/>
        <charset val="1"/>
      </rPr>
      <t>…n</t>
    </r>
    <r>
      <rPr>
        <sz val="8"/>
        <color rgb="FF7030A0"/>
        <rFont val="Arial Narrow"/>
        <family val="2"/>
        <charset val="1"/>
      </rPr>
      <t>)</t>
    </r>
  </si>
  <si>
    <t>DEC</t>
  </si>
  <si>
    <t>PAPIROLAS 2019</t>
  </si>
  <si>
    <t>((Participantes en el taller  del IEPC en Papirolas 2019))/((Participantes en el taller  del IEPC en Papirlas 2018)) (100)</t>
  </si>
  <si>
    <t>Estratégico</t>
  </si>
  <si>
    <t>x</t>
  </si>
  <si>
    <t>Porcentaje</t>
  </si>
  <si>
    <t>Feria Internacional del Libro 2019</t>
  </si>
  <si>
    <t>((Participantes en el stand del IEPC en FIL 2019))/((Participantes en el stand del IEPC en FIL 2018)) (100)</t>
  </si>
  <si>
    <t>Difusión de la cultura política a través del arte</t>
  </si>
  <si>
    <t>"(Participantes en las actividades de cultura y arte del IEPC 2019)" /("(Participantes en las actividades de cultura y arte del IEPC 201" 8)) (100)</t>
  </si>
  <si>
    <t xml:space="preserve">Futuros ciudadanos </t>
  </si>
  <si>
    <t>(Participantes en los ejercicios de prácticas democráticas 2019)" /("(Participantes en los ejercicios de prácticas democráticas 201" 8)) (100)</t>
  </si>
  <si>
    <t xml:space="preserve">Cultura Política Democrática </t>
  </si>
  <si>
    <t>("(Herramientas informativas y/o materiales de divulgación sobre cultura política democrática, educación cívica y electoral 2019 " ))/("(Herramientas informativas y/o materiales de divulgación sobre cultura política democrática, educación cívica y electoral en año no electoral" )) (100)</t>
  </si>
  <si>
    <t>UCS</t>
  </si>
  <si>
    <t>Penetración de la comunicación</t>
  </si>
  <si>
    <t>Alcance de publicaciones en Facebook</t>
  </si>
  <si>
    <t>X</t>
  </si>
  <si>
    <t>Personas alcanzadas</t>
  </si>
  <si>
    <t>4’600,000</t>
  </si>
  <si>
    <t>DPC</t>
  </si>
  <si>
    <t xml:space="preserve">Gestión de los mecanismos de participación </t>
  </si>
  <si>
    <t>Entregable  1=60% E2=20% E3=20% (100)</t>
  </si>
  <si>
    <t>Proceso</t>
  </si>
  <si>
    <t>Vinculación estrategica para la participación.</t>
  </si>
  <si>
    <t xml:space="preserve">E1=80% E2= 15% E3=5%=(100)
</t>
  </si>
  <si>
    <t xml:space="preserve">Formación en ciudadania activa </t>
  </si>
  <si>
    <t xml:space="preserve">E1=65% E2=15% E3=20% =(100)
</t>
  </si>
  <si>
    <t>Vinculación con jaliscienses en el exterior.</t>
  </si>
  <si>
    <t xml:space="preserve">E1=50% E2=30% E3=20%=(100)
</t>
  </si>
  <si>
    <t>DA</t>
  </si>
  <si>
    <t>Registro y control del presupuesto</t>
  </si>
  <si>
    <t>Cierre presupuestal y contable mensual</t>
  </si>
  <si>
    <t>Gestión</t>
  </si>
  <si>
    <t>Cierre presupuestal</t>
  </si>
  <si>
    <t>DOE</t>
  </si>
  <si>
    <t>Documento con diagnóstico de actas de jornada electoral y escrutinio y computo (muestreo).*</t>
  </si>
  <si>
    <t>(Actas muestras)/TAUC (100)</t>
  </si>
  <si>
    <t>Encuesta sobre la percepción del llenado de actas de la jornada electoral y acta de escrutinio y cómputo.**</t>
  </si>
  <si>
    <t>Documento de diagnóstico sobre modelos de documentación de organismos electorales  internacionales***</t>
  </si>
  <si>
    <t>Destrucción de documentación electoral no útil y revisión de la caja paquete</t>
  </si>
  <si>
    <t>Entrevista sobre la percepción del proceso electoral 2017-2018</t>
  </si>
  <si>
    <t xml:space="preserve">Aspectos negativos - aspectos positivos = área de oportunidad
</t>
  </si>
  <si>
    <t>Revisión, evaluación, registro de existencias y aplicación de criterios de conservación del material electoral</t>
  </si>
  <si>
    <t>[(Paquetes clasificados)/(paquetes recuperados)]*100</t>
  </si>
  <si>
    <t>Logística</t>
  </si>
  <si>
    <t>(Número de asambleas de asoc pol, no. De foros, no. De eventos/Total de asambleas de asoc pol, no. De foros. No. De eventos)*100</t>
  </si>
  <si>
    <t>Numero de personas atendidas</t>
  </si>
  <si>
    <t>UIGND</t>
  </si>
  <si>
    <t xml:space="preserve">Diseño curricular diplomado liderazgo político de las mujeres </t>
  </si>
  <si>
    <t>N/A</t>
  </si>
  <si>
    <t xml:space="preserve">Estudio sobre buenas prácticas del ejercicio del 3% para el fotalecimiento del liderazgo político de las mujeres </t>
  </si>
  <si>
    <t xml:space="preserve">Agenda de derechos político - electorales de las mujeres, consensuada </t>
  </si>
  <si>
    <t xml:space="preserve">Informe de materiales producidos y tareas asignadas (difusión accesible ) </t>
  </si>
  <si>
    <t>Informe de actividades (Transversalización de la PEG y no discriminación)</t>
  </si>
  <si>
    <t>UI</t>
  </si>
  <si>
    <t>Mantenimiento de la infraestructura de las tecnologías de la información</t>
  </si>
  <si>
    <t>(Requerimiento solicitado)/(Requerimiento cumplido) (100)</t>
  </si>
  <si>
    <t>Soporte técnico en materia de Tecnologías de la Información</t>
  </si>
  <si>
    <t>(Servicios atendidos)/(Servicios solicitados) (100)</t>
  </si>
  <si>
    <t>Desarrollo de aplicaciones</t>
  </si>
  <si>
    <t>(Aplicaciones implementadas)/(Aplicaciones solictadas) (100)</t>
  </si>
  <si>
    <t>Rediseño de la página web institucional</t>
  </si>
  <si>
    <t>(Tecnologías de navegacion compatibles)/(Tecnologías de navegacion existentes) (100)</t>
  </si>
  <si>
    <t>Unidad de Fiscalización</t>
  </si>
  <si>
    <t>Recepción y revisión integral de los informes anuales 2018 de las Agrupaciones Políticas respecto del origen y destino de los ingresos que reciban por cualquier modalidad de financiamiento.</t>
  </si>
  <si>
    <t>Informes Financieros presentados / Total de Agrupaciones Políticas Estatales</t>
  </si>
  <si>
    <t>Orientación, asesoría y capacitación a las agrupaciones políticas, y otras actividades</t>
  </si>
  <si>
    <t>(Número de orientaciones brindadas / Total de solicitudes recibidas) *100</t>
  </si>
  <si>
    <t>Actividades internas y de fortaleza interinstitucional</t>
  </si>
  <si>
    <t>(Agrupaciones que se apegaran al nuevo programa / Total de Agrupaciones Políticas Estatales)*100</t>
  </si>
  <si>
    <t>Enlace entre la Unidad Técnica de Fiscalización del INE y los Comités Directivos Estatales de los Partidos Políticos en Jalisco</t>
  </si>
  <si>
    <t>(Número de requerimientos atendidos / Total de requerimientos recibidos) *100</t>
  </si>
  <si>
    <t>Recepción y revisión integral de los informes mensuales 2019 de las Agrupaciones Políticas Estatales y de las Organizaciones de Ciudadanos respecto del origen y destino de los ingresos que reciban.</t>
  </si>
  <si>
    <t>Informes Financieros Mensuales del ejercicio 2019 presentados / Total Agrupaciones Politicas Estatales y Organizaciones de Ciudadanos que pretenden constituirse como partido políttico local</t>
  </si>
  <si>
    <t>DJ</t>
  </si>
  <si>
    <t>Seguimiento y asesoría jurídica</t>
  </si>
  <si>
    <t>Procedimientos sancionadores y jurisdiccionales</t>
  </si>
  <si>
    <t>Sesiones del Consejo General</t>
  </si>
  <si>
    <t>UTP</t>
  </si>
  <si>
    <t xml:space="preserve">Financiamiento </t>
  </si>
  <si>
    <t>Tiempos en radio y televisión</t>
  </si>
  <si>
    <t>Coadyuvar con el registro para constituirse como partidos políticos locales</t>
  </si>
  <si>
    <t xml:space="preserve">Capacitación a partidos políticos y agrupaciones políticas </t>
  </si>
  <si>
    <t>Cancelado mediante acuerdo del Consejo General número IEPC-ACG-017/2019, de fecha 27 de Junio de 2109</t>
  </si>
  <si>
    <t>STC</t>
  </si>
  <si>
    <t>Actas elaboradas</t>
  </si>
  <si>
    <t>Acuerdos</t>
  </si>
  <si>
    <t>Dictamenes</t>
  </si>
  <si>
    <t>Registro</t>
  </si>
  <si>
    <t>Agenda</t>
  </si>
  <si>
    <t>CONTRA</t>
  </si>
  <si>
    <t xml:space="preserve"> "Declaraciones patrimoniales de conflictos de interés y fiscal"</t>
  </si>
  <si>
    <t>(servidores públicos obligados que presentaron su declaración patrimonial/total de servidores públicos obligados)*100</t>
  </si>
  <si>
    <t>100%</t>
  </si>
  <si>
    <t>0%</t>
  </si>
  <si>
    <t>"Quejas, denuncias y procedimientos administrativos"</t>
  </si>
  <si>
    <t>"Fiscalización, ingresos y egresos"</t>
  </si>
  <si>
    <t>“Capacitación y actualización del personal de contraloría”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</si>
</sst>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7030A0"/>
      <name val="Arial"/>
      <family val="2"/>
      <charset val="1"/>
    </font>
    <font>
      <b/>
      <sz val="8"/>
      <color rgb="FF7030A0"/>
      <name val="Arial"/>
      <family val="2"/>
      <charset val="1"/>
    </font>
    <font>
      <vertAlign val="superscript"/>
      <sz val="8"/>
      <color rgb="FF7030A0"/>
      <name val="Arial Narrow"/>
      <family val="2"/>
      <charset val="1"/>
    </font>
    <font>
      <sz val="8"/>
      <color rgb="FF7030A0"/>
      <name val="Arial Narrow"/>
      <family val="2"/>
      <charset val="1"/>
    </font>
    <font>
      <b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 Narrow"/>
      <family val="2"/>
      <charset val="1"/>
    </font>
    <font>
      <sz val="8"/>
      <color rgb="FF222222"/>
      <name val="Arial"/>
      <family val="2"/>
      <charset val="1"/>
    </font>
    <font>
      <sz val="7"/>
      <color rgb="FF000000"/>
      <name val="Arial"/>
      <family val="2"/>
      <charset val="1"/>
    </font>
    <font>
      <b/>
      <sz val="8"/>
      <name val="Arial"/>
      <family val="2"/>
      <charset val="1"/>
    </font>
    <font>
      <sz val="11"/>
      <name val="Arial"/>
      <family val="2"/>
      <charset val="1"/>
    </font>
    <font>
      <b/>
      <sz val="7"/>
      <color rgb="FF000000"/>
      <name val="Arial"/>
      <family val="2"/>
      <charset val="1"/>
    </font>
    <font>
      <u/>
      <sz val="11"/>
      <color rgb="FF0000FF"/>
      <name val="Calibri"/>
      <family val="2"/>
      <charset val="1"/>
    </font>
    <font>
      <u/>
      <sz val="7"/>
      <color rgb="FF808080"/>
      <name val="Arial"/>
      <family val="2"/>
      <charset val="1"/>
    </font>
    <font>
      <u/>
      <sz val="8"/>
      <name val="Arial"/>
      <family val="2"/>
      <charset val="1"/>
    </font>
    <font>
      <sz val="8"/>
      <name val="Arial Narrow"/>
      <family val="2"/>
      <charset val="1"/>
    </font>
    <font>
      <b/>
      <sz val="8"/>
      <color rgb="FF000000"/>
      <name val="Arial Narrow"/>
      <family val="2"/>
      <charset val="1"/>
    </font>
    <font>
      <u/>
      <sz val="11"/>
      <color rgb="FF808080"/>
      <name val="Arial"/>
      <family val="2"/>
      <charset val="1"/>
    </font>
    <font>
      <u/>
      <sz val="11"/>
      <name val="Arial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Border="0" applyProtection="0"/>
    <xf numFmtId="0" fontId="19" fillId="0" borderId="0" applyBorder="0" applyProtection="0"/>
  </cellStyleXfs>
  <cellXfs count="62">
    <xf numFmtId="0" fontId="0" fillId="0" borderId="0" xfId="0"/>
    <xf numFmtId="164" fontId="2" fillId="0" borderId="0" xfId="1" applyNumberFormat="1" applyFont="1" applyFill="1" applyBorder="1" applyAlignment="1" applyProtection="1">
      <alignment horizontal="center"/>
    </xf>
    <xf numFmtId="0" fontId="3" fillId="2" borderId="0" xfId="2" applyFont="1" applyFill="1"/>
    <xf numFmtId="164" fontId="2" fillId="0" borderId="0" xfId="1" applyNumberFormat="1" applyFont="1" applyFill="1" applyBorder="1" applyAlignment="1" applyProtection="1">
      <alignment horizontal="center"/>
      <protection locked="0"/>
    </xf>
    <xf numFmtId="0" fontId="5" fillId="0" borderId="0" xfId="3" applyFont="1" applyAlignment="1">
      <alignment horizontal="center" vertical="center"/>
    </xf>
    <xf numFmtId="0" fontId="6" fillId="0" borderId="0" xfId="3" applyFont="1"/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textRotation="90" wrapText="1"/>
    </xf>
    <xf numFmtId="0" fontId="11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9" fontId="5" fillId="0" borderId="1" xfId="4" applyFont="1" applyBorder="1" applyAlignment="1" applyProtection="1">
      <alignment horizontal="center" vertical="center" wrapText="1"/>
    </xf>
    <xf numFmtId="9" fontId="13" fillId="0" borderId="1" xfId="4" applyFont="1" applyBorder="1" applyAlignment="1" applyProtection="1">
      <alignment horizontal="center" vertical="center" wrapText="1"/>
    </xf>
    <xf numFmtId="9" fontId="11" fillId="0" borderId="1" xfId="4" applyFont="1" applyBorder="1" applyAlignment="1" applyProtection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3" fontId="14" fillId="0" borderId="2" xfId="3" applyNumberFormat="1" applyFont="1" applyBorder="1" applyAlignment="1">
      <alignment horizontal="center" vertical="center" wrapText="1"/>
    </xf>
    <xf numFmtId="3" fontId="5" fillId="0" borderId="2" xfId="3" applyNumberFormat="1" applyFont="1" applyBorder="1" applyAlignment="1">
      <alignment horizontal="center" vertical="center"/>
    </xf>
    <xf numFmtId="3" fontId="5" fillId="0" borderId="0" xfId="3" applyNumberFormat="1" applyFont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/>
    </xf>
    <xf numFmtId="3" fontId="11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10" fontId="13" fillId="0" borderId="1" xfId="4" applyNumberFormat="1" applyFont="1" applyBorder="1" applyAlignment="1" applyProtection="1">
      <alignment horizontal="center" vertical="center" wrapText="1"/>
    </xf>
    <xf numFmtId="9" fontId="15" fillId="0" borderId="1" xfId="4" applyFont="1" applyBorder="1" applyAlignment="1" applyProtection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9" fontId="12" fillId="0" borderId="1" xfId="4" applyFont="1" applyBorder="1" applyAlignment="1" applyProtection="1">
      <alignment horizontal="center" vertical="center" wrapText="1"/>
    </xf>
    <xf numFmtId="9" fontId="16" fillId="0" borderId="1" xfId="4" applyFont="1" applyBorder="1" applyAlignment="1" applyProtection="1">
      <alignment horizontal="center" vertical="center" wrapText="1"/>
    </xf>
    <xf numFmtId="0" fontId="12" fillId="0" borderId="0" xfId="3" applyFont="1" applyAlignment="1">
      <alignment horizontal="center" vertical="center"/>
    </xf>
    <xf numFmtId="0" fontId="17" fillId="0" borderId="0" xfId="3" applyFont="1"/>
    <xf numFmtId="0" fontId="18" fillId="0" borderId="1" xfId="3" applyFont="1" applyBorder="1" applyAlignment="1">
      <alignment horizontal="center" vertical="center"/>
    </xf>
    <xf numFmtId="0" fontId="20" fillId="0" borderId="1" xfId="5" applyFont="1" applyBorder="1" applyAlignment="1" applyProtection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21" fillId="0" borderId="1" xfId="5" applyFont="1" applyBorder="1" applyAlignment="1" applyProtection="1">
      <alignment horizontal="center" vertical="center" wrapText="1"/>
    </xf>
    <xf numFmtId="10" fontId="15" fillId="0" borderId="1" xfId="4" applyNumberFormat="1" applyFont="1" applyBorder="1" applyAlignment="1" applyProtection="1">
      <alignment horizontal="center" vertical="center" wrapText="1"/>
    </xf>
    <xf numFmtId="10" fontId="11" fillId="0" borderId="1" xfId="4" applyNumberFormat="1" applyFont="1" applyBorder="1" applyAlignment="1" applyProtection="1">
      <alignment horizontal="center" vertical="center" wrapText="1"/>
    </xf>
    <xf numFmtId="49" fontId="5" fillId="0" borderId="3" xfId="3" applyNumberFormat="1" applyFont="1" applyBorder="1" applyAlignment="1">
      <alignment horizontal="center" vertical="center" wrapText="1"/>
    </xf>
    <xf numFmtId="1" fontId="5" fillId="0" borderId="1" xfId="4" applyNumberFormat="1" applyFont="1" applyBorder="1" applyAlignment="1" applyProtection="1">
      <alignment horizontal="center" vertical="center" wrapText="1"/>
    </xf>
    <xf numFmtId="1" fontId="13" fillId="0" borderId="1" xfId="4" applyNumberFormat="1" applyFont="1" applyBorder="1" applyAlignment="1" applyProtection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18" fillId="0" borderId="2" xfId="3" applyFont="1" applyBorder="1" applyAlignment="1">
      <alignment horizontal="center" vertical="center"/>
    </xf>
    <xf numFmtId="9" fontId="22" fillId="0" borderId="1" xfId="4" applyFont="1" applyBorder="1" applyAlignment="1" applyProtection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justify" vertical="center" wrapText="1"/>
    </xf>
    <xf numFmtId="0" fontId="23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justify" vertical="center" wrapText="1"/>
    </xf>
    <xf numFmtId="0" fontId="13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vertical="center" wrapText="1"/>
    </xf>
    <xf numFmtId="0" fontId="24" fillId="0" borderId="1" xfId="5" applyFont="1" applyBorder="1" applyAlignment="1" applyProtection="1">
      <alignment horizontal="center" vertical="center" wrapText="1"/>
    </xf>
    <xf numFmtId="0" fontId="5" fillId="0" borderId="1" xfId="3" applyFont="1" applyBorder="1" applyAlignment="1">
      <alignment horizontal="left" vertical="center" wrapText="1"/>
    </xf>
    <xf numFmtId="10" fontId="5" fillId="0" borderId="1" xfId="4" applyNumberFormat="1" applyFont="1" applyBorder="1" applyAlignment="1" applyProtection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9" fontId="5" fillId="0" borderId="1" xfId="3" applyNumberFormat="1" applyFont="1" applyBorder="1" applyAlignment="1">
      <alignment horizontal="center" vertical="center" wrapText="1"/>
    </xf>
    <xf numFmtId="0" fontId="25" fillId="0" borderId="1" xfId="5" applyFont="1" applyBorder="1" applyAlignment="1" applyProtection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10" fontId="5" fillId="0" borderId="4" xfId="3" applyNumberFormat="1" applyFont="1" applyBorder="1" applyAlignment="1">
      <alignment horizontal="left" vertical="center" wrapText="1"/>
    </xf>
    <xf numFmtId="10" fontId="5" fillId="0" borderId="1" xfId="3" applyNumberFormat="1" applyFont="1" applyBorder="1" applyAlignment="1">
      <alignment horizontal="left" vertical="center" wrapText="1"/>
    </xf>
    <xf numFmtId="10" fontId="5" fillId="0" borderId="4" xfId="4" applyNumberFormat="1" applyFont="1" applyBorder="1" applyAlignment="1" applyProtection="1">
      <alignment horizontal="center" vertical="center" wrapText="1"/>
    </xf>
    <xf numFmtId="0" fontId="11" fillId="0" borderId="0" xfId="3" applyFont="1" applyAlignment="1">
      <alignment horizontal="center" vertical="center"/>
    </xf>
    <xf numFmtId="0" fontId="4" fillId="0" borderId="0" xfId="3"/>
  </cellXfs>
  <cellStyles count="6">
    <cellStyle name="Hipervínculo" xfId="5" builtinId="8"/>
    <cellStyle name="Millares 53" xfId="1"/>
    <cellStyle name="Normal" xfId="0" builtinId="0"/>
    <cellStyle name="Normal 17" xfId="3"/>
    <cellStyle name="Normal 3" xfId="2"/>
    <cellStyle name="Porcentaj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120240</xdr:colOff>
      <xdr:row>15</xdr:row>
      <xdr:rowOff>100800</xdr:rowOff>
    </xdr:from>
    <xdr:to>
      <xdr:col>7</xdr:col>
      <xdr:colOff>434160</xdr:colOff>
      <xdr:row>15</xdr:row>
      <xdr:rowOff>359640</xdr:rowOff>
    </xdr:to>
    <xdr:sp macro="" textlink="">
      <xdr:nvSpPr>
        <xdr:cNvPr id="2" name="CustomShape 1"/>
        <xdr:cNvSpPr/>
      </xdr:nvSpPr>
      <xdr:spPr>
        <a:xfrm>
          <a:off x="5559015" y="6082500"/>
          <a:ext cx="1675995" cy="2493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3</xdr:col>
      <xdr:colOff>399960</xdr:colOff>
      <xdr:row>12</xdr:row>
      <xdr:rowOff>248040</xdr:rowOff>
    </xdr:from>
    <xdr:to>
      <xdr:col>7</xdr:col>
      <xdr:colOff>196200</xdr:colOff>
      <xdr:row>12</xdr:row>
      <xdr:rowOff>360000</xdr:rowOff>
    </xdr:to>
    <xdr:sp macro="" textlink="">
      <xdr:nvSpPr>
        <xdr:cNvPr id="3" name="CustomShape 1"/>
        <xdr:cNvSpPr/>
      </xdr:nvSpPr>
      <xdr:spPr>
        <a:xfrm>
          <a:off x="5838735" y="5172465"/>
          <a:ext cx="1158315" cy="1024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486720</xdr:colOff>
      <xdr:row>38</xdr:row>
      <xdr:rowOff>23400</xdr:rowOff>
    </xdr:from>
    <xdr:to>
      <xdr:col>2</xdr:col>
      <xdr:colOff>2104200</xdr:colOff>
      <xdr:row>38</xdr:row>
      <xdr:rowOff>489960</xdr:rowOff>
    </xdr:to>
    <xdr:sp macro="" textlink="">
      <xdr:nvSpPr>
        <xdr:cNvPr id="4" name="CustomShape 1"/>
        <xdr:cNvSpPr/>
      </xdr:nvSpPr>
      <xdr:spPr>
        <a:xfrm>
          <a:off x="2439345" y="20111625"/>
          <a:ext cx="1617480" cy="466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(𝐹𝑜𝑙𝑖𝑜𝑠 𝑡𝑢𝑟𝑛𝑎𝑑𝑜𝑠)/(𝐹𝑜𝑙𝑖𝑜𝑠 𝑎𝑡𝑒𝑛𝑑𝑖𝑑𝑜𝑠 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263160</xdr:colOff>
      <xdr:row>39</xdr:row>
      <xdr:rowOff>231840</xdr:rowOff>
    </xdr:from>
    <xdr:to>
      <xdr:col>2</xdr:col>
      <xdr:colOff>2782080</xdr:colOff>
      <xdr:row>39</xdr:row>
      <xdr:rowOff>560880</xdr:rowOff>
    </xdr:to>
    <xdr:sp macro="" textlink="">
      <xdr:nvSpPr>
        <xdr:cNvPr id="5" name="CustomShape 1"/>
        <xdr:cNvSpPr/>
      </xdr:nvSpPr>
      <xdr:spPr>
        <a:xfrm>
          <a:off x="2215785" y="20862990"/>
          <a:ext cx="251892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(𝑄𝑢𝑒𝑗𝑎𝑠 𝑦 𝑑𝑒𝑚𝑎𝑛𝑑𝑎𝑠 𝑝𝑟𝑒𝑠𝑒𝑛𝑡𝑎𝑑𝑎𝑠)/(𝑄𝑢𝑒𝑗𝑎𝑠 𝑦 𝑑𝑒𝑚𝑎𝑛𝑑𝑎𝑠 𝑎𝑡𝑒𝑛𝑑𝑖𝑑𝑎𝑠)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337680</xdr:colOff>
      <xdr:row>40</xdr:row>
      <xdr:rowOff>39240</xdr:rowOff>
    </xdr:from>
    <xdr:to>
      <xdr:col>2</xdr:col>
      <xdr:colOff>2438280</xdr:colOff>
      <xdr:row>40</xdr:row>
      <xdr:rowOff>368280</xdr:rowOff>
    </xdr:to>
    <xdr:sp macro="" textlink="">
      <xdr:nvSpPr>
        <xdr:cNvPr id="6" name="CustomShape 1"/>
        <xdr:cNvSpPr/>
      </xdr:nvSpPr>
      <xdr:spPr>
        <a:xfrm>
          <a:off x="2290305" y="21375240"/>
          <a:ext cx="210060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(𝑆𝑒𝑠𝑖𝑜𝑛𝑒𝑠 𝑝𝑟𝑜𝑔𝑟𝑎𝑚𝑎𝑑𝑎𝑠)/(𝑆𝑒𝑠𝑖𝑜𝑛𝑒𝑠 𝑎𝑡𝑒𝑛𝑑𝑖𝑑𝑎𝑠)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63000</xdr:colOff>
      <xdr:row>43</xdr:row>
      <xdr:rowOff>83880</xdr:rowOff>
    </xdr:from>
    <xdr:to>
      <xdr:col>2</xdr:col>
      <xdr:colOff>3161160</xdr:colOff>
      <xdr:row>43</xdr:row>
      <xdr:rowOff>412920</xdr:rowOff>
    </xdr:to>
    <xdr:sp macro="" textlink="">
      <xdr:nvSpPr>
        <xdr:cNvPr id="7" name="CustomShape 1"/>
        <xdr:cNvSpPr/>
      </xdr:nvSpPr>
      <xdr:spPr>
        <a:xfrm>
          <a:off x="2015625" y="22886730"/>
          <a:ext cx="309816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(𝑆𝑜𝑙𝑖𝑐𝑖𝑡𝑢𝑑𝑒𝑠 𝑟𝑒𝑐𝑖𝑏𝑖𝑑𝑎𝑠)/(𝐸𝑥𝑝𝑒𝑑𝑖𝑒𝑛𝑡𝑒𝑠 𝑒𝑙𝑎𝑏𝑜𝑟𝑎𝑑𝑜𝑠)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148680</xdr:colOff>
      <xdr:row>42</xdr:row>
      <xdr:rowOff>55440</xdr:rowOff>
    </xdr:from>
    <xdr:to>
      <xdr:col>2</xdr:col>
      <xdr:colOff>2979360</xdr:colOff>
      <xdr:row>42</xdr:row>
      <xdr:rowOff>384480</xdr:rowOff>
    </xdr:to>
    <xdr:sp macro="" textlink="">
      <xdr:nvSpPr>
        <xdr:cNvPr id="8" name="CustomShape 1"/>
        <xdr:cNvSpPr/>
      </xdr:nvSpPr>
      <xdr:spPr>
        <a:xfrm>
          <a:off x="2101305" y="22401090"/>
          <a:ext cx="283068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(𝑆𝑜𝑙𝑖𝑐𝑖𝑡𝑢𝑑𝑒𝑠 𝑟𝑒𝑎𝑙𝑖𝑧𝑎𝑑𝑎𝑠)/(𝑆𝑜𝑙𝑖𝑐𝑖𝑡𝑢𝑑𝑒𝑠 𝑎𝑢𝑡𝑜𝑟𝑖𝑧𝑎𝑑𝑎𝑠)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186840</xdr:colOff>
      <xdr:row>44</xdr:row>
      <xdr:rowOff>77040</xdr:rowOff>
    </xdr:from>
    <xdr:to>
      <xdr:col>2</xdr:col>
      <xdr:colOff>3351600</xdr:colOff>
      <xdr:row>44</xdr:row>
      <xdr:rowOff>406080</xdr:rowOff>
    </xdr:to>
    <xdr:sp macro="" textlink="">
      <xdr:nvSpPr>
        <xdr:cNvPr id="9" name="CustomShape 1"/>
        <xdr:cNvSpPr/>
      </xdr:nvSpPr>
      <xdr:spPr>
        <a:xfrm>
          <a:off x="2139465" y="23641890"/>
          <a:ext cx="316476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(𝑁ú𝑚𝑒𝑟𝑜 𝑑𝑒 𝑝𝑒𝑟𝑠𝑜𝑛𝑎𝑠 𝑖𝑛𝑐𝑟𝑖𝑡𝑎𝑠 𝑎 𝑐𝑎𝑝𝑎𝑐𝑖𝑡𝑎𝑟)/(𝑁ú𝑚𝑒𝑟𝑜 𝑑𝑒 𝑝𝑒𝑟𝑠𝑜𝑛𝑎𝑠 𝑐𝑎𝑝𝑎𝑐𝑖𝑡𝑎𝑑𝑎𝑠)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17280</xdr:colOff>
      <xdr:row>41</xdr:row>
      <xdr:rowOff>73440</xdr:rowOff>
    </xdr:from>
    <xdr:to>
      <xdr:col>3</xdr:col>
      <xdr:colOff>330840</xdr:colOff>
      <xdr:row>41</xdr:row>
      <xdr:rowOff>402480</xdr:rowOff>
    </xdr:to>
    <xdr:sp macro="" textlink="">
      <xdr:nvSpPr>
        <xdr:cNvPr id="10" name="CustomShape 1"/>
        <xdr:cNvSpPr/>
      </xdr:nvSpPr>
      <xdr:spPr>
        <a:xfrm>
          <a:off x="1969905" y="21866640"/>
          <a:ext cx="379971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(𝑁ú𝑚𝑒𝑟𝑜 𝑑𝑒 𝑠𝑜𝑙𝑖𝑐𝑖𝑡𝑢𝑑𝑒𝑠 𝑟𝑒𝑎𝑙𝑖𝑧𝑎𝑑𝑎𝑠)/(𝑁ú𝑚𝑒𝑟𝑜 𝑡𝑜𝑡𝑎𝑙 𝑑𝑒 𝑚𝑖𝑛𝑖𝑠𝑡𝑟𝑎𝑐𝑖𝑜𝑛𝑒𝑠 𝑝𝑜𝑟 𝑒𝑛𝑡𝑟𝑒𝑔𝑎𝑟 𝑎 𝑙𝑜𝑠 𝑝𝑝 2019)</a:t>
          </a:r>
          <a:r>
            <a:rPr lang="es-MX" sz="900" b="0" strike="noStrike" spc="-1">
              <a:solidFill>
                <a:srgbClr val="000000"/>
              </a:solidFill>
              <a:latin typeface="Calibri"/>
            </a:rPr>
            <a:t> 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120240</xdr:colOff>
      <xdr:row>47</xdr:row>
      <xdr:rowOff>119160</xdr:rowOff>
    </xdr:from>
    <xdr:to>
      <xdr:col>2</xdr:col>
      <xdr:colOff>2004840</xdr:colOff>
      <xdr:row>47</xdr:row>
      <xdr:rowOff>559080</xdr:rowOff>
    </xdr:to>
    <xdr:sp macro="" textlink="">
      <xdr:nvSpPr>
        <xdr:cNvPr id="11" name="CustomShape 1"/>
        <xdr:cNvSpPr/>
      </xdr:nvSpPr>
      <xdr:spPr>
        <a:xfrm>
          <a:off x="2072865" y="25379460"/>
          <a:ext cx="1884600" cy="4399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(𝐷𝑖𝑐𝑡á𝑚𝑒𝑛𝑒𝑠 𝑖𝑛𝑡𝑒𝑔𝑟𝑎𝑑𝑜𝑠)/(𝐷𝑖𝑐𝑡á𝑚𝑒𝑛𝑒𝑠 𝑎𝑝𝑟𝑜𝑏𝑎𝑑𝑜𝑠)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785520</xdr:colOff>
      <xdr:row>45</xdr:row>
      <xdr:rowOff>36000</xdr:rowOff>
    </xdr:from>
    <xdr:to>
      <xdr:col>2</xdr:col>
      <xdr:colOff>2270880</xdr:colOff>
      <xdr:row>46</xdr:row>
      <xdr:rowOff>45720</xdr:rowOff>
    </xdr:to>
    <xdr:sp macro="" textlink="">
      <xdr:nvSpPr>
        <xdr:cNvPr id="12" name="CustomShape 1"/>
        <xdr:cNvSpPr/>
      </xdr:nvSpPr>
      <xdr:spPr>
        <a:xfrm>
          <a:off x="2738145" y="24239025"/>
          <a:ext cx="1485360" cy="60979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(𝐴𝑐𝑡𝑎𝑠 𝑖𝑛𝑡𝑒𝑔𝑟𝑎𝑑𝑎𝑠)/(𝑠𝑒𝑠𝑖𝑜𝑛𝑒𝑠 𝑐𝑒𝑙𝑒𝑏𝑟𝑎𝑑𝑎𝑠)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488520</xdr:colOff>
      <xdr:row>46</xdr:row>
      <xdr:rowOff>79560</xdr:rowOff>
    </xdr:from>
    <xdr:to>
      <xdr:col>2</xdr:col>
      <xdr:colOff>2542320</xdr:colOff>
      <xdr:row>46</xdr:row>
      <xdr:rowOff>408600</xdr:rowOff>
    </xdr:to>
    <xdr:sp macro="" textlink="">
      <xdr:nvSpPr>
        <xdr:cNvPr id="13" name="CustomShape 1"/>
        <xdr:cNvSpPr/>
      </xdr:nvSpPr>
      <xdr:spPr>
        <a:xfrm>
          <a:off x="2441145" y="24882660"/>
          <a:ext cx="205380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(𝐴𝑐𝑢𝑒𝑟𝑑𝑜𝑠 𝑝𝑟𝑜𝑝𝑢𝑒𝑠𝑡𝑜𝑠)/(𝐴𝑐𝑢𝑒𝑟𝑑𝑜𝑠 𝑎𝑝𝑟𝑜𝑏𝑎𝑑𝑜𝑠)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120240</xdr:colOff>
      <xdr:row>49</xdr:row>
      <xdr:rowOff>119520</xdr:rowOff>
    </xdr:from>
    <xdr:to>
      <xdr:col>2</xdr:col>
      <xdr:colOff>2004840</xdr:colOff>
      <xdr:row>49</xdr:row>
      <xdr:rowOff>448560</xdr:rowOff>
    </xdr:to>
    <xdr:sp macro="" textlink="">
      <xdr:nvSpPr>
        <xdr:cNvPr id="14" name="CustomShape 1"/>
        <xdr:cNvSpPr/>
      </xdr:nvSpPr>
      <xdr:spPr>
        <a:xfrm>
          <a:off x="2072865" y="26513295"/>
          <a:ext cx="188460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(𝐴𝑔𝑒𝑛𝑑𝑎 𝑠𝑒𝑚𝑎𝑛𝑎𝑙)/(𝑠𝑒𝑚𝑎𝑛𝑎𝑠 𝑑𝑒𝑙 𝑚𝑒𝑠)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104760</xdr:colOff>
      <xdr:row>48</xdr:row>
      <xdr:rowOff>142200</xdr:rowOff>
    </xdr:from>
    <xdr:to>
      <xdr:col>2</xdr:col>
      <xdr:colOff>1989000</xdr:colOff>
      <xdr:row>48</xdr:row>
      <xdr:rowOff>471240</xdr:rowOff>
    </xdr:to>
    <xdr:sp macro="" textlink="">
      <xdr:nvSpPr>
        <xdr:cNvPr id="15" name="CustomShape 1"/>
        <xdr:cNvSpPr/>
      </xdr:nvSpPr>
      <xdr:spPr>
        <a:xfrm>
          <a:off x="2057385" y="25983525"/>
          <a:ext cx="1884240" cy="3290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mbria Math"/>
            </a:rPr>
            <a:t>(𝑟𝑒𝑔, 𝑑𝑒 𝑟𝑒𝑢𝑛𝑖ó𝑛 𝑒𝑙𝑎𝑏.)/(𝑟𝑒𝑢𝑛𝑖𝑜𝑛𝑒𝑠 𝑑𝑒 𝑡𝑟𝑎𝑏 𝑐𝑒𝑙.) (100)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28440</xdr:colOff>
      <xdr:row>50</xdr:row>
      <xdr:rowOff>28080</xdr:rowOff>
    </xdr:from>
    <xdr:to>
      <xdr:col>2</xdr:col>
      <xdr:colOff>1808640</xdr:colOff>
      <xdr:row>50</xdr:row>
      <xdr:rowOff>496080</xdr:rowOff>
    </xdr:to>
    <xdr:sp macro="" textlink="">
      <xdr:nvSpPr>
        <xdr:cNvPr id="16" name="CustomShape 1"/>
        <xdr:cNvSpPr/>
      </xdr:nvSpPr>
      <xdr:spPr>
        <a:xfrm>
          <a:off x="1981065" y="26926680"/>
          <a:ext cx="1780200" cy="468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138960</xdr:colOff>
      <xdr:row>50</xdr:row>
      <xdr:rowOff>112320</xdr:rowOff>
    </xdr:from>
    <xdr:to>
      <xdr:col>2</xdr:col>
      <xdr:colOff>1756440</xdr:colOff>
      <xdr:row>50</xdr:row>
      <xdr:rowOff>615960</xdr:rowOff>
    </xdr:to>
    <xdr:sp macro="" textlink="">
      <xdr:nvSpPr>
        <xdr:cNvPr id="17" name="CustomShape 1"/>
        <xdr:cNvSpPr/>
      </xdr:nvSpPr>
      <xdr:spPr>
        <a:xfrm>
          <a:off x="2091585" y="27010920"/>
          <a:ext cx="1617480" cy="5036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626400</xdr:colOff>
      <xdr:row>51</xdr:row>
      <xdr:rowOff>51480</xdr:rowOff>
    </xdr:from>
    <xdr:to>
      <xdr:col>2</xdr:col>
      <xdr:colOff>2595960</xdr:colOff>
      <xdr:row>51</xdr:row>
      <xdr:rowOff>433080</xdr:rowOff>
    </xdr:to>
    <xdr:sp macro="" textlink="">
      <xdr:nvSpPr>
        <xdr:cNvPr id="18" name="CustomShape 1"/>
        <xdr:cNvSpPr/>
      </xdr:nvSpPr>
      <xdr:spPr>
        <a:xfrm>
          <a:off x="2579025" y="27664455"/>
          <a:ext cx="1969560" cy="381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libri"/>
            </a:rPr>
            <a:t>(expedientes iniciados por responsabilidad administrativa/ expedientes resueltos)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3960</xdr:colOff>
      <xdr:row>52</xdr:row>
      <xdr:rowOff>79560</xdr:rowOff>
    </xdr:from>
    <xdr:to>
      <xdr:col>2</xdr:col>
      <xdr:colOff>1685520</xdr:colOff>
      <xdr:row>53</xdr:row>
      <xdr:rowOff>84600</xdr:rowOff>
    </xdr:to>
    <xdr:sp macro="" textlink="">
      <xdr:nvSpPr>
        <xdr:cNvPr id="19" name="CustomShape 1"/>
        <xdr:cNvSpPr/>
      </xdr:nvSpPr>
      <xdr:spPr>
        <a:xfrm>
          <a:off x="1956585" y="28187835"/>
          <a:ext cx="1681560" cy="47176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900" b="0" strike="noStrike" spc="-1">
              <a:solidFill>
                <a:srgbClr val="000000"/>
              </a:solidFill>
              <a:latin typeface="Calibri"/>
            </a:rPr>
            <a:t>Número de documentos/el total de documentas*100</a:t>
          </a:r>
          <a:endParaRPr lang="es-MX" sz="900" b="0" strike="noStrike" spc="-1">
            <a:latin typeface="Times New Roman"/>
          </a:endParaRPr>
        </a:p>
      </xdr:txBody>
    </xdr:sp>
    <xdr:clientData/>
  </xdr:twoCellAnchor>
  <xdr:twoCellAnchor>
    <xdr:from>
      <xdr:col>2</xdr:col>
      <xdr:colOff>122040</xdr:colOff>
      <xdr:row>53</xdr:row>
      <xdr:rowOff>18720</xdr:rowOff>
    </xdr:from>
    <xdr:to>
      <xdr:col>2</xdr:col>
      <xdr:colOff>1729080</xdr:colOff>
      <xdr:row>54</xdr:row>
      <xdr:rowOff>122760</xdr:rowOff>
    </xdr:to>
    <xdr:sp macro="" textlink="">
      <xdr:nvSpPr>
        <xdr:cNvPr id="20" name="CustomShape 1"/>
        <xdr:cNvSpPr/>
      </xdr:nvSpPr>
      <xdr:spPr>
        <a:xfrm>
          <a:off x="2074665" y="28593720"/>
          <a:ext cx="1607040" cy="7041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687600</xdr:colOff>
      <xdr:row>20</xdr:row>
      <xdr:rowOff>45720</xdr:rowOff>
    </xdr:from>
    <xdr:to>
      <xdr:col>2</xdr:col>
      <xdr:colOff>2660040</xdr:colOff>
      <xdr:row>20</xdr:row>
      <xdr:rowOff>425520</xdr:rowOff>
    </xdr:to>
    <xdr:sp macro="" textlink="">
      <xdr:nvSpPr>
        <xdr:cNvPr id="21" name="CustomShape 1"/>
        <xdr:cNvSpPr/>
      </xdr:nvSpPr>
      <xdr:spPr>
        <a:xfrm>
          <a:off x="2640225" y="8989695"/>
          <a:ext cx="1972440" cy="3798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>
            <a:lnSpc>
              <a:spcPct val="100000"/>
            </a:lnSpc>
          </a:pPr>
          <a:r>
            <a:rPr lang="es-MX" sz="800" b="0" strike="noStrike" spc="-1">
              <a:solidFill>
                <a:srgbClr val="000000"/>
              </a:solidFill>
              <a:latin typeface="Arial"/>
            </a:rPr>
            <a:t>(𝑁𝑜. 𝑑𝑒 𝑑𝑜𝑐𝑢𝑚𝑒𝑛𝑡𝑎𝑐𝑖ó𝑛 𝑑𝑒𝑠𝑡𝑟𝑢𝑖𝑑𝑎)/(𝑇𝑜𝑡𝑎𝑙 𝑑𝑒 𝑑𝑜𝑐𝑡𝑜𝑠 𝑒𝑙𝑒𝑐 𝑟𝑒𝑐𝑢𝑝𝑒𝑟𝑎𝑑𝑎) (100)</a:t>
          </a:r>
          <a:endParaRPr lang="es-MX" sz="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4" name="AutoShape 4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5" name="AutoShape 2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6" name="AutoShape 4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12</xdr:col>
      <xdr:colOff>38100</xdr:colOff>
      <xdr:row>20</xdr:row>
      <xdr:rowOff>600075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>
          <a:off x="0" y="571500"/>
          <a:ext cx="9705975" cy="8972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ogram&#225;tica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PROGRAMATICA"/>
      <sheetName val="a) Gto x Cat Programatica"/>
      <sheetName val="b) Pg y Py de Inversión"/>
      <sheetName val="c) Inidcadores de Resultados"/>
      <sheetName val="PORTADA_Anexos"/>
      <sheetName val="B. Muebles"/>
      <sheetName val="B. Inmuebles"/>
      <sheetName val="Rel Ctas Bancarias "/>
      <sheetName val="Esquemas Bursati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showGridLines="0" tabSelected="1" zoomScale="90" zoomScaleNormal="90" zoomScalePageLayoutView="90" workbookViewId="0">
      <selection activeCell="A4" sqref="A4:V4"/>
    </sheetView>
  </sheetViews>
  <sheetFormatPr baseColWidth="10" defaultColWidth="11.42578125" defaultRowHeight="15" x14ac:dyDescent="0.25"/>
  <cols>
    <col min="1" max="1" width="11.28515625" style="60" customWidth="1"/>
    <col min="2" max="2" width="18" style="4" customWidth="1"/>
    <col min="3" max="3" width="52.28515625" style="4" customWidth="1"/>
    <col min="4" max="4" width="9.42578125" style="4" customWidth="1"/>
    <col min="5" max="5" width="2.85546875" style="4" customWidth="1"/>
    <col min="6" max="6" width="2.7109375" style="4" customWidth="1"/>
    <col min="7" max="7" width="5.42578125" style="4" customWidth="1"/>
    <col min="8" max="8" width="9.85546875" style="4" customWidth="1"/>
    <col min="9" max="9" width="8.85546875" style="4" customWidth="1"/>
    <col min="10" max="10" width="7.5703125" style="4" customWidth="1"/>
    <col min="11" max="11" width="8" style="4" customWidth="1"/>
    <col min="12" max="12" width="8.7109375" style="4" customWidth="1"/>
    <col min="13" max="13" width="7.7109375" style="4" customWidth="1"/>
    <col min="14" max="14" width="8.140625" style="4" customWidth="1"/>
    <col min="15" max="15" width="7.42578125" style="4" customWidth="1"/>
    <col min="16" max="16" width="9" style="4" customWidth="1"/>
    <col min="17" max="17" width="7.28515625" style="4" customWidth="1"/>
    <col min="18" max="21" width="8" style="4" customWidth="1"/>
    <col min="22" max="22" width="8.5703125" style="4" customWidth="1"/>
    <col min="23" max="1023" width="11.42578125" style="4"/>
    <col min="1024" max="1025" width="11.5703125" style="5" customWidth="1"/>
    <col min="1026" max="16384" width="11.42578125" style="61"/>
  </cols>
  <sheetData>
    <row r="1" spans="1:1025" s="2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1025" s="2" customForma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1025" s="2" customForma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1025" s="4" customFormat="1" ht="22.5" customHeight="1" x14ac:dyDescent="0.25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AMJ4" s="5"/>
      <c r="AMK4" s="5"/>
    </row>
    <row r="5" spans="1:1025" s="4" customFormat="1" ht="22.5" customHeight="1" x14ac:dyDescent="0.2">
      <c r="A5" s="6" t="s">
        <v>4</v>
      </c>
      <c r="B5" s="6"/>
      <c r="C5" s="6"/>
      <c r="D5" s="6" t="s">
        <v>5</v>
      </c>
      <c r="E5" s="6" t="s">
        <v>6</v>
      </c>
      <c r="F5" s="6"/>
      <c r="G5" s="6"/>
      <c r="H5" s="6" t="s">
        <v>7</v>
      </c>
      <c r="I5" s="6" t="s">
        <v>8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AMJ5" s="5"/>
      <c r="AMK5" s="5"/>
    </row>
    <row r="6" spans="1:1025" s="4" customFormat="1" ht="51" customHeight="1" x14ac:dyDescent="0.2">
      <c r="A6" s="7" t="s">
        <v>9</v>
      </c>
      <c r="B6" s="8" t="s">
        <v>10</v>
      </c>
      <c r="C6" s="8" t="s">
        <v>11</v>
      </c>
      <c r="D6" s="6"/>
      <c r="E6" s="9" t="s">
        <v>12</v>
      </c>
      <c r="F6" s="9" t="s">
        <v>13</v>
      </c>
      <c r="G6" s="9" t="s">
        <v>14</v>
      </c>
      <c r="H6" s="6"/>
      <c r="I6" s="8" t="s">
        <v>15</v>
      </c>
      <c r="J6" s="8" t="s">
        <v>16</v>
      </c>
      <c r="K6" s="8" t="s">
        <v>17</v>
      </c>
      <c r="L6" s="8" t="s">
        <v>18</v>
      </c>
      <c r="M6" s="8" t="s">
        <v>19</v>
      </c>
      <c r="N6" s="8" t="s">
        <v>20</v>
      </c>
      <c r="O6" s="8" t="s">
        <v>21</v>
      </c>
      <c r="P6" s="8" t="s">
        <v>22</v>
      </c>
      <c r="Q6" s="8" t="s">
        <v>23</v>
      </c>
      <c r="R6" s="8" t="s">
        <v>24</v>
      </c>
      <c r="S6" s="8" t="s">
        <v>25</v>
      </c>
      <c r="T6" s="8" t="s">
        <v>26</v>
      </c>
      <c r="U6" s="8" t="s">
        <v>27</v>
      </c>
      <c r="V6" s="8" t="s">
        <v>28</v>
      </c>
      <c r="AMJ6" s="5"/>
      <c r="AMK6" s="5"/>
    </row>
    <row r="7" spans="1:1025" s="4" customFormat="1" ht="39.75" customHeight="1" x14ac:dyDescent="0.2">
      <c r="A7" s="10" t="s">
        <v>29</v>
      </c>
      <c r="B7" s="11" t="s">
        <v>30</v>
      </c>
      <c r="C7" s="12" t="s">
        <v>31</v>
      </c>
      <c r="D7" s="12" t="s">
        <v>32</v>
      </c>
      <c r="E7" s="12" t="s">
        <v>33</v>
      </c>
      <c r="F7" s="12"/>
      <c r="G7" s="12"/>
      <c r="H7" s="12" t="s">
        <v>34</v>
      </c>
      <c r="I7" s="13">
        <v>1</v>
      </c>
      <c r="J7" s="13">
        <v>0</v>
      </c>
      <c r="K7" s="13">
        <v>0</v>
      </c>
      <c r="L7" s="13">
        <v>0.2</v>
      </c>
      <c r="M7" s="13">
        <v>0</v>
      </c>
      <c r="N7" s="13">
        <v>0.7</v>
      </c>
      <c r="O7" s="13">
        <v>0</v>
      </c>
      <c r="P7" s="13">
        <v>0</v>
      </c>
      <c r="Q7" s="13">
        <v>0</v>
      </c>
      <c r="R7" s="14">
        <v>0</v>
      </c>
      <c r="S7" s="13">
        <v>0</v>
      </c>
      <c r="T7" s="13">
        <v>0</v>
      </c>
      <c r="U7" s="13">
        <v>0</v>
      </c>
      <c r="V7" s="15">
        <f t="shared" ref="V7:V16" si="0">SUM(J7:U7)</f>
        <v>0.89999999999999991</v>
      </c>
      <c r="AMJ7" s="5"/>
      <c r="AMK7" s="5"/>
    </row>
    <row r="8" spans="1:1025" s="4" customFormat="1" ht="39.75" customHeight="1" x14ac:dyDescent="0.2">
      <c r="A8" s="10" t="s">
        <v>29</v>
      </c>
      <c r="B8" s="11" t="s">
        <v>35</v>
      </c>
      <c r="C8" s="12" t="s">
        <v>36</v>
      </c>
      <c r="D8" s="12" t="s">
        <v>32</v>
      </c>
      <c r="E8" s="12" t="s">
        <v>33</v>
      </c>
      <c r="F8" s="12"/>
      <c r="G8" s="12"/>
      <c r="H8" s="12" t="s">
        <v>34</v>
      </c>
      <c r="I8" s="13">
        <v>1</v>
      </c>
      <c r="J8" s="13">
        <v>0</v>
      </c>
      <c r="K8" s="13">
        <v>0</v>
      </c>
      <c r="L8" s="13">
        <v>0.3</v>
      </c>
      <c r="M8" s="13">
        <v>0</v>
      </c>
      <c r="N8" s="13">
        <v>0</v>
      </c>
      <c r="O8" s="13">
        <v>0</v>
      </c>
      <c r="P8" s="13">
        <v>0</v>
      </c>
      <c r="Q8" s="13">
        <v>0.05</v>
      </c>
      <c r="R8" s="14">
        <v>0.05</v>
      </c>
      <c r="S8" s="13">
        <v>0</v>
      </c>
      <c r="T8" s="13">
        <v>0</v>
      </c>
      <c r="U8" s="13">
        <v>0</v>
      </c>
      <c r="V8" s="15">
        <f t="shared" si="0"/>
        <v>0.39999999999999997</v>
      </c>
      <c r="AMJ8" s="5"/>
      <c r="AMK8" s="5"/>
    </row>
    <row r="9" spans="1:1025" s="4" customFormat="1" ht="39.75" customHeight="1" x14ac:dyDescent="0.2">
      <c r="A9" s="10" t="s">
        <v>29</v>
      </c>
      <c r="B9" s="11" t="s">
        <v>37</v>
      </c>
      <c r="C9" s="12" t="s">
        <v>38</v>
      </c>
      <c r="D9" s="12" t="s">
        <v>32</v>
      </c>
      <c r="E9" s="12" t="s">
        <v>33</v>
      </c>
      <c r="F9" s="12"/>
      <c r="G9" s="12"/>
      <c r="H9" s="12" t="s">
        <v>34</v>
      </c>
      <c r="I9" s="13">
        <v>1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0.1</v>
      </c>
      <c r="R9" s="14">
        <v>0.4</v>
      </c>
      <c r="S9" s="13">
        <v>0</v>
      </c>
      <c r="T9" s="13">
        <v>0</v>
      </c>
      <c r="U9" s="13">
        <v>0</v>
      </c>
      <c r="V9" s="15">
        <f t="shared" si="0"/>
        <v>0.5</v>
      </c>
      <c r="AMJ9" s="5"/>
      <c r="AMK9" s="5"/>
    </row>
    <row r="10" spans="1:1025" s="4" customFormat="1" ht="39.75" customHeight="1" x14ac:dyDescent="0.2">
      <c r="A10" s="10" t="s">
        <v>29</v>
      </c>
      <c r="B10" s="11" t="s">
        <v>39</v>
      </c>
      <c r="C10" s="11" t="s">
        <v>40</v>
      </c>
      <c r="D10" s="12" t="s">
        <v>32</v>
      </c>
      <c r="E10" s="12" t="s">
        <v>33</v>
      </c>
      <c r="F10" s="12"/>
      <c r="G10" s="12"/>
      <c r="H10" s="12" t="s">
        <v>34</v>
      </c>
      <c r="I10" s="13">
        <v>1</v>
      </c>
      <c r="J10" s="13">
        <v>0</v>
      </c>
      <c r="K10" s="13">
        <v>0</v>
      </c>
      <c r="L10" s="13">
        <v>0.15</v>
      </c>
      <c r="M10" s="13">
        <v>0.1</v>
      </c>
      <c r="N10" s="13">
        <v>0.3</v>
      </c>
      <c r="O10" s="13">
        <v>0.45</v>
      </c>
      <c r="P10" s="13">
        <v>0</v>
      </c>
      <c r="Q10" s="13">
        <v>0</v>
      </c>
      <c r="R10" s="14">
        <v>0</v>
      </c>
      <c r="S10" s="13">
        <v>0</v>
      </c>
      <c r="T10" s="13">
        <v>0</v>
      </c>
      <c r="U10" s="13">
        <v>0</v>
      </c>
      <c r="V10" s="15">
        <f t="shared" si="0"/>
        <v>1</v>
      </c>
      <c r="AMJ10" s="5"/>
      <c r="AMK10" s="5"/>
    </row>
    <row r="11" spans="1:1025" s="4" customFormat="1" ht="65.25" customHeight="1" x14ac:dyDescent="0.2">
      <c r="A11" s="10" t="s">
        <v>29</v>
      </c>
      <c r="B11" s="11" t="s">
        <v>41</v>
      </c>
      <c r="C11" s="12" t="s">
        <v>42</v>
      </c>
      <c r="D11" s="12" t="s">
        <v>32</v>
      </c>
      <c r="E11" s="12" t="s">
        <v>33</v>
      </c>
      <c r="F11" s="12"/>
      <c r="G11" s="12"/>
      <c r="H11" s="12" t="s">
        <v>34</v>
      </c>
      <c r="I11" s="13">
        <v>1</v>
      </c>
      <c r="J11" s="13">
        <f>0/46390</f>
        <v>0</v>
      </c>
      <c r="K11" s="13">
        <f>0/46390</f>
        <v>0</v>
      </c>
      <c r="L11" s="13">
        <v>0.15</v>
      </c>
      <c r="M11" s="13">
        <f>0/46390</f>
        <v>0</v>
      </c>
      <c r="N11" s="13">
        <v>0</v>
      </c>
      <c r="O11" s="13">
        <v>0</v>
      </c>
      <c r="P11" s="13">
        <v>0.15</v>
      </c>
      <c r="Q11" s="13">
        <v>0.15</v>
      </c>
      <c r="R11" s="14">
        <v>0.2</v>
      </c>
      <c r="S11" s="13">
        <v>0</v>
      </c>
      <c r="T11" s="13">
        <v>0</v>
      </c>
      <c r="U11" s="13">
        <f>0/46390*100%</f>
        <v>0</v>
      </c>
      <c r="V11" s="15">
        <f t="shared" si="0"/>
        <v>0.64999999999999991</v>
      </c>
      <c r="AMJ11" s="5"/>
      <c r="AMK11" s="5"/>
    </row>
    <row r="12" spans="1:1025" s="4" customFormat="1" ht="22.5" x14ac:dyDescent="0.2">
      <c r="A12" s="16" t="s">
        <v>43</v>
      </c>
      <c r="B12" s="12" t="s">
        <v>44</v>
      </c>
      <c r="C12" s="12" t="s">
        <v>45</v>
      </c>
      <c r="D12" s="12" t="s">
        <v>32</v>
      </c>
      <c r="E12" s="12" t="s">
        <v>46</v>
      </c>
      <c r="F12" s="12"/>
      <c r="G12" s="12"/>
      <c r="H12" s="12" t="s">
        <v>47</v>
      </c>
      <c r="I12" s="17" t="s">
        <v>48</v>
      </c>
      <c r="J12" s="18">
        <v>232332</v>
      </c>
      <c r="K12" s="18">
        <v>856100</v>
      </c>
      <c r="L12" s="18">
        <v>210913</v>
      </c>
      <c r="M12" s="19">
        <v>851060</v>
      </c>
      <c r="N12" s="19">
        <v>911100</v>
      </c>
      <c r="O12" s="19">
        <v>790793</v>
      </c>
      <c r="P12" s="19">
        <v>609312</v>
      </c>
      <c r="Q12" s="19">
        <v>579013</v>
      </c>
      <c r="R12" s="20">
        <v>513211</v>
      </c>
      <c r="S12" s="21">
        <v>0</v>
      </c>
      <c r="T12" s="21">
        <v>0</v>
      </c>
      <c r="U12" s="21">
        <v>0</v>
      </c>
      <c r="V12" s="22">
        <f t="shared" si="0"/>
        <v>5553834</v>
      </c>
      <c r="AMJ12" s="5"/>
      <c r="AMK12" s="5"/>
    </row>
    <row r="13" spans="1:1025" s="4" customFormat="1" ht="28.35" customHeight="1" x14ac:dyDescent="0.2">
      <c r="A13" s="10" t="s">
        <v>49</v>
      </c>
      <c r="B13" s="11" t="s">
        <v>50</v>
      </c>
      <c r="C13" s="23" t="s">
        <v>51</v>
      </c>
      <c r="D13" s="12" t="s">
        <v>52</v>
      </c>
      <c r="E13" s="12" t="s">
        <v>46</v>
      </c>
      <c r="F13" s="12"/>
      <c r="G13" s="12"/>
      <c r="H13" s="12" t="s">
        <v>34</v>
      </c>
      <c r="I13" s="13">
        <v>1</v>
      </c>
      <c r="J13" s="13">
        <v>0.05</v>
      </c>
      <c r="K13" s="13">
        <v>0.05</v>
      </c>
      <c r="L13" s="13">
        <v>0.03</v>
      </c>
      <c r="M13" s="13">
        <v>0.05</v>
      </c>
      <c r="N13" s="13">
        <v>0.05</v>
      </c>
      <c r="O13" s="13">
        <v>0.05</v>
      </c>
      <c r="P13" s="13">
        <v>0.15</v>
      </c>
      <c r="Q13" s="13">
        <v>0.2</v>
      </c>
      <c r="R13" s="14">
        <v>0.08</v>
      </c>
      <c r="S13" s="13">
        <v>0</v>
      </c>
      <c r="T13" s="13">
        <v>0</v>
      </c>
      <c r="U13" s="13">
        <v>0</v>
      </c>
      <c r="V13" s="15">
        <f t="shared" si="0"/>
        <v>0.70999999999999985</v>
      </c>
      <c r="AMJ13" s="5"/>
      <c r="AMK13" s="5"/>
    </row>
    <row r="14" spans="1:1025" s="4" customFormat="1" ht="28.35" customHeight="1" x14ac:dyDescent="0.2">
      <c r="A14" s="10" t="s">
        <v>49</v>
      </c>
      <c r="B14" s="11" t="s">
        <v>53</v>
      </c>
      <c r="C14" s="12" t="s">
        <v>54</v>
      </c>
      <c r="D14" s="12" t="s">
        <v>52</v>
      </c>
      <c r="E14" s="12"/>
      <c r="F14" s="12" t="s">
        <v>33</v>
      </c>
      <c r="G14" s="12"/>
      <c r="H14" s="12" t="s">
        <v>34</v>
      </c>
      <c r="I14" s="13">
        <v>1</v>
      </c>
      <c r="J14" s="13">
        <v>0</v>
      </c>
      <c r="K14" s="13">
        <v>0.05</v>
      </c>
      <c r="L14" s="13">
        <v>7.0000000000000007E-2</v>
      </c>
      <c r="M14" s="13">
        <v>0</v>
      </c>
      <c r="N14" s="13">
        <v>0</v>
      </c>
      <c r="O14" s="13">
        <v>0</v>
      </c>
      <c r="P14" s="13">
        <v>0.15</v>
      </c>
      <c r="Q14" s="13">
        <v>0.15</v>
      </c>
      <c r="R14" s="14">
        <v>0.25</v>
      </c>
      <c r="S14" s="13">
        <v>0</v>
      </c>
      <c r="T14" s="13">
        <v>0</v>
      </c>
      <c r="U14" s="13">
        <v>0</v>
      </c>
      <c r="V14" s="15">
        <f t="shared" si="0"/>
        <v>0.67</v>
      </c>
      <c r="AMJ14" s="5"/>
      <c r="AMK14" s="5"/>
    </row>
    <row r="15" spans="1:1025" s="4" customFormat="1" ht="28.35" customHeight="1" x14ac:dyDescent="0.2">
      <c r="A15" s="10" t="s">
        <v>49</v>
      </c>
      <c r="B15" s="11" t="s">
        <v>55</v>
      </c>
      <c r="C15" s="12" t="s">
        <v>56</v>
      </c>
      <c r="D15" s="12" t="s">
        <v>52</v>
      </c>
      <c r="E15" s="12" t="s">
        <v>33</v>
      </c>
      <c r="F15" s="12"/>
      <c r="G15" s="12"/>
      <c r="H15" s="12" t="s">
        <v>34</v>
      </c>
      <c r="I15" s="13">
        <v>1</v>
      </c>
      <c r="J15" s="13">
        <v>0.05</v>
      </c>
      <c r="K15" s="13">
        <v>0.08</v>
      </c>
      <c r="L15" s="13">
        <v>7.0000000000000007E-2</v>
      </c>
      <c r="M15" s="13">
        <v>0</v>
      </c>
      <c r="N15" s="13">
        <v>0</v>
      </c>
      <c r="O15" s="13">
        <v>0</v>
      </c>
      <c r="P15" s="13">
        <v>0.05</v>
      </c>
      <c r="Q15" s="13">
        <v>0.1</v>
      </c>
      <c r="R15" s="14">
        <v>0.15</v>
      </c>
      <c r="S15" s="13">
        <v>0</v>
      </c>
      <c r="T15" s="13">
        <v>0</v>
      </c>
      <c r="U15" s="13">
        <v>0</v>
      </c>
      <c r="V15" s="15">
        <f t="shared" si="0"/>
        <v>0.5</v>
      </c>
      <c r="AMJ15" s="5"/>
      <c r="AMK15" s="5"/>
    </row>
    <row r="16" spans="1:1025" s="4" customFormat="1" ht="28.35" customHeight="1" x14ac:dyDescent="0.2">
      <c r="A16" s="10" t="s">
        <v>49</v>
      </c>
      <c r="B16" s="11" t="s">
        <v>57</v>
      </c>
      <c r="C16" s="12" t="s">
        <v>58</v>
      </c>
      <c r="D16" s="12" t="s">
        <v>52</v>
      </c>
      <c r="E16" s="12"/>
      <c r="F16" s="12"/>
      <c r="G16" s="12" t="s">
        <v>46</v>
      </c>
      <c r="H16" s="12" t="s">
        <v>34</v>
      </c>
      <c r="I16" s="13">
        <v>1</v>
      </c>
      <c r="J16" s="13">
        <v>0.08</v>
      </c>
      <c r="K16" s="13">
        <v>7.0000000000000007E-2</v>
      </c>
      <c r="L16" s="13">
        <v>0.08</v>
      </c>
      <c r="M16" s="13">
        <v>0</v>
      </c>
      <c r="N16" s="13">
        <v>0</v>
      </c>
      <c r="O16" s="13">
        <v>0</v>
      </c>
      <c r="P16" s="13">
        <v>0.4</v>
      </c>
      <c r="Q16" s="13">
        <v>0.1</v>
      </c>
      <c r="R16" s="24">
        <v>0.08</v>
      </c>
      <c r="S16" s="13">
        <v>0</v>
      </c>
      <c r="T16" s="13">
        <v>0</v>
      </c>
      <c r="U16" s="13">
        <f>0/46390*100%</f>
        <v>0</v>
      </c>
      <c r="V16" s="15">
        <f t="shared" si="0"/>
        <v>0.81</v>
      </c>
      <c r="AMJ16" s="5"/>
      <c r="AMK16" s="5"/>
    </row>
    <row r="17" spans="1:1025" s="4" customFormat="1" ht="28.35" customHeight="1" x14ac:dyDescent="0.2">
      <c r="A17" s="16" t="s">
        <v>59</v>
      </c>
      <c r="B17" s="12" t="s">
        <v>60</v>
      </c>
      <c r="C17" s="12" t="s">
        <v>61</v>
      </c>
      <c r="D17" s="12" t="s">
        <v>62</v>
      </c>
      <c r="E17" s="12" t="s">
        <v>46</v>
      </c>
      <c r="F17" s="12"/>
      <c r="G17" s="12"/>
      <c r="H17" s="12" t="s">
        <v>63</v>
      </c>
      <c r="I17" s="12">
        <v>12</v>
      </c>
      <c r="J17" s="12">
        <v>1</v>
      </c>
      <c r="K17" s="12">
        <v>1</v>
      </c>
      <c r="L17" s="12">
        <v>1</v>
      </c>
      <c r="M17" s="12">
        <v>1</v>
      </c>
      <c r="N17" s="12">
        <v>1</v>
      </c>
      <c r="O17" s="12">
        <v>1</v>
      </c>
      <c r="P17" s="12">
        <v>1</v>
      </c>
      <c r="Q17" s="12">
        <v>1</v>
      </c>
      <c r="R17" s="23">
        <v>1</v>
      </c>
      <c r="S17" s="23">
        <v>0</v>
      </c>
      <c r="T17" s="23">
        <v>0</v>
      </c>
      <c r="U17" s="23">
        <v>0</v>
      </c>
      <c r="V17" s="10">
        <v>8</v>
      </c>
      <c r="AMJ17" s="5"/>
      <c r="AMK17" s="5"/>
    </row>
    <row r="18" spans="1:1025" s="4" customFormat="1" ht="56.25" x14ac:dyDescent="0.2">
      <c r="A18" s="10" t="s">
        <v>64</v>
      </c>
      <c r="B18" s="11" t="s">
        <v>65</v>
      </c>
      <c r="C18" s="23" t="s">
        <v>66</v>
      </c>
      <c r="D18" s="12" t="s">
        <v>32</v>
      </c>
      <c r="E18" s="12" t="s">
        <v>46</v>
      </c>
      <c r="F18" s="12" t="s">
        <v>46</v>
      </c>
      <c r="G18" s="12"/>
      <c r="H18" s="12" t="s">
        <v>34</v>
      </c>
      <c r="I18" s="13">
        <v>1</v>
      </c>
      <c r="J18" s="13">
        <v>0</v>
      </c>
      <c r="K18" s="13">
        <v>0</v>
      </c>
      <c r="L18" s="13">
        <v>0</v>
      </c>
      <c r="M18" s="25">
        <v>0</v>
      </c>
      <c r="N18" s="25">
        <v>0.2</v>
      </c>
      <c r="O18" s="25">
        <v>0</v>
      </c>
      <c r="P18" s="25">
        <v>0.13</v>
      </c>
      <c r="Q18" s="25">
        <v>0</v>
      </c>
      <c r="R18" s="14">
        <v>0.09</v>
      </c>
      <c r="S18" s="13">
        <v>0</v>
      </c>
      <c r="T18" s="13">
        <v>0</v>
      </c>
      <c r="U18" s="13">
        <v>0</v>
      </c>
      <c r="V18" s="15">
        <f t="shared" ref="V18:V23" si="1">SUM(J18:U18)</f>
        <v>0.42000000000000004</v>
      </c>
      <c r="AMJ18" s="5"/>
      <c r="AMK18" s="5"/>
    </row>
    <row r="19" spans="1:1025" s="4" customFormat="1" ht="56.25" x14ac:dyDescent="0.2">
      <c r="A19" s="10" t="s">
        <v>64</v>
      </c>
      <c r="B19" s="11" t="s">
        <v>67</v>
      </c>
      <c r="C19" s="23" t="s">
        <v>66</v>
      </c>
      <c r="D19" s="12" t="s">
        <v>32</v>
      </c>
      <c r="E19" s="12" t="s">
        <v>46</v>
      </c>
      <c r="F19" s="12" t="s">
        <v>46</v>
      </c>
      <c r="G19" s="12" t="s">
        <v>46</v>
      </c>
      <c r="H19" s="12" t="s">
        <v>34</v>
      </c>
      <c r="I19" s="13">
        <v>1</v>
      </c>
      <c r="J19" s="13">
        <v>0</v>
      </c>
      <c r="K19" s="13">
        <v>0</v>
      </c>
      <c r="L19" s="13">
        <v>0</v>
      </c>
      <c r="M19" s="25">
        <v>0</v>
      </c>
      <c r="N19" s="25">
        <v>0</v>
      </c>
      <c r="O19" s="25">
        <v>0.18</v>
      </c>
      <c r="P19" s="25">
        <v>7.0000000000000007E-2</v>
      </c>
      <c r="Q19" s="25">
        <v>0</v>
      </c>
      <c r="R19" s="14">
        <v>0.22</v>
      </c>
      <c r="S19" s="13">
        <v>0</v>
      </c>
      <c r="T19" s="13">
        <v>0</v>
      </c>
      <c r="U19" s="13">
        <v>0</v>
      </c>
      <c r="V19" s="15">
        <f t="shared" si="1"/>
        <v>0.47</v>
      </c>
      <c r="AMJ19" s="5"/>
      <c r="AMK19" s="5"/>
    </row>
    <row r="20" spans="1:1025" s="30" customFormat="1" ht="65.650000000000006" customHeight="1" x14ac:dyDescent="0.2">
      <c r="A20" s="26" t="s">
        <v>64</v>
      </c>
      <c r="B20" s="11" t="s">
        <v>68</v>
      </c>
      <c r="C20" s="27" t="s">
        <v>66</v>
      </c>
      <c r="D20" s="11" t="s">
        <v>62</v>
      </c>
      <c r="E20" s="11"/>
      <c r="F20" s="11" t="s">
        <v>46</v>
      </c>
      <c r="G20" s="11" t="s">
        <v>46</v>
      </c>
      <c r="H20" s="11" t="s">
        <v>34</v>
      </c>
      <c r="I20" s="28">
        <v>1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f t="shared" si="1"/>
        <v>0</v>
      </c>
      <c r="AMJ20" s="31"/>
    </row>
    <row r="21" spans="1:1025" s="5" customFormat="1" ht="49.9" customHeight="1" x14ac:dyDescent="0.2">
      <c r="A21" s="32" t="s">
        <v>64</v>
      </c>
      <c r="B21" s="11" t="s">
        <v>69</v>
      </c>
      <c r="C21" s="33"/>
      <c r="D21" s="34" t="s">
        <v>32</v>
      </c>
      <c r="E21" s="34"/>
      <c r="F21" s="34" t="s">
        <v>33</v>
      </c>
      <c r="G21" s="34" t="s">
        <v>33</v>
      </c>
      <c r="H21" s="34" t="s">
        <v>34</v>
      </c>
      <c r="I21" s="25">
        <v>1</v>
      </c>
      <c r="J21" s="25">
        <v>0</v>
      </c>
      <c r="K21" s="25">
        <v>0.25</v>
      </c>
      <c r="L21" s="25">
        <v>0.25</v>
      </c>
      <c r="M21" s="25">
        <v>0.5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15">
        <f t="shared" si="1"/>
        <v>1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4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  <c r="ZY21" s="4"/>
      <c r="ZZ21" s="4"/>
      <c r="AAA21" s="4"/>
      <c r="AAB21" s="4"/>
      <c r="AAC21" s="4"/>
      <c r="AAD21" s="4"/>
      <c r="AAE21" s="4"/>
      <c r="AAF21" s="4"/>
      <c r="AAG21" s="4"/>
      <c r="AAH21" s="4"/>
      <c r="AAI21" s="4"/>
      <c r="AAJ21" s="4"/>
      <c r="AAK21" s="4"/>
      <c r="AAL21" s="4"/>
      <c r="AAM21" s="4"/>
      <c r="AAN21" s="4"/>
      <c r="AAO21" s="4"/>
      <c r="AAP21" s="4"/>
      <c r="AAQ21" s="4"/>
      <c r="AAR21" s="4"/>
      <c r="AAS21" s="4"/>
      <c r="AAT21" s="4"/>
      <c r="AAU21" s="4"/>
      <c r="AAV21" s="4"/>
      <c r="AAW21" s="4"/>
      <c r="AAX21" s="4"/>
      <c r="AAY21" s="4"/>
      <c r="AAZ21" s="4"/>
      <c r="ABA21" s="4"/>
      <c r="ABB21" s="4"/>
      <c r="ABC21" s="4"/>
      <c r="ABD21" s="4"/>
      <c r="ABE21" s="4"/>
      <c r="ABF21" s="4"/>
      <c r="ABG21" s="4"/>
      <c r="ABH21" s="4"/>
      <c r="ABI21" s="4"/>
      <c r="ABJ21" s="4"/>
      <c r="ABK21" s="4"/>
      <c r="ABL21" s="4"/>
      <c r="ABM21" s="4"/>
      <c r="ABN21" s="4"/>
      <c r="ABO21" s="4"/>
      <c r="ABP21" s="4"/>
      <c r="ABQ21" s="4"/>
      <c r="ABR21" s="4"/>
      <c r="ABS21" s="4"/>
      <c r="ABT21" s="4"/>
      <c r="ABU21" s="4"/>
      <c r="ABV21" s="4"/>
      <c r="ABW21" s="4"/>
      <c r="ABX21" s="4"/>
      <c r="ABY21" s="4"/>
      <c r="ABZ21" s="4"/>
      <c r="ACA21" s="4"/>
      <c r="ACB21" s="4"/>
      <c r="ACC21" s="4"/>
      <c r="ACD21" s="4"/>
      <c r="ACE21" s="4"/>
      <c r="ACF21" s="4"/>
      <c r="ACG21" s="4"/>
      <c r="ACH21" s="4"/>
      <c r="ACI21" s="4"/>
      <c r="ACJ21" s="4"/>
      <c r="ACK21" s="4"/>
      <c r="ACL21" s="4"/>
      <c r="ACM21" s="4"/>
      <c r="ACN21" s="4"/>
      <c r="ACO21" s="4"/>
      <c r="ACP21" s="4"/>
      <c r="ACQ21" s="4"/>
      <c r="ACR21" s="4"/>
      <c r="ACS21" s="4"/>
      <c r="ACT21" s="4"/>
      <c r="ACU21" s="4"/>
      <c r="ACV21" s="4"/>
      <c r="ACW21" s="4"/>
      <c r="ACX21" s="4"/>
      <c r="ACY21" s="4"/>
      <c r="ACZ21" s="4"/>
      <c r="ADA21" s="4"/>
      <c r="ADB21" s="4"/>
      <c r="ADC21" s="4"/>
      <c r="ADD21" s="4"/>
      <c r="ADE21" s="4"/>
      <c r="ADF21" s="4"/>
      <c r="ADG21" s="4"/>
      <c r="ADH21" s="4"/>
      <c r="ADI21" s="4"/>
      <c r="ADJ21" s="4"/>
      <c r="ADK21" s="4"/>
      <c r="ADL21" s="4"/>
      <c r="ADM21" s="4"/>
      <c r="ADN21" s="4"/>
      <c r="ADO21" s="4"/>
      <c r="ADP21" s="4"/>
      <c r="ADQ21" s="4"/>
      <c r="ADR21" s="4"/>
      <c r="ADS21" s="4"/>
      <c r="ADT21" s="4"/>
      <c r="ADU21" s="4"/>
      <c r="ADV21" s="4"/>
      <c r="ADW21" s="4"/>
      <c r="ADX21" s="4"/>
      <c r="ADY21" s="4"/>
      <c r="ADZ21" s="4"/>
      <c r="AEA21" s="4"/>
      <c r="AEB21" s="4"/>
      <c r="AEC21" s="4"/>
      <c r="AED21" s="4"/>
      <c r="AEE21" s="4"/>
      <c r="AEF21" s="4"/>
      <c r="AEG21" s="4"/>
      <c r="AEH21" s="4"/>
      <c r="AEI21" s="4"/>
      <c r="AEJ21" s="4"/>
      <c r="AEK21" s="4"/>
      <c r="AEL21" s="4"/>
      <c r="AEM21" s="4"/>
      <c r="AEN21" s="4"/>
      <c r="AEO21" s="4"/>
      <c r="AEP21" s="4"/>
      <c r="AEQ21" s="4"/>
      <c r="AER21" s="4"/>
      <c r="AES21" s="4"/>
      <c r="AET21" s="4"/>
      <c r="AEU21" s="4"/>
      <c r="AEV21" s="4"/>
      <c r="AEW21" s="4"/>
      <c r="AEX21" s="4"/>
      <c r="AEY21" s="4"/>
      <c r="AEZ21" s="4"/>
      <c r="AFA21" s="4"/>
      <c r="AFB21" s="4"/>
      <c r="AFC21" s="4"/>
      <c r="AFD21" s="4"/>
      <c r="AFE21" s="4"/>
      <c r="AFF21" s="4"/>
      <c r="AFG21" s="4"/>
      <c r="AFH21" s="4"/>
      <c r="AFI21" s="4"/>
      <c r="AFJ21" s="4"/>
      <c r="AFK21" s="4"/>
      <c r="AFL21" s="4"/>
      <c r="AFM21" s="4"/>
      <c r="AFN21" s="4"/>
      <c r="AFO21" s="4"/>
      <c r="AFP21" s="4"/>
      <c r="AFQ21" s="4"/>
      <c r="AFR21" s="4"/>
      <c r="AFS21" s="4"/>
      <c r="AFT21" s="4"/>
      <c r="AFU21" s="4"/>
      <c r="AFV21" s="4"/>
      <c r="AFW21" s="4"/>
      <c r="AFX21" s="4"/>
      <c r="AFY21" s="4"/>
      <c r="AFZ21" s="4"/>
      <c r="AGA21" s="4"/>
      <c r="AGB21" s="4"/>
      <c r="AGC21" s="4"/>
      <c r="AGD21" s="4"/>
      <c r="AGE21" s="4"/>
      <c r="AGF21" s="4"/>
      <c r="AGG21" s="4"/>
      <c r="AGH21" s="4"/>
      <c r="AGI21" s="4"/>
      <c r="AGJ21" s="4"/>
      <c r="AGK21" s="4"/>
      <c r="AGL21" s="4"/>
      <c r="AGM21" s="4"/>
      <c r="AGN21" s="4"/>
      <c r="AGO21" s="4"/>
      <c r="AGP21" s="4"/>
      <c r="AGQ21" s="4"/>
      <c r="AGR21" s="4"/>
      <c r="AGS21" s="4"/>
      <c r="AGT21" s="4"/>
      <c r="AGU21" s="4"/>
      <c r="AGV21" s="4"/>
      <c r="AGW21" s="4"/>
      <c r="AGX21" s="4"/>
      <c r="AGY21" s="4"/>
      <c r="AGZ21" s="4"/>
      <c r="AHA21" s="4"/>
      <c r="AHB21" s="4"/>
      <c r="AHC21" s="4"/>
      <c r="AHD21" s="4"/>
      <c r="AHE21" s="4"/>
      <c r="AHF21" s="4"/>
      <c r="AHG21" s="4"/>
      <c r="AHH21" s="4"/>
      <c r="AHI21" s="4"/>
      <c r="AHJ21" s="4"/>
      <c r="AHK21" s="4"/>
      <c r="AHL21" s="4"/>
      <c r="AHM21" s="4"/>
      <c r="AHN21" s="4"/>
      <c r="AHO21" s="4"/>
      <c r="AHP21" s="4"/>
      <c r="AHQ21" s="4"/>
      <c r="AHR21" s="4"/>
      <c r="AHS21" s="4"/>
      <c r="AHT21" s="4"/>
      <c r="AHU21" s="4"/>
      <c r="AHV21" s="4"/>
      <c r="AHW21" s="4"/>
      <c r="AHX21" s="4"/>
      <c r="AHY21" s="4"/>
      <c r="AHZ21" s="4"/>
      <c r="AIA21" s="4"/>
      <c r="AIB21" s="4"/>
      <c r="AIC21" s="4"/>
      <c r="AID21" s="4"/>
      <c r="AIE21" s="4"/>
      <c r="AIF21" s="4"/>
      <c r="AIG21" s="4"/>
      <c r="AIH21" s="4"/>
      <c r="AII21" s="4"/>
      <c r="AIJ21" s="4"/>
      <c r="AIK21" s="4"/>
      <c r="AIL21" s="4"/>
      <c r="AIM21" s="4"/>
      <c r="AIN21" s="4"/>
      <c r="AIO21" s="4"/>
      <c r="AIP21" s="4"/>
      <c r="AIQ21" s="4"/>
      <c r="AIR21" s="4"/>
      <c r="AIS21" s="4"/>
      <c r="AIT21" s="4"/>
      <c r="AIU21" s="4"/>
      <c r="AIV21" s="4"/>
      <c r="AIW21" s="4"/>
      <c r="AIX21" s="4"/>
      <c r="AIY21" s="4"/>
      <c r="AIZ21" s="4"/>
      <c r="AJA21" s="4"/>
      <c r="AJB21" s="4"/>
      <c r="AJC21" s="4"/>
      <c r="AJD21" s="4"/>
      <c r="AJE21" s="4"/>
      <c r="AJF21" s="4"/>
      <c r="AJG21" s="4"/>
      <c r="AJH21" s="4"/>
      <c r="AJI21" s="4"/>
      <c r="AJJ21" s="4"/>
      <c r="AJK21" s="4"/>
      <c r="AJL21" s="4"/>
      <c r="AJM21" s="4"/>
      <c r="AJN21" s="4"/>
      <c r="AJO21" s="4"/>
      <c r="AJP21" s="4"/>
      <c r="AJQ21" s="4"/>
      <c r="AJR21" s="4"/>
      <c r="AJS21" s="4"/>
      <c r="AJT21" s="4"/>
      <c r="AJU21" s="4"/>
      <c r="AJV21" s="4"/>
      <c r="AJW21" s="4"/>
      <c r="AJX21" s="4"/>
      <c r="AJY21" s="4"/>
      <c r="AJZ21" s="4"/>
      <c r="AKA21" s="4"/>
      <c r="AKB21" s="4"/>
      <c r="AKC21" s="4"/>
      <c r="AKD21" s="4"/>
      <c r="AKE21" s="4"/>
      <c r="AKF21" s="4"/>
      <c r="AKG21" s="4"/>
      <c r="AKH21" s="4"/>
      <c r="AKI21" s="4"/>
      <c r="AKJ21" s="4"/>
      <c r="AKK21" s="4"/>
      <c r="AKL21" s="4"/>
      <c r="AKM21" s="4"/>
      <c r="AKN21" s="4"/>
      <c r="AKO21" s="4"/>
      <c r="AKP21" s="4"/>
      <c r="AKQ21" s="4"/>
      <c r="AKR21" s="4"/>
      <c r="AKS21" s="4"/>
      <c r="AKT21" s="4"/>
      <c r="AKU21" s="4"/>
      <c r="AKV21" s="4"/>
      <c r="AKW21" s="4"/>
      <c r="AKX21" s="4"/>
      <c r="AKY21" s="4"/>
      <c r="AKZ21" s="4"/>
      <c r="ALA21" s="4"/>
      <c r="ALB21" s="4"/>
      <c r="ALC21" s="4"/>
      <c r="ALD21" s="4"/>
      <c r="ALE21" s="4"/>
      <c r="ALF21" s="4"/>
      <c r="ALG21" s="4"/>
      <c r="ALH21" s="4"/>
      <c r="ALI21" s="4"/>
      <c r="ALJ21" s="4"/>
      <c r="ALK21" s="4"/>
      <c r="ALL21" s="4"/>
      <c r="ALM21" s="4"/>
      <c r="ALN21" s="4"/>
      <c r="ALO21" s="4"/>
      <c r="ALP21" s="4"/>
      <c r="ALQ21" s="4"/>
      <c r="ALR21" s="4"/>
      <c r="ALS21" s="4"/>
      <c r="ALT21" s="4"/>
      <c r="ALU21" s="4"/>
      <c r="ALV21" s="4"/>
      <c r="ALW21" s="4"/>
      <c r="ALX21" s="4"/>
      <c r="ALY21" s="4"/>
      <c r="ALZ21" s="4"/>
      <c r="AMA21" s="4"/>
      <c r="AMB21" s="4"/>
      <c r="AMC21" s="4"/>
      <c r="AMD21" s="4"/>
      <c r="AME21" s="4"/>
      <c r="AMF21" s="4"/>
      <c r="AMG21" s="4"/>
      <c r="AMH21" s="4"/>
      <c r="AMI21" s="4"/>
    </row>
    <row r="22" spans="1:1025" s="5" customFormat="1" ht="33.75" x14ac:dyDescent="0.2">
      <c r="A22" s="10" t="s">
        <v>64</v>
      </c>
      <c r="B22" s="11" t="s">
        <v>70</v>
      </c>
      <c r="C22" s="35" t="s">
        <v>71</v>
      </c>
      <c r="D22" s="12" t="s">
        <v>32</v>
      </c>
      <c r="E22" s="12" t="s">
        <v>46</v>
      </c>
      <c r="F22" s="12" t="s">
        <v>46</v>
      </c>
      <c r="G22" s="12"/>
      <c r="H22" s="12" t="s">
        <v>34</v>
      </c>
      <c r="I22" s="13">
        <v>1</v>
      </c>
      <c r="J22" s="13">
        <f>9/100</f>
        <v>0.09</v>
      </c>
      <c r="K22" s="13">
        <v>0</v>
      </c>
      <c r="L22" s="13">
        <v>0</v>
      </c>
      <c r="M22" s="25">
        <v>0.36</v>
      </c>
      <c r="N22" s="25">
        <v>0.45</v>
      </c>
      <c r="O22" s="25">
        <v>0</v>
      </c>
      <c r="P22" s="25">
        <v>0</v>
      </c>
      <c r="Q22" s="25">
        <v>0</v>
      </c>
      <c r="R22" s="13">
        <v>0.1</v>
      </c>
      <c r="S22" s="13">
        <v>0</v>
      </c>
      <c r="T22" s="13">
        <v>0</v>
      </c>
      <c r="U22" s="13">
        <v>0</v>
      </c>
      <c r="V22" s="15">
        <f t="shared" si="1"/>
        <v>0.99999999999999989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4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  <c r="ZN22" s="4"/>
      <c r="ZO22" s="4"/>
      <c r="ZP22" s="4"/>
      <c r="ZQ22" s="4"/>
      <c r="ZR22" s="4"/>
      <c r="ZS22" s="4"/>
      <c r="ZT22" s="4"/>
      <c r="ZU22" s="4"/>
      <c r="ZV22" s="4"/>
      <c r="ZW22" s="4"/>
      <c r="ZX22" s="4"/>
      <c r="ZY22" s="4"/>
      <c r="ZZ22" s="4"/>
      <c r="AAA22" s="4"/>
      <c r="AAB22" s="4"/>
      <c r="AAC22" s="4"/>
      <c r="AAD22" s="4"/>
      <c r="AAE22" s="4"/>
      <c r="AAF22" s="4"/>
      <c r="AAG22" s="4"/>
      <c r="AAH22" s="4"/>
      <c r="AAI22" s="4"/>
      <c r="AAJ22" s="4"/>
      <c r="AAK22" s="4"/>
      <c r="AAL22" s="4"/>
      <c r="AAM22" s="4"/>
      <c r="AAN22" s="4"/>
      <c r="AAO22" s="4"/>
      <c r="AAP22" s="4"/>
      <c r="AAQ22" s="4"/>
      <c r="AAR22" s="4"/>
      <c r="AAS22" s="4"/>
      <c r="AAT22" s="4"/>
      <c r="AAU22" s="4"/>
      <c r="AAV22" s="4"/>
      <c r="AAW22" s="4"/>
      <c r="AAX22" s="4"/>
      <c r="AAY22" s="4"/>
      <c r="AAZ22" s="4"/>
      <c r="ABA22" s="4"/>
      <c r="ABB22" s="4"/>
      <c r="ABC22" s="4"/>
      <c r="ABD22" s="4"/>
      <c r="ABE22" s="4"/>
      <c r="ABF22" s="4"/>
      <c r="ABG22" s="4"/>
      <c r="ABH22" s="4"/>
      <c r="ABI22" s="4"/>
      <c r="ABJ22" s="4"/>
      <c r="ABK22" s="4"/>
      <c r="ABL22" s="4"/>
      <c r="ABM22" s="4"/>
      <c r="ABN22" s="4"/>
      <c r="ABO22" s="4"/>
      <c r="ABP22" s="4"/>
      <c r="ABQ22" s="4"/>
      <c r="ABR22" s="4"/>
      <c r="ABS22" s="4"/>
      <c r="ABT22" s="4"/>
      <c r="ABU22" s="4"/>
      <c r="ABV22" s="4"/>
      <c r="ABW22" s="4"/>
      <c r="ABX22" s="4"/>
      <c r="ABY22" s="4"/>
      <c r="ABZ22" s="4"/>
      <c r="ACA22" s="4"/>
      <c r="ACB22" s="4"/>
      <c r="ACC22" s="4"/>
      <c r="ACD22" s="4"/>
      <c r="ACE22" s="4"/>
      <c r="ACF22" s="4"/>
      <c r="ACG22" s="4"/>
      <c r="ACH22" s="4"/>
      <c r="ACI22" s="4"/>
      <c r="ACJ22" s="4"/>
      <c r="ACK22" s="4"/>
      <c r="ACL22" s="4"/>
      <c r="ACM22" s="4"/>
      <c r="ACN22" s="4"/>
      <c r="ACO22" s="4"/>
      <c r="ACP22" s="4"/>
      <c r="ACQ22" s="4"/>
      <c r="ACR22" s="4"/>
      <c r="ACS22" s="4"/>
      <c r="ACT22" s="4"/>
      <c r="ACU22" s="4"/>
      <c r="ACV22" s="4"/>
      <c r="ACW22" s="4"/>
      <c r="ACX22" s="4"/>
      <c r="ACY22" s="4"/>
      <c r="ACZ22" s="4"/>
      <c r="ADA22" s="4"/>
      <c r="ADB22" s="4"/>
      <c r="ADC22" s="4"/>
      <c r="ADD22" s="4"/>
      <c r="ADE22" s="4"/>
      <c r="ADF22" s="4"/>
      <c r="ADG22" s="4"/>
      <c r="ADH22" s="4"/>
      <c r="ADI22" s="4"/>
      <c r="ADJ22" s="4"/>
      <c r="ADK22" s="4"/>
      <c r="ADL22" s="4"/>
      <c r="ADM22" s="4"/>
      <c r="ADN22" s="4"/>
      <c r="ADO22" s="4"/>
      <c r="ADP22" s="4"/>
      <c r="ADQ22" s="4"/>
      <c r="ADR22" s="4"/>
      <c r="ADS22" s="4"/>
      <c r="ADT22" s="4"/>
      <c r="ADU22" s="4"/>
      <c r="ADV22" s="4"/>
      <c r="ADW22" s="4"/>
      <c r="ADX22" s="4"/>
      <c r="ADY22" s="4"/>
      <c r="ADZ22" s="4"/>
      <c r="AEA22" s="4"/>
      <c r="AEB22" s="4"/>
      <c r="AEC22" s="4"/>
      <c r="AED22" s="4"/>
      <c r="AEE22" s="4"/>
      <c r="AEF22" s="4"/>
      <c r="AEG22" s="4"/>
      <c r="AEH22" s="4"/>
      <c r="AEI22" s="4"/>
      <c r="AEJ22" s="4"/>
      <c r="AEK22" s="4"/>
      <c r="AEL22" s="4"/>
      <c r="AEM22" s="4"/>
      <c r="AEN22" s="4"/>
      <c r="AEO22" s="4"/>
      <c r="AEP22" s="4"/>
      <c r="AEQ22" s="4"/>
      <c r="AER22" s="4"/>
      <c r="AES22" s="4"/>
      <c r="AET22" s="4"/>
      <c r="AEU22" s="4"/>
      <c r="AEV22" s="4"/>
      <c r="AEW22" s="4"/>
      <c r="AEX22" s="4"/>
      <c r="AEY22" s="4"/>
      <c r="AEZ22" s="4"/>
      <c r="AFA22" s="4"/>
      <c r="AFB22" s="4"/>
      <c r="AFC22" s="4"/>
      <c r="AFD22" s="4"/>
      <c r="AFE22" s="4"/>
      <c r="AFF22" s="4"/>
      <c r="AFG22" s="4"/>
      <c r="AFH22" s="4"/>
      <c r="AFI22" s="4"/>
      <c r="AFJ22" s="4"/>
      <c r="AFK22" s="4"/>
      <c r="AFL22" s="4"/>
      <c r="AFM22" s="4"/>
      <c r="AFN22" s="4"/>
      <c r="AFO22" s="4"/>
      <c r="AFP22" s="4"/>
      <c r="AFQ22" s="4"/>
      <c r="AFR22" s="4"/>
      <c r="AFS22" s="4"/>
      <c r="AFT22" s="4"/>
      <c r="AFU22" s="4"/>
      <c r="AFV22" s="4"/>
      <c r="AFW22" s="4"/>
      <c r="AFX22" s="4"/>
      <c r="AFY22" s="4"/>
      <c r="AFZ22" s="4"/>
      <c r="AGA22" s="4"/>
      <c r="AGB22" s="4"/>
      <c r="AGC22" s="4"/>
      <c r="AGD22" s="4"/>
      <c r="AGE22" s="4"/>
      <c r="AGF22" s="4"/>
      <c r="AGG22" s="4"/>
      <c r="AGH22" s="4"/>
      <c r="AGI22" s="4"/>
      <c r="AGJ22" s="4"/>
      <c r="AGK22" s="4"/>
      <c r="AGL22" s="4"/>
      <c r="AGM22" s="4"/>
      <c r="AGN22" s="4"/>
      <c r="AGO22" s="4"/>
      <c r="AGP22" s="4"/>
      <c r="AGQ22" s="4"/>
      <c r="AGR22" s="4"/>
      <c r="AGS22" s="4"/>
      <c r="AGT22" s="4"/>
      <c r="AGU22" s="4"/>
      <c r="AGV22" s="4"/>
      <c r="AGW22" s="4"/>
      <c r="AGX22" s="4"/>
      <c r="AGY22" s="4"/>
      <c r="AGZ22" s="4"/>
      <c r="AHA22" s="4"/>
      <c r="AHB22" s="4"/>
      <c r="AHC22" s="4"/>
      <c r="AHD22" s="4"/>
      <c r="AHE22" s="4"/>
      <c r="AHF22" s="4"/>
      <c r="AHG22" s="4"/>
      <c r="AHH22" s="4"/>
      <c r="AHI22" s="4"/>
      <c r="AHJ22" s="4"/>
      <c r="AHK22" s="4"/>
      <c r="AHL22" s="4"/>
      <c r="AHM22" s="4"/>
      <c r="AHN22" s="4"/>
      <c r="AHO22" s="4"/>
      <c r="AHP22" s="4"/>
      <c r="AHQ22" s="4"/>
      <c r="AHR22" s="4"/>
      <c r="AHS22" s="4"/>
      <c r="AHT22" s="4"/>
      <c r="AHU22" s="4"/>
      <c r="AHV22" s="4"/>
      <c r="AHW22" s="4"/>
      <c r="AHX22" s="4"/>
      <c r="AHY22" s="4"/>
      <c r="AHZ22" s="4"/>
      <c r="AIA22" s="4"/>
      <c r="AIB22" s="4"/>
      <c r="AIC22" s="4"/>
      <c r="AID22" s="4"/>
      <c r="AIE22" s="4"/>
      <c r="AIF22" s="4"/>
      <c r="AIG22" s="4"/>
      <c r="AIH22" s="4"/>
      <c r="AII22" s="4"/>
      <c r="AIJ22" s="4"/>
      <c r="AIK22" s="4"/>
      <c r="AIL22" s="4"/>
      <c r="AIM22" s="4"/>
      <c r="AIN22" s="4"/>
      <c r="AIO22" s="4"/>
      <c r="AIP22" s="4"/>
      <c r="AIQ22" s="4"/>
      <c r="AIR22" s="4"/>
      <c r="AIS22" s="4"/>
      <c r="AIT22" s="4"/>
      <c r="AIU22" s="4"/>
      <c r="AIV22" s="4"/>
      <c r="AIW22" s="4"/>
      <c r="AIX22" s="4"/>
      <c r="AIY22" s="4"/>
      <c r="AIZ22" s="4"/>
      <c r="AJA22" s="4"/>
      <c r="AJB22" s="4"/>
      <c r="AJC22" s="4"/>
      <c r="AJD22" s="4"/>
      <c r="AJE22" s="4"/>
      <c r="AJF22" s="4"/>
      <c r="AJG22" s="4"/>
      <c r="AJH22" s="4"/>
      <c r="AJI22" s="4"/>
      <c r="AJJ22" s="4"/>
      <c r="AJK22" s="4"/>
      <c r="AJL22" s="4"/>
      <c r="AJM22" s="4"/>
      <c r="AJN22" s="4"/>
      <c r="AJO22" s="4"/>
      <c r="AJP22" s="4"/>
      <c r="AJQ22" s="4"/>
      <c r="AJR22" s="4"/>
      <c r="AJS22" s="4"/>
      <c r="AJT22" s="4"/>
      <c r="AJU22" s="4"/>
      <c r="AJV22" s="4"/>
      <c r="AJW22" s="4"/>
      <c r="AJX22" s="4"/>
      <c r="AJY22" s="4"/>
      <c r="AJZ22" s="4"/>
      <c r="AKA22" s="4"/>
      <c r="AKB22" s="4"/>
      <c r="AKC22" s="4"/>
      <c r="AKD22" s="4"/>
      <c r="AKE22" s="4"/>
      <c r="AKF22" s="4"/>
      <c r="AKG22" s="4"/>
      <c r="AKH22" s="4"/>
      <c r="AKI22" s="4"/>
      <c r="AKJ22" s="4"/>
      <c r="AKK22" s="4"/>
      <c r="AKL22" s="4"/>
      <c r="AKM22" s="4"/>
      <c r="AKN22" s="4"/>
      <c r="AKO22" s="4"/>
      <c r="AKP22" s="4"/>
      <c r="AKQ22" s="4"/>
      <c r="AKR22" s="4"/>
      <c r="AKS22" s="4"/>
      <c r="AKT22" s="4"/>
      <c r="AKU22" s="4"/>
      <c r="AKV22" s="4"/>
      <c r="AKW22" s="4"/>
      <c r="AKX22" s="4"/>
      <c r="AKY22" s="4"/>
      <c r="AKZ22" s="4"/>
      <c r="ALA22" s="4"/>
      <c r="ALB22" s="4"/>
      <c r="ALC22" s="4"/>
      <c r="ALD22" s="4"/>
      <c r="ALE22" s="4"/>
      <c r="ALF22" s="4"/>
      <c r="ALG22" s="4"/>
      <c r="ALH22" s="4"/>
      <c r="ALI22" s="4"/>
      <c r="ALJ22" s="4"/>
      <c r="ALK22" s="4"/>
      <c r="ALL22" s="4"/>
      <c r="ALM22" s="4"/>
      <c r="ALN22" s="4"/>
      <c r="ALO22" s="4"/>
      <c r="ALP22" s="4"/>
      <c r="ALQ22" s="4"/>
      <c r="ALR22" s="4"/>
      <c r="ALS22" s="4"/>
      <c r="ALT22" s="4"/>
      <c r="ALU22" s="4"/>
      <c r="ALV22" s="4"/>
      <c r="ALW22" s="4"/>
      <c r="ALX22" s="4"/>
      <c r="ALY22" s="4"/>
      <c r="ALZ22" s="4"/>
      <c r="AMA22" s="4"/>
      <c r="AMB22" s="4"/>
      <c r="AMC22" s="4"/>
      <c r="AMD22" s="4"/>
      <c r="AME22" s="4"/>
      <c r="AMF22" s="4"/>
      <c r="AMG22" s="4"/>
      <c r="AMH22" s="4"/>
      <c r="AMI22" s="4"/>
    </row>
    <row r="23" spans="1:1025" s="5" customFormat="1" ht="65.650000000000006" customHeight="1" x14ac:dyDescent="0.2">
      <c r="A23" s="10" t="s">
        <v>64</v>
      </c>
      <c r="B23" s="11" t="s">
        <v>72</v>
      </c>
      <c r="C23" s="23" t="s">
        <v>73</v>
      </c>
      <c r="D23" s="12" t="s">
        <v>62</v>
      </c>
      <c r="E23" s="12"/>
      <c r="F23" s="12"/>
      <c r="G23" s="12" t="s">
        <v>46</v>
      </c>
      <c r="H23" s="12" t="s">
        <v>34</v>
      </c>
      <c r="I23" s="13">
        <v>0.7</v>
      </c>
      <c r="J23" s="13">
        <v>0</v>
      </c>
      <c r="K23" s="13">
        <v>3.0800000000000001E-2</v>
      </c>
      <c r="L23" s="13">
        <v>0.5</v>
      </c>
      <c r="M23" s="25">
        <v>2.47E-2</v>
      </c>
      <c r="N23" s="36">
        <v>2.47E-2</v>
      </c>
      <c r="O23" s="36">
        <v>2.47E-2</v>
      </c>
      <c r="P23" s="25">
        <v>0</v>
      </c>
      <c r="Q23" s="25">
        <v>0</v>
      </c>
      <c r="R23" s="24">
        <v>0.06</v>
      </c>
      <c r="S23" s="13">
        <v>0</v>
      </c>
      <c r="T23" s="13">
        <v>0</v>
      </c>
      <c r="U23" s="13">
        <v>0</v>
      </c>
      <c r="V23" s="37">
        <f t="shared" si="1"/>
        <v>0.66490000000000005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  <c r="AAE23" s="4"/>
      <c r="AAF23" s="4"/>
      <c r="AAG23" s="4"/>
      <c r="AAH23" s="4"/>
      <c r="AAI23" s="4"/>
      <c r="AAJ23" s="4"/>
      <c r="AAK23" s="4"/>
      <c r="AAL23" s="4"/>
      <c r="AAM23" s="4"/>
      <c r="AAN23" s="4"/>
      <c r="AAO23" s="4"/>
      <c r="AAP23" s="4"/>
      <c r="AAQ23" s="4"/>
      <c r="AAR23" s="4"/>
      <c r="AAS23" s="4"/>
      <c r="AAT23" s="4"/>
      <c r="AAU23" s="4"/>
      <c r="AAV23" s="4"/>
      <c r="AAW23" s="4"/>
      <c r="AAX23" s="4"/>
      <c r="AAY23" s="4"/>
      <c r="AAZ23" s="4"/>
      <c r="ABA23" s="4"/>
      <c r="ABB23" s="4"/>
      <c r="ABC23" s="4"/>
      <c r="ABD23" s="4"/>
      <c r="ABE23" s="4"/>
      <c r="ABF23" s="4"/>
      <c r="ABG23" s="4"/>
      <c r="ABH23" s="4"/>
      <c r="ABI23" s="4"/>
      <c r="ABJ23" s="4"/>
      <c r="ABK23" s="4"/>
      <c r="ABL23" s="4"/>
      <c r="ABM23" s="4"/>
      <c r="ABN23" s="4"/>
      <c r="ABO23" s="4"/>
      <c r="ABP23" s="4"/>
      <c r="ABQ23" s="4"/>
      <c r="ABR23" s="4"/>
      <c r="ABS23" s="4"/>
      <c r="ABT23" s="4"/>
      <c r="ABU23" s="4"/>
      <c r="ABV23" s="4"/>
      <c r="ABW23" s="4"/>
      <c r="ABX23" s="4"/>
      <c r="ABY23" s="4"/>
      <c r="ABZ23" s="4"/>
      <c r="ACA23" s="4"/>
      <c r="ACB23" s="4"/>
      <c r="ACC23" s="4"/>
      <c r="ACD23" s="4"/>
      <c r="ACE23" s="4"/>
      <c r="ACF23" s="4"/>
      <c r="ACG23" s="4"/>
      <c r="ACH23" s="4"/>
      <c r="ACI23" s="4"/>
      <c r="ACJ23" s="4"/>
      <c r="ACK23" s="4"/>
      <c r="ACL23" s="4"/>
      <c r="ACM23" s="4"/>
      <c r="ACN23" s="4"/>
      <c r="ACO23" s="4"/>
      <c r="ACP23" s="4"/>
      <c r="ACQ23" s="4"/>
      <c r="ACR23" s="4"/>
      <c r="ACS23" s="4"/>
      <c r="ACT23" s="4"/>
      <c r="ACU23" s="4"/>
      <c r="ACV23" s="4"/>
      <c r="ACW23" s="4"/>
      <c r="ACX23" s="4"/>
      <c r="ACY23" s="4"/>
      <c r="ACZ23" s="4"/>
      <c r="ADA23" s="4"/>
      <c r="ADB23" s="4"/>
      <c r="ADC23" s="4"/>
      <c r="ADD23" s="4"/>
      <c r="ADE23" s="4"/>
      <c r="ADF23" s="4"/>
      <c r="ADG23" s="4"/>
      <c r="ADH23" s="4"/>
      <c r="ADI23" s="4"/>
      <c r="ADJ23" s="4"/>
      <c r="ADK23" s="4"/>
      <c r="ADL23" s="4"/>
      <c r="ADM23" s="4"/>
      <c r="ADN23" s="4"/>
      <c r="ADO23" s="4"/>
      <c r="ADP23" s="4"/>
      <c r="ADQ23" s="4"/>
      <c r="ADR23" s="4"/>
      <c r="ADS23" s="4"/>
      <c r="ADT23" s="4"/>
      <c r="ADU23" s="4"/>
      <c r="ADV23" s="4"/>
      <c r="ADW23" s="4"/>
      <c r="ADX23" s="4"/>
      <c r="ADY23" s="4"/>
      <c r="ADZ23" s="4"/>
      <c r="AEA23" s="4"/>
      <c r="AEB23" s="4"/>
      <c r="AEC23" s="4"/>
      <c r="AED23" s="4"/>
      <c r="AEE23" s="4"/>
      <c r="AEF23" s="4"/>
      <c r="AEG23" s="4"/>
      <c r="AEH23" s="4"/>
      <c r="AEI23" s="4"/>
      <c r="AEJ23" s="4"/>
      <c r="AEK23" s="4"/>
      <c r="AEL23" s="4"/>
      <c r="AEM23" s="4"/>
      <c r="AEN23" s="4"/>
      <c r="AEO23" s="4"/>
      <c r="AEP23" s="4"/>
      <c r="AEQ23" s="4"/>
      <c r="AER23" s="4"/>
      <c r="AES23" s="4"/>
      <c r="AET23" s="4"/>
      <c r="AEU23" s="4"/>
      <c r="AEV23" s="4"/>
      <c r="AEW23" s="4"/>
      <c r="AEX23" s="4"/>
      <c r="AEY23" s="4"/>
      <c r="AEZ23" s="4"/>
      <c r="AFA23" s="4"/>
      <c r="AFB23" s="4"/>
      <c r="AFC23" s="4"/>
      <c r="AFD23" s="4"/>
      <c r="AFE23" s="4"/>
      <c r="AFF23" s="4"/>
      <c r="AFG23" s="4"/>
      <c r="AFH23" s="4"/>
      <c r="AFI23" s="4"/>
      <c r="AFJ23" s="4"/>
      <c r="AFK23" s="4"/>
      <c r="AFL23" s="4"/>
      <c r="AFM23" s="4"/>
      <c r="AFN23" s="4"/>
      <c r="AFO23" s="4"/>
      <c r="AFP23" s="4"/>
      <c r="AFQ23" s="4"/>
      <c r="AFR23" s="4"/>
      <c r="AFS23" s="4"/>
      <c r="AFT23" s="4"/>
      <c r="AFU23" s="4"/>
      <c r="AFV23" s="4"/>
      <c r="AFW23" s="4"/>
      <c r="AFX23" s="4"/>
      <c r="AFY23" s="4"/>
      <c r="AFZ23" s="4"/>
      <c r="AGA23" s="4"/>
      <c r="AGB23" s="4"/>
      <c r="AGC23" s="4"/>
      <c r="AGD23" s="4"/>
      <c r="AGE23" s="4"/>
      <c r="AGF23" s="4"/>
      <c r="AGG23" s="4"/>
      <c r="AGH23" s="4"/>
      <c r="AGI23" s="4"/>
      <c r="AGJ23" s="4"/>
      <c r="AGK23" s="4"/>
      <c r="AGL23" s="4"/>
      <c r="AGM23" s="4"/>
      <c r="AGN23" s="4"/>
      <c r="AGO23" s="4"/>
      <c r="AGP23" s="4"/>
      <c r="AGQ23" s="4"/>
      <c r="AGR23" s="4"/>
      <c r="AGS23" s="4"/>
      <c r="AGT23" s="4"/>
      <c r="AGU23" s="4"/>
      <c r="AGV23" s="4"/>
      <c r="AGW23" s="4"/>
      <c r="AGX23" s="4"/>
      <c r="AGY23" s="4"/>
      <c r="AGZ23" s="4"/>
      <c r="AHA23" s="4"/>
      <c r="AHB23" s="4"/>
      <c r="AHC23" s="4"/>
      <c r="AHD23" s="4"/>
      <c r="AHE23" s="4"/>
      <c r="AHF23" s="4"/>
      <c r="AHG23" s="4"/>
      <c r="AHH23" s="4"/>
      <c r="AHI23" s="4"/>
      <c r="AHJ23" s="4"/>
      <c r="AHK23" s="4"/>
      <c r="AHL23" s="4"/>
      <c r="AHM23" s="4"/>
      <c r="AHN23" s="4"/>
      <c r="AHO23" s="4"/>
      <c r="AHP23" s="4"/>
      <c r="AHQ23" s="4"/>
      <c r="AHR23" s="4"/>
      <c r="AHS23" s="4"/>
      <c r="AHT23" s="4"/>
      <c r="AHU23" s="4"/>
      <c r="AHV23" s="4"/>
      <c r="AHW23" s="4"/>
      <c r="AHX23" s="4"/>
      <c r="AHY23" s="4"/>
      <c r="AHZ23" s="4"/>
      <c r="AIA23" s="4"/>
      <c r="AIB23" s="4"/>
      <c r="AIC23" s="4"/>
      <c r="AID23" s="4"/>
      <c r="AIE23" s="4"/>
      <c r="AIF23" s="4"/>
      <c r="AIG23" s="4"/>
      <c r="AIH23" s="4"/>
      <c r="AII23" s="4"/>
      <c r="AIJ23" s="4"/>
      <c r="AIK23" s="4"/>
      <c r="AIL23" s="4"/>
      <c r="AIM23" s="4"/>
      <c r="AIN23" s="4"/>
      <c r="AIO23" s="4"/>
      <c r="AIP23" s="4"/>
      <c r="AIQ23" s="4"/>
      <c r="AIR23" s="4"/>
      <c r="AIS23" s="4"/>
      <c r="AIT23" s="4"/>
      <c r="AIU23" s="4"/>
      <c r="AIV23" s="4"/>
      <c r="AIW23" s="4"/>
      <c r="AIX23" s="4"/>
      <c r="AIY23" s="4"/>
      <c r="AIZ23" s="4"/>
      <c r="AJA23" s="4"/>
      <c r="AJB23" s="4"/>
      <c r="AJC23" s="4"/>
      <c r="AJD23" s="4"/>
      <c r="AJE23" s="4"/>
      <c r="AJF23" s="4"/>
      <c r="AJG23" s="4"/>
      <c r="AJH23" s="4"/>
      <c r="AJI23" s="4"/>
      <c r="AJJ23" s="4"/>
      <c r="AJK23" s="4"/>
      <c r="AJL23" s="4"/>
      <c r="AJM23" s="4"/>
      <c r="AJN23" s="4"/>
      <c r="AJO23" s="4"/>
      <c r="AJP23" s="4"/>
      <c r="AJQ23" s="4"/>
      <c r="AJR23" s="4"/>
      <c r="AJS23" s="4"/>
      <c r="AJT23" s="4"/>
      <c r="AJU23" s="4"/>
      <c r="AJV23" s="4"/>
      <c r="AJW23" s="4"/>
      <c r="AJX23" s="4"/>
      <c r="AJY23" s="4"/>
      <c r="AJZ23" s="4"/>
      <c r="AKA23" s="4"/>
      <c r="AKB23" s="4"/>
      <c r="AKC23" s="4"/>
      <c r="AKD23" s="4"/>
      <c r="AKE23" s="4"/>
      <c r="AKF23" s="4"/>
      <c r="AKG23" s="4"/>
      <c r="AKH23" s="4"/>
      <c r="AKI23" s="4"/>
      <c r="AKJ23" s="4"/>
      <c r="AKK23" s="4"/>
      <c r="AKL23" s="4"/>
      <c r="AKM23" s="4"/>
      <c r="AKN23" s="4"/>
      <c r="AKO23" s="4"/>
      <c r="AKP23" s="4"/>
      <c r="AKQ23" s="4"/>
      <c r="AKR23" s="4"/>
      <c r="AKS23" s="4"/>
      <c r="AKT23" s="4"/>
      <c r="AKU23" s="4"/>
      <c r="AKV23" s="4"/>
      <c r="AKW23" s="4"/>
      <c r="AKX23" s="4"/>
      <c r="AKY23" s="4"/>
      <c r="AKZ23" s="4"/>
      <c r="ALA23" s="4"/>
      <c r="ALB23" s="4"/>
      <c r="ALC23" s="4"/>
      <c r="ALD23" s="4"/>
      <c r="ALE23" s="4"/>
      <c r="ALF23" s="4"/>
      <c r="ALG23" s="4"/>
      <c r="ALH23" s="4"/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  <c r="ALT23" s="4"/>
      <c r="ALU23" s="4"/>
      <c r="ALV23" s="4"/>
      <c r="ALW23" s="4"/>
      <c r="ALX23" s="4"/>
      <c r="ALY23" s="4"/>
      <c r="ALZ23" s="4"/>
      <c r="AMA23" s="4"/>
      <c r="AMB23" s="4"/>
      <c r="AMC23" s="4"/>
      <c r="AMD23" s="4"/>
      <c r="AME23" s="4"/>
      <c r="AMF23" s="4"/>
      <c r="AMG23" s="4"/>
      <c r="AMH23" s="4"/>
      <c r="AMI23" s="4"/>
    </row>
    <row r="24" spans="1:1025" s="5" customFormat="1" ht="33.75" x14ac:dyDescent="0.2">
      <c r="A24" s="10" t="s">
        <v>64</v>
      </c>
      <c r="B24" s="11" t="s">
        <v>74</v>
      </c>
      <c r="C24" s="38" t="s">
        <v>75</v>
      </c>
      <c r="D24" s="12" t="s">
        <v>62</v>
      </c>
      <c r="E24" s="12" t="s">
        <v>33</v>
      </c>
      <c r="F24" s="12" t="s">
        <v>33</v>
      </c>
      <c r="G24" s="12" t="s">
        <v>33</v>
      </c>
      <c r="H24" s="12" t="s">
        <v>76</v>
      </c>
      <c r="I24" s="13">
        <v>1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15</v>
      </c>
      <c r="P24" s="39">
        <v>0</v>
      </c>
      <c r="Q24" s="39">
        <v>110</v>
      </c>
      <c r="R24" s="40">
        <v>32</v>
      </c>
      <c r="S24" s="41">
        <v>0</v>
      </c>
      <c r="T24" s="41">
        <v>0</v>
      </c>
      <c r="U24" s="41">
        <v>0</v>
      </c>
      <c r="V24" s="42">
        <f>J24+K24+L24+M24+N24+O24+P24+Q24+R24+S24+T24+U24</f>
        <v>157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</row>
    <row r="25" spans="1:1025" s="30" customFormat="1" ht="33.75" x14ac:dyDescent="0.2">
      <c r="A25" s="26" t="s">
        <v>77</v>
      </c>
      <c r="B25" s="11" t="s">
        <v>78</v>
      </c>
      <c r="C25" s="35" t="s">
        <v>79</v>
      </c>
      <c r="D25" s="11" t="s">
        <v>32</v>
      </c>
      <c r="E25" s="11"/>
      <c r="F25" s="11" t="s">
        <v>33</v>
      </c>
      <c r="G25" s="11"/>
      <c r="H25" s="11" t="s">
        <v>34</v>
      </c>
      <c r="I25" s="28">
        <v>1</v>
      </c>
      <c r="J25" s="28">
        <v>0</v>
      </c>
      <c r="K25" s="28">
        <v>0</v>
      </c>
      <c r="L25" s="28">
        <v>0.2</v>
      </c>
      <c r="M25" s="28">
        <v>0</v>
      </c>
      <c r="N25" s="28">
        <v>0</v>
      </c>
      <c r="O25" s="28">
        <v>0</v>
      </c>
      <c r="P25" s="28">
        <v>0</v>
      </c>
      <c r="Q25" s="28">
        <v>0.8</v>
      </c>
      <c r="R25" s="43">
        <v>0</v>
      </c>
      <c r="S25" s="28">
        <v>0</v>
      </c>
      <c r="T25" s="28">
        <v>0</v>
      </c>
      <c r="U25" s="28">
        <v>0</v>
      </c>
      <c r="V25" s="29">
        <f t="shared" ref="V25:V38" si="2">SUM(J25:U25)</f>
        <v>1</v>
      </c>
      <c r="AMJ25" s="5"/>
    </row>
    <row r="26" spans="1:1025" s="30" customFormat="1" ht="67.5" x14ac:dyDescent="0.2">
      <c r="A26" s="26" t="s">
        <v>77</v>
      </c>
      <c r="B26" s="11" t="s">
        <v>80</v>
      </c>
      <c r="C26" s="35" t="s">
        <v>79</v>
      </c>
      <c r="D26" s="11" t="s">
        <v>32</v>
      </c>
      <c r="E26" s="11"/>
      <c r="F26" s="11" t="s">
        <v>33</v>
      </c>
      <c r="G26" s="11"/>
      <c r="H26" s="11" t="s">
        <v>34</v>
      </c>
      <c r="I26" s="28">
        <v>1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43">
        <v>0.5</v>
      </c>
      <c r="S26" s="28">
        <v>0</v>
      </c>
      <c r="T26" s="28">
        <v>0</v>
      </c>
      <c r="U26" s="28">
        <v>0</v>
      </c>
      <c r="V26" s="29">
        <f t="shared" si="2"/>
        <v>0.5</v>
      </c>
      <c r="AMJ26" s="5"/>
    </row>
    <row r="27" spans="1:1025" s="30" customFormat="1" ht="32.450000000000003" customHeight="1" x14ac:dyDescent="0.2">
      <c r="A27" s="26" t="s">
        <v>77</v>
      </c>
      <c r="B27" s="11" t="s">
        <v>81</v>
      </c>
      <c r="C27" s="35" t="s">
        <v>79</v>
      </c>
      <c r="D27" s="11" t="s">
        <v>32</v>
      </c>
      <c r="E27" s="11"/>
      <c r="F27" s="11" t="s">
        <v>33</v>
      </c>
      <c r="G27" s="11"/>
      <c r="H27" s="11" t="s">
        <v>34</v>
      </c>
      <c r="I27" s="28">
        <v>1</v>
      </c>
      <c r="J27" s="28">
        <v>0</v>
      </c>
      <c r="K27" s="28">
        <v>0</v>
      </c>
      <c r="L27" s="28">
        <v>0.4</v>
      </c>
      <c r="M27" s="28">
        <v>0</v>
      </c>
      <c r="N27" s="28">
        <v>0</v>
      </c>
      <c r="O27" s="28">
        <v>0</v>
      </c>
      <c r="P27" s="28">
        <v>0</v>
      </c>
      <c r="Q27" s="28">
        <v>0.4</v>
      </c>
      <c r="R27" s="43">
        <v>0</v>
      </c>
      <c r="S27" s="28">
        <v>0</v>
      </c>
      <c r="T27" s="28">
        <v>0</v>
      </c>
      <c r="U27" s="28">
        <v>0</v>
      </c>
      <c r="V27" s="29">
        <f t="shared" si="2"/>
        <v>0.8</v>
      </c>
      <c r="AMJ27" s="5"/>
    </row>
    <row r="28" spans="1:1025" s="30" customFormat="1" ht="45" x14ac:dyDescent="0.2">
      <c r="A28" s="26" t="s">
        <v>77</v>
      </c>
      <c r="B28" s="11" t="s">
        <v>82</v>
      </c>
      <c r="C28" s="35" t="s">
        <v>79</v>
      </c>
      <c r="D28" s="11" t="s">
        <v>32</v>
      </c>
      <c r="E28" s="11"/>
      <c r="F28" s="11" t="s">
        <v>33</v>
      </c>
      <c r="G28" s="11"/>
      <c r="H28" s="11" t="s">
        <v>34</v>
      </c>
      <c r="I28" s="28">
        <v>1</v>
      </c>
      <c r="J28" s="28">
        <v>0</v>
      </c>
      <c r="K28" s="28">
        <v>0</v>
      </c>
      <c r="L28" s="28">
        <v>0.3</v>
      </c>
      <c r="M28" s="28">
        <v>0</v>
      </c>
      <c r="N28" s="28">
        <v>0</v>
      </c>
      <c r="O28" s="28">
        <v>0</v>
      </c>
      <c r="P28" s="28">
        <v>0.5</v>
      </c>
      <c r="Q28" s="28">
        <v>0</v>
      </c>
      <c r="R28" s="43">
        <v>0</v>
      </c>
      <c r="S28" s="28">
        <v>0</v>
      </c>
      <c r="T28" s="28">
        <v>0</v>
      </c>
      <c r="U28" s="28">
        <v>0</v>
      </c>
      <c r="V28" s="29">
        <f t="shared" si="2"/>
        <v>0.8</v>
      </c>
      <c r="AMJ28" s="5"/>
    </row>
    <row r="29" spans="1:1025" s="30" customFormat="1" ht="45" x14ac:dyDescent="0.2">
      <c r="A29" s="26" t="s">
        <v>77</v>
      </c>
      <c r="B29" s="11" t="s">
        <v>83</v>
      </c>
      <c r="C29" s="35" t="s">
        <v>79</v>
      </c>
      <c r="D29" s="11" t="s">
        <v>32</v>
      </c>
      <c r="E29" s="11"/>
      <c r="F29" s="11" t="s">
        <v>33</v>
      </c>
      <c r="G29" s="11"/>
      <c r="H29" s="11" t="s">
        <v>34</v>
      </c>
      <c r="I29" s="28">
        <v>1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43">
        <v>0</v>
      </c>
      <c r="S29" s="28">
        <v>0</v>
      </c>
      <c r="T29" s="28">
        <v>0</v>
      </c>
      <c r="U29" s="28">
        <v>0</v>
      </c>
      <c r="V29" s="29">
        <f t="shared" si="2"/>
        <v>0</v>
      </c>
      <c r="AMJ29" s="5"/>
    </row>
    <row r="30" spans="1:1025" s="5" customFormat="1" ht="35.65" customHeight="1" x14ac:dyDescent="0.2">
      <c r="A30" s="26" t="s">
        <v>84</v>
      </c>
      <c r="B30" s="11" t="s">
        <v>85</v>
      </c>
      <c r="C30" s="12" t="s">
        <v>86</v>
      </c>
      <c r="D30" s="11" t="s">
        <v>32</v>
      </c>
      <c r="E30" s="11"/>
      <c r="F30" s="11"/>
      <c r="G30" s="11"/>
      <c r="H30" s="11" t="s">
        <v>34</v>
      </c>
      <c r="I30" s="28">
        <v>0.9</v>
      </c>
      <c r="J30" s="28">
        <v>0.08</v>
      </c>
      <c r="K30" s="28">
        <v>0</v>
      </c>
      <c r="L30" s="28">
        <v>0.3</v>
      </c>
      <c r="M30" s="13">
        <v>0.08</v>
      </c>
      <c r="N30" s="13">
        <v>0.06</v>
      </c>
      <c r="O30" s="13">
        <v>0.08</v>
      </c>
      <c r="P30" s="13">
        <v>7.0000000000000007E-2</v>
      </c>
      <c r="Q30" s="13">
        <v>0.08</v>
      </c>
      <c r="R30" s="14">
        <v>0.05</v>
      </c>
      <c r="S30" s="28">
        <v>0</v>
      </c>
      <c r="T30" s="28">
        <v>0</v>
      </c>
      <c r="U30" s="28">
        <v>0</v>
      </c>
      <c r="V30" s="29">
        <f t="shared" si="2"/>
        <v>0.79999999999999993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  <c r="ZY30" s="4"/>
      <c r="ZZ30" s="4"/>
      <c r="AAA30" s="4"/>
      <c r="AAB30" s="4"/>
      <c r="AAC30" s="4"/>
      <c r="AAD30" s="4"/>
      <c r="AAE30" s="4"/>
      <c r="AAF30" s="4"/>
      <c r="AAG30" s="4"/>
      <c r="AAH30" s="4"/>
      <c r="AAI30" s="4"/>
      <c r="AAJ30" s="4"/>
      <c r="AAK30" s="4"/>
      <c r="AAL30" s="4"/>
      <c r="AAM30" s="4"/>
      <c r="AAN30" s="4"/>
      <c r="AAO30" s="4"/>
      <c r="AAP30" s="4"/>
      <c r="AAQ30" s="4"/>
      <c r="AAR30" s="4"/>
      <c r="AAS30" s="4"/>
      <c r="AAT30" s="4"/>
      <c r="AAU30" s="4"/>
      <c r="AAV30" s="4"/>
      <c r="AAW30" s="4"/>
      <c r="AAX30" s="4"/>
      <c r="AAY30" s="4"/>
      <c r="AAZ30" s="4"/>
      <c r="ABA30" s="4"/>
      <c r="ABB30" s="4"/>
      <c r="ABC30" s="4"/>
      <c r="ABD30" s="4"/>
      <c r="ABE30" s="4"/>
      <c r="ABF30" s="4"/>
      <c r="ABG30" s="4"/>
      <c r="ABH30" s="4"/>
      <c r="ABI30" s="4"/>
      <c r="ABJ30" s="4"/>
      <c r="ABK30" s="4"/>
      <c r="ABL30" s="4"/>
      <c r="ABM30" s="4"/>
      <c r="ABN30" s="4"/>
      <c r="ABO30" s="4"/>
      <c r="ABP30" s="4"/>
      <c r="ABQ30" s="4"/>
      <c r="ABR30" s="4"/>
      <c r="ABS30" s="4"/>
      <c r="ABT30" s="4"/>
      <c r="ABU30" s="4"/>
      <c r="ABV30" s="4"/>
      <c r="ABW30" s="4"/>
      <c r="ABX30" s="4"/>
      <c r="ABY30" s="4"/>
      <c r="ABZ30" s="4"/>
      <c r="ACA30" s="4"/>
      <c r="ACB30" s="4"/>
      <c r="ACC30" s="4"/>
      <c r="ACD30" s="4"/>
      <c r="ACE30" s="4"/>
      <c r="ACF30" s="4"/>
      <c r="ACG30" s="4"/>
      <c r="ACH30" s="4"/>
      <c r="ACI30" s="4"/>
      <c r="ACJ30" s="4"/>
      <c r="ACK30" s="4"/>
      <c r="ACL30" s="4"/>
      <c r="ACM30" s="4"/>
      <c r="ACN30" s="4"/>
      <c r="ACO30" s="4"/>
      <c r="ACP30" s="4"/>
      <c r="ACQ30" s="4"/>
      <c r="ACR30" s="4"/>
      <c r="ACS30" s="4"/>
      <c r="ACT30" s="4"/>
      <c r="ACU30" s="4"/>
      <c r="ACV30" s="4"/>
      <c r="ACW30" s="4"/>
      <c r="ACX30" s="4"/>
      <c r="ACY30" s="4"/>
      <c r="ACZ30" s="4"/>
      <c r="ADA30" s="4"/>
      <c r="ADB30" s="4"/>
      <c r="ADC30" s="4"/>
      <c r="ADD30" s="4"/>
      <c r="ADE30" s="4"/>
      <c r="ADF30" s="4"/>
      <c r="ADG30" s="4"/>
      <c r="ADH30" s="4"/>
      <c r="ADI30" s="4"/>
      <c r="ADJ30" s="4"/>
      <c r="ADK30" s="4"/>
      <c r="ADL30" s="4"/>
      <c r="ADM30" s="4"/>
      <c r="ADN30" s="4"/>
      <c r="ADO30" s="4"/>
      <c r="ADP30" s="4"/>
      <c r="ADQ30" s="4"/>
      <c r="ADR30" s="4"/>
      <c r="ADS30" s="4"/>
      <c r="ADT30" s="4"/>
      <c r="ADU30" s="4"/>
      <c r="ADV30" s="4"/>
      <c r="ADW30" s="4"/>
      <c r="ADX30" s="4"/>
      <c r="ADY30" s="4"/>
      <c r="ADZ30" s="4"/>
      <c r="AEA30" s="4"/>
      <c r="AEB30" s="4"/>
      <c r="AEC30" s="4"/>
      <c r="AED30" s="4"/>
      <c r="AEE30" s="4"/>
      <c r="AEF30" s="4"/>
      <c r="AEG30" s="4"/>
      <c r="AEH30" s="4"/>
      <c r="AEI30" s="4"/>
      <c r="AEJ30" s="4"/>
      <c r="AEK30" s="4"/>
      <c r="AEL30" s="4"/>
      <c r="AEM30" s="4"/>
      <c r="AEN30" s="4"/>
      <c r="AEO30" s="4"/>
      <c r="AEP30" s="4"/>
      <c r="AEQ30" s="4"/>
      <c r="AER30" s="4"/>
      <c r="AES30" s="4"/>
      <c r="AET30" s="4"/>
      <c r="AEU30" s="4"/>
      <c r="AEV30" s="4"/>
      <c r="AEW30" s="4"/>
      <c r="AEX30" s="4"/>
      <c r="AEY30" s="4"/>
      <c r="AEZ30" s="4"/>
      <c r="AFA30" s="4"/>
      <c r="AFB30" s="4"/>
      <c r="AFC30" s="4"/>
      <c r="AFD30" s="4"/>
      <c r="AFE30" s="4"/>
      <c r="AFF30" s="4"/>
      <c r="AFG30" s="4"/>
      <c r="AFH30" s="4"/>
      <c r="AFI30" s="4"/>
      <c r="AFJ30" s="4"/>
      <c r="AFK30" s="4"/>
      <c r="AFL30" s="4"/>
      <c r="AFM30" s="4"/>
      <c r="AFN30" s="4"/>
      <c r="AFO30" s="4"/>
      <c r="AFP30" s="4"/>
      <c r="AFQ30" s="4"/>
      <c r="AFR30" s="4"/>
      <c r="AFS30" s="4"/>
      <c r="AFT30" s="4"/>
      <c r="AFU30" s="4"/>
      <c r="AFV30" s="4"/>
      <c r="AFW30" s="4"/>
      <c r="AFX30" s="4"/>
      <c r="AFY30" s="4"/>
      <c r="AFZ30" s="4"/>
      <c r="AGA30" s="4"/>
      <c r="AGB30" s="4"/>
      <c r="AGC30" s="4"/>
      <c r="AGD30" s="4"/>
      <c r="AGE30" s="4"/>
      <c r="AGF30" s="4"/>
      <c r="AGG30" s="4"/>
      <c r="AGH30" s="4"/>
      <c r="AGI30" s="4"/>
      <c r="AGJ30" s="4"/>
      <c r="AGK30" s="4"/>
      <c r="AGL30" s="4"/>
      <c r="AGM30" s="4"/>
      <c r="AGN30" s="4"/>
      <c r="AGO30" s="4"/>
      <c r="AGP30" s="4"/>
      <c r="AGQ30" s="4"/>
      <c r="AGR30" s="4"/>
      <c r="AGS30" s="4"/>
      <c r="AGT30" s="4"/>
      <c r="AGU30" s="4"/>
      <c r="AGV30" s="4"/>
      <c r="AGW30" s="4"/>
      <c r="AGX30" s="4"/>
      <c r="AGY30" s="4"/>
      <c r="AGZ30" s="4"/>
      <c r="AHA30" s="4"/>
      <c r="AHB30" s="4"/>
      <c r="AHC30" s="4"/>
      <c r="AHD30" s="4"/>
      <c r="AHE30" s="4"/>
      <c r="AHF30" s="4"/>
      <c r="AHG30" s="4"/>
      <c r="AHH30" s="4"/>
      <c r="AHI30" s="4"/>
      <c r="AHJ30" s="4"/>
      <c r="AHK30" s="4"/>
      <c r="AHL30" s="4"/>
      <c r="AHM30" s="4"/>
      <c r="AHN30" s="4"/>
      <c r="AHO30" s="4"/>
      <c r="AHP30" s="4"/>
      <c r="AHQ30" s="4"/>
      <c r="AHR30" s="4"/>
      <c r="AHS30" s="4"/>
      <c r="AHT30" s="4"/>
      <c r="AHU30" s="4"/>
      <c r="AHV30" s="4"/>
      <c r="AHW30" s="4"/>
      <c r="AHX30" s="4"/>
      <c r="AHY30" s="4"/>
      <c r="AHZ30" s="4"/>
      <c r="AIA30" s="4"/>
      <c r="AIB30" s="4"/>
      <c r="AIC30" s="4"/>
      <c r="AID30" s="4"/>
      <c r="AIE30" s="4"/>
      <c r="AIF30" s="4"/>
      <c r="AIG30" s="4"/>
      <c r="AIH30" s="4"/>
      <c r="AII30" s="4"/>
      <c r="AIJ30" s="4"/>
      <c r="AIK30" s="4"/>
      <c r="AIL30" s="4"/>
      <c r="AIM30" s="4"/>
      <c r="AIN30" s="4"/>
      <c r="AIO30" s="4"/>
      <c r="AIP30" s="4"/>
      <c r="AIQ30" s="4"/>
      <c r="AIR30" s="4"/>
      <c r="AIS30" s="4"/>
      <c r="AIT30" s="4"/>
      <c r="AIU30" s="4"/>
      <c r="AIV30" s="4"/>
      <c r="AIW30" s="4"/>
      <c r="AIX30" s="4"/>
      <c r="AIY30" s="4"/>
      <c r="AIZ30" s="4"/>
      <c r="AJA30" s="4"/>
      <c r="AJB30" s="4"/>
      <c r="AJC30" s="4"/>
      <c r="AJD30" s="4"/>
      <c r="AJE30" s="4"/>
      <c r="AJF30" s="4"/>
      <c r="AJG30" s="4"/>
      <c r="AJH30" s="4"/>
      <c r="AJI30" s="4"/>
      <c r="AJJ30" s="4"/>
      <c r="AJK30" s="4"/>
      <c r="AJL30" s="4"/>
      <c r="AJM30" s="4"/>
      <c r="AJN30" s="4"/>
      <c r="AJO30" s="4"/>
      <c r="AJP30" s="4"/>
      <c r="AJQ30" s="4"/>
      <c r="AJR30" s="4"/>
      <c r="AJS30" s="4"/>
      <c r="AJT30" s="4"/>
      <c r="AJU30" s="4"/>
      <c r="AJV30" s="4"/>
      <c r="AJW30" s="4"/>
      <c r="AJX30" s="4"/>
      <c r="AJY30" s="4"/>
      <c r="AJZ30" s="4"/>
      <c r="AKA30" s="4"/>
      <c r="AKB30" s="4"/>
      <c r="AKC30" s="4"/>
      <c r="AKD30" s="4"/>
      <c r="AKE30" s="4"/>
      <c r="AKF30" s="4"/>
      <c r="AKG30" s="4"/>
      <c r="AKH30" s="4"/>
      <c r="AKI30" s="4"/>
      <c r="AKJ30" s="4"/>
      <c r="AKK30" s="4"/>
      <c r="AKL30" s="4"/>
      <c r="AKM30" s="4"/>
      <c r="AKN30" s="4"/>
      <c r="AKO30" s="4"/>
      <c r="AKP30" s="4"/>
      <c r="AKQ30" s="4"/>
      <c r="AKR30" s="4"/>
      <c r="AKS30" s="4"/>
      <c r="AKT30" s="4"/>
      <c r="AKU30" s="4"/>
      <c r="AKV30" s="4"/>
      <c r="AKW30" s="4"/>
      <c r="AKX30" s="4"/>
      <c r="AKY30" s="4"/>
      <c r="AKZ30" s="4"/>
      <c r="ALA30" s="4"/>
      <c r="ALB30" s="4"/>
      <c r="ALC30" s="4"/>
      <c r="ALD30" s="4"/>
      <c r="ALE30" s="4"/>
      <c r="ALF30" s="4"/>
      <c r="ALG30" s="4"/>
      <c r="ALH30" s="4"/>
      <c r="ALI30" s="4"/>
      <c r="ALJ30" s="4"/>
      <c r="ALK30" s="4"/>
      <c r="ALL30" s="4"/>
      <c r="ALM30" s="4"/>
      <c r="ALN30" s="4"/>
      <c r="ALO30" s="4"/>
      <c r="ALP30" s="4"/>
      <c r="ALQ30" s="4"/>
      <c r="ALR30" s="4"/>
      <c r="ALS30" s="4"/>
      <c r="ALT30" s="4"/>
      <c r="ALU30" s="4"/>
      <c r="ALV30" s="4"/>
      <c r="ALW30" s="4"/>
      <c r="ALX30" s="4"/>
      <c r="ALY30" s="4"/>
      <c r="ALZ30" s="4"/>
      <c r="AMA30" s="4"/>
      <c r="AMB30" s="4"/>
      <c r="AMC30" s="4"/>
      <c r="AMD30" s="4"/>
      <c r="AME30" s="4"/>
      <c r="AMF30" s="4"/>
      <c r="AMG30" s="4"/>
      <c r="AMH30" s="4"/>
      <c r="AMI30" s="4"/>
    </row>
    <row r="31" spans="1:1025" s="5" customFormat="1" ht="28.7" customHeight="1" x14ac:dyDescent="0.2">
      <c r="A31" s="26" t="s">
        <v>84</v>
      </c>
      <c r="B31" s="11" t="s">
        <v>87</v>
      </c>
      <c r="C31" s="12" t="s">
        <v>88</v>
      </c>
      <c r="D31" s="11" t="s">
        <v>32</v>
      </c>
      <c r="E31" s="11"/>
      <c r="F31" s="11"/>
      <c r="G31" s="11"/>
      <c r="H31" s="11" t="s">
        <v>34</v>
      </c>
      <c r="I31" s="28">
        <v>0.9</v>
      </c>
      <c r="J31" s="28">
        <v>7.4999999999999997E-2</v>
      </c>
      <c r="K31" s="28">
        <v>0.08</v>
      </c>
      <c r="L31" s="28">
        <v>0.08</v>
      </c>
      <c r="M31" s="13">
        <v>0</v>
      </c>
      <c r="N31" s="13">
        <v>0.11</v>
      </c>
      <c r="O31" s="13">
        <v>0.08</v>
      </c>
      <c r="P31" s="13">
        <v>0.08</v>
      </c>
      <c r="Q31" s="13">
        <v>0.1</v>
      </c>
      <c r="R31" s="14">
        <v>0.09</v>
      </c>
      <c r="S31" s="28">
        <v>0</v>
      </c>
      <c r="T31" s="28">
        <v>0</v>
      </c>
      <c r="U31" s="28">
        <v>0</v>
      </c>
      <c r="V31" s="29">
        <f t="shared" si="2"/>
        <v>0.69499999999999995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  <c r="AAE31" s="4"/>
      <c r="AAF31" s="4"/>
      <c r="AAG31" s="4"/>
      <c r="AAH31" s="4"/>
      <c r="AAI31" s="4"/>
      <c r="AAJ31" s="4"/>
      <c r="AAK31" s="4"/>
      <c r="AAL31" s="4"/>
      <c r="AAM31" s="4"/>
      <c r="AAN31" s="4"/>
      <c r="AAO31" s="4"/>
      <c r="AAP31" s="4"/>
      <c r="AAQ31" s="4"/>
      <c r="AAR31" s="4"/>
      <c r="AAS31" s="4"/>
      <c r="AAT31" s="4"/>
      <c r="AAU31" s="4"/>
      <c r="AAV31" s="4"/>
      <c r="AAW31" s="4"/>
      <c r="AAX31" s="4"/>
      <c r="AAY31" s="4"/>
      <c r="AAZ31" s="4"/>
      <c r="ABA31" s="4"/>
      <c r="ABB31" s="4"/>
      <c r="ABC31" s="4"/>
      <c r="ABD31" s="4"/>
      <c r="ABE31" s="4"/>
      <c r="ABF31" s="4"/>
      <c r="ABG31" s="4"/>
      <c r="ABH31" s="4"/>
      <c r="ABI31" s="4"/>
      <c r="ABJ31" s="4"/>
      <c r="ABK31" s="4"/>
      <c r="ABL31" s="4"/>
      <c r="ABM31" s="4"/>
      <c r="ABN31" s="4"/>
      <c r="ABO31" s="4"/>
      <c r="ABP31" s="4"/>
      <c r="ABQ31" s="4"/>
      <c r="ABR31" s="4"/>
      <c r="ABS31" s="4"/>
      <c r="ABT31" s="4"/>
      <c r="ABU31" s="4"/>
      <c r="ABV31" s="4"/>
      <c r="ABW31" s="4"/>
      <c r="ABX31" s="4"/>
      <c r="ABY31" s="4"/>
      <c r="ABZ31" s="4"/>
      <c r="ACA31" s="4"/>
      <c r="ACB31" s="4"/>
      <c r="ACC31" s="4"/>
      <c r="ACD31" s="4"/>
      <c r="ACE31" s="4"/>
      <c r="ACF31" s="4"/>
      <c r="ACG31" s="4"/>
      <c r="ACH31" s="4"/>
      <c r="ACI31" s="4"/>
      <c r="ACJ31" s="4"/>
      <c r="ACK31" s="4"/>
      <c r="ACL31" s="4"/>
      <c r="ACM31" s="4"/>
      <c r="ACN31" s="4"/>
      <c r="ACO31" s="4"/>
      <c r="ACP31" s="4"/>
      <c r="ACQ31" s="4"/>
      <c r="ACR31" s="4"/>
      <c r="ACS31" s="4"/>
      <c r="ACT31" s="4"/>
      <c r="ACU31" s="4"/>
      <c r="ACV31" s="4"/>
      <c r="ACW31" s="4"/>
      <c r="ACX31" s="4"/>
      <c r="ACY31" s="4"/>
      <c r="ACZ31" s="4"/>
      <c r="ADA31" s="4"/>
      <c r="ADB31" s="4"/>
      <c r="ADC31" s="4"/>
      <c r="ADD31" s="4"/>
      <c r="ADE31" s="4"/>
      <c r="ADF31" s="4"/>
      <c r="ADG31" s="4"/>
      <c r="ADH31" s="4"/>
      <c r="ADI31" s="4"/>
      <c r="ADJ31" s="4"/>
      <c r="ADK31" s="4"/>
      <c r="ADL31" s="4"/>
      <c r="ADM31" s="4"/>
      <c r="ADN31" s="4"/>
      <c r="ADO31" s="4"/>
      <c r="ADP31" s="4"/>
      <c r="ADQ31" s="4"/>
      <c r="ADR31" s="4"/>
      <c r="ADS31" s="4"/>
      <c r="ADT31" s="4"/>
      <c r="ADU31" s="4"/>
      <c r="ADV31" s="4"/>
      <c r="ADW31" s="4"/>
      <c r="ADX31" s="4"/>
      <c r="ADY31" s="4"/>
      <c r="ADZ31" s="4"/>
      <c r="AEA31" s="4"/>
      <c r="AEB31" s="4"/>
      <c r="AEC31" s="4"/>
      <c r="AED31" s="4"/>
      <c r="AEE31" s="4"/>
      <c r="AEF31" s="4"/>
      <c r="AEG31" s="4"/>
      <c r="AEH31" s="4"/>
      <c r="AEI31" s="4"/>
      <c r="AEJ31" s="4"/>
      <c r="AEK31" s="4"/>
      <c r="AEL31" s="4"/>
      <c r="AEM31" s="4"/>
      <c r="AEN31" s="4"/>
      <c r="AEO31" s="4"/>
      <c r="AEP31" s="4"/>
      <c r="AEQ31" s="4"/>
      <c r="AER31" s="4"/>
      <c r="AES31" s="4"/>
      <c r="AET31" s="4"/>
      <c r="AEU31" s="4"/>
      <c r="AEV31" s="4"/>
      <c r="AEW31" s="4"/>
      <c r="AEX31" s="4"/>
      <c r="AEY31" s="4"/>
      <c r="AEZ31" s="4"/>
      <c r="AFA31" s="4"/>
      <c r="AFB31" s="4"/>
      <c r="AFC31" s="4"/>
      <c r="AFD31" s="4"/>
      <c r="AFE31" s="4"/>
      <c r="AFF31" s="4"/>
      <c r="AFG31" s="4"/>
      <c r="AFH31" s="4"/>
      <c r="AFI31" s="4"/>
      <c r="AFJ31" s="4"/>
      <c r="AFK31" s="4"/>
      <c r="AFL31" s="4"/>
      <c r="AFM31" s="4"/>
      <c r="AFN31" s="4"/>
      <c r="AFO31" s="4"/>
      <c r="AFP31" s="4"/>
      <c r="AFQ31" s="4"/>
      <c r="AFR31" s="4"/>
      <c r="AFS31" s="4"/>
      <c r="AFT31" s="4"/>
      <c r="AFU31" s="4"/>
      <c r="AFV31" s="4"/>
      <c r="AFW31" s="4"/>
      <c r="AFX31" s="4"/>
      <c r="AFY31" s="4"/>
      <c r="AFZ31" s="4"/>
      <c r="AGA31" s="4"/>
      <c r="AGB31" s="4"/>
      <c r="AGC31" s="4"/>
      <c r="AGD31" s="4"/>
      <c r="AGE31" s="4"/>
      <c r="AGF31" s="4"/>
      <c r="AGG31" s="4"/>
      <c r="AGH31" s="4"/>
      <c r="AGI31" s="4"/>
      <c r="AGJ31" s="4"/>
      <c r="AGK31" s="4"/>
      <c r="AGL31" s="4"/>
      <c r="AGM31" s="4"/>
      <c r="AGN31" s="4"/>
      <c r="AGO31" s="4"/>
      <c r="AGP31" s="4"/>
      <c r="AGQ31" s="4"/>
      <c r="AGR31" s="4"/>
      <c r="AGS31" s="4"/>
      <c r="AGT31" s="4"/>
      <c r="AGU31" s="4"/>
      <c r="AGV31" s="4"/>
      <c r="AGW31" s="4"/>
      <c r="AGX31" s="4"/>
      <c r="AGY31" s="4"/>
      <c r="AGZ31" s="4"/>
      <c r="AHA31" s="4"/>
      <c r="AHB31" s="4"/>
      <c r="AHC31" s="4"/>
      <c r="AHD31" s="4"/>
      <c r="AHE31" s="4"/>
      <c r="AHF31" s="4"/>
      <c r="AHG31" s="4"/>
      <c r="AHH31" s="4"/>
      <c r="AHI31" s="4"/>
      <c r="AHJ31" s="4"/>
      <c r="AHK31" s="4"/>
      <c r="AHL31" s="4"/>
      <c r="AHM31" s="4"/>
      <c r="AHN31" s="4"/>
      <c r="AHO31" s="4"/>
      <c r="AHP31" s="4"/>
      <c r="AHQ31" s="4"/>
      <c r="AHR31" s="4"/>
      <c r="AHS31" s="4"/>
      <c r="AHT31" s="4"/>
      <c r="AHU31" s="4"/>
      <c r="AHV31" s="4"/>
      <c r="AHW31" s="4"/>
      <c r="AHX31" s="4"/>
      <c r="AHY31" s="4"/>
      <c r="AHZ31" s="4"/>
      <c r="AIA31" s="4"/>
      <c r="AIB31" s="4"/>
      <c r="AIC31" s="4"/>
      <c r="AID31" s="4"/>
      <c r="AIE31" s="4"/>
      <c r="AIF31" s="4"/>
      <c r="AIG31" s="4"/>
      <c r="AIH31" s="4"/>
      <c r="AII31" s="4"/>
      <c r="AIJ31" s="4"/>
      <c r="AIK31" s="4"/>
      <c r="AIL31" s="4"/>
      <c r="AIM31" s="4"/>
      <c r="AIN31" s="4"/>
      <c r="AIO31" s="4"/>
      <c r="AIP31" s="4"/>
      <c r="AIQ31" s="4"/>
      <c r="AIR31" s="4"/>
      <c r="AIS31" s="4"/>
      <c r="AIT31" s="4"/>
      <c r="AIU31" s="4"/>
      <c r="AIV31" s="4"/>
      <c r="AIW31" s="4"/>
      <c r="AIX31" s="4"/>
      <c r="AIY31" s="4"/>
      <c r="AIZ31" s="4"/>
      <c r="AJA31" s="4"/>
      <c r="AJB31" s="4"/>
      <c r="AJC31" s="4"/>
      <c r="AJD31" s="4"/>
      <c r="AJE31" s="4"/>
      <c r="AJF31" s="4"/>
      <c r="AJG31" s="4"/>
      <c r="AJH31" s="4"/>
      <c r="AJI31" s="4"/>
      <c r="AJJ31" s="4"/>
      <c r="AJK31" s="4"/>
      <c r="AJL31" s="4"/>
      <c r="AJM31" s="4"/>
      <c r="AJN31" s="4"/>
      <c r="AJO31" s="4"/>
      <c r="AJP31" s="4"/>
      <c r="AJQ31" s="4"/>
      <c r="AJR31" s="4"/>
      <c r="AJS31" s="4"/>
      <c r="AJT31" s="4"/>
      <c r="AJU31" s="4"/>
      <c r="AJV31" s="4"/>
      <c r="AJW31" s="4"/>
      <c r="AJX31" s="4"/>
      <c r="AJY31" s="4"/>
      <c r="AJZ31" s="4"/>
      <c r="AKA31" s="4"/>
      <c r="AKB31" s="4"/>
      <c r="AKC31" s="4"/>
      <c r="AKD31" s="4"/>
      <c r="AKE31" s="4"/>
      <c r="AKF31" s="4"/>
      <c r="AKG31" s="4"/>
      <c r="AKH31" s="4"/>
      <c r="AKI31" s="4"/>
      <c r="AKJ31" s="4"/>
      <c r="AKK31" s="4"/>
      <c r="AKL31" s="4"/>
      <c r="AKM31" s="4"/>
      <c r="AKN31" s="4"/>
      <c r="AKO31" s="4"/>
      <c r="AKP31" s="4"/>
      <c r="AKQ31" s="4"/>
      <c r="AKR31" s="4"/>
      <c r="AKS31" s="4"/>
      <c r="AKT31" s="4"/>
      <c r="AKU31" s="4"/>
      <c r="AKV31" s="4"/>
      <c r="AKW31" s="4"/>
      <c r="AKX31" s="4"/>
      <c r="AKY31" s="4"/>
      <c r="AKZ31" s="4"/>
      <c r="ALA31" s="4"/>
      <c r="ALB31" s="4"/>
      <c r="ALC31" s="4"/>
      <c r="ALD31" s="4"/>
      <c r="ALE31" s="4"/>
      <c r="ALF31" s="4"/>
      <c r="ALG31" s="4"/>
      <c r="ALH31" s="4"/>
      <c r="ALI31" s="4"/>
      <c r="ALJ31" s="4"/>
      <c r="ALK31" s="4"/>
      <c r="ALL31" s="4"/>
      <c r="ALM31" s="4"/>
      <c r="ALN31" s="4"/>
      <c r="ALO31" s="4"/>
      <c r="ALP31" s="4"/>
      <c r="ALQ31" s="4"/>
      <c r="ALR31" s="4"/>
      <c r="ALS31" s="4"/>
      <c r="ALT31" s="4"/>
      <c r="ALU31" s="4"/>
      <c r="ALV31" s="4"/>
      <c r="ALW31" s="4"/>
      <c r="ALX31" s="4"/>
      <c r="ALY31" s="4"/>
      <c r="ALZ31" s="4"/>
      <c r="AMA31" s="4"/>
      <c r="AMB31" s="4"/>
      <c r="AMC31" s="4"/>
      <c r="AMD31" s="4"/>
      <c r="AME31" s="4"/>
      <c r="AMF31" s="4"/>
      <c r="AMG31" s="4"/>
      <c r="AMH31" s="4"/>
      <c r="AMI31" s="4"/>
    </row>
    <row r="32" spans="1:1025" s="5" customFormat="1" ht="38.25" customHeight="1" x14ac:dyDescent="0.2">
      <c r="A32" s="26" t="s">
        <v>84</v>
      </c>
      <c r="B32" s="11" t="s">
        <v>89</v>
      </c>
      <c r="C32" s="12" t="s">
        <v>90</v>
      </c>
      <c r="D32" s="11" t="s">
        <v>32</v>
      </c>
      <c r="E32" s="11"/>
      <c r="F32" s="11"/>
      <c r="G32" s="11"/>
      <c r="H32" s="11" t="s">
        <v>34</v>
      </c>
      <c r="I32" s="28">
        <v>0.95</v>
      </c>
      <c r="J32" s="28">
        <v>0</v>
      </c>
      <c r="K32" s="28">
        <v>0</v>
      </c>
      <c r="L32" s="28">
        <v>0</v>
      </c>
      <c r="M32" s="13">
        <v>0</v>
      </c>
      <c r="N32" s="13">
        <v>0</v>
      </c>
      <c r="O32" s="13">
        <v>0.05</v>
      </c>
      <c r="P32" s="13">
        <v>0</v>
      </c>
      <c r="Q32" s="13">
        <v>0</v>
      </c>
      <c r="R32" s="14">
        <v>0</v>
      </c>
      <c r="S32" s="28">
        <v>0</v>
      </c>
      <c r="T32" s="28">
        <v>0</v>
      </c>
      <c r="U32" s="28">
        <v>0</v>
      </c>
      <c r="V32" s="29">
        <f t="shared" si="2"/>
        <v>0.05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  <c r="ZY32" s="4"/>
      <c r="ZZ32" s="4"/>
      <c r="AAA32" s="4"/>
      <c r="AAB32" s="4"/>
      <c r="AAC32" s="4"/>
      <c r="AAD32" s="4"/>
      <c r="AAE32" s="4"/>
      <c r="AAF32" s="4"/>
      <c r="AAG32" s="4"/>
      <c r="AAH32" s="4"/>
      <c r="AAI32" s="4"/>
      <c r="AAJ32" s="4"/>
      <c r="AAK32" s="4"/>
      <c r="AAL32" s="4"/>
      <c r="AAM32" s="4"/>
      <c r="AAN32" s="4"/>
      <c r="AAO32" s="4"/>
      <c r="AAP32" s="4"/>
      <c r="AAQ32" s="4"/>
      <c r="AAR32" s="4"/>
      <c r="AAS32" s="4"/>
      <c r="AAT32" s="4"/>
      <c r="AAU32" s="4"/>
      <c r="AAV32" s="4"/>
      <c r="AAW32" s="4"/>
      <c r="AAX32" s="4"/>
      <c r="AAY32" s="4"/>
      <c r="AAZ32" s="4"/>
      <c r="ABA32" s="4"/>
      <c r="ABB32" s="4"/>
      <c r="ABC32" s="4"/>
      <c r="ABD32" s="4"/>
      <c r="ABE32" s="4"/>
      <c r="ABF32" s="4"/>
      <c r="ABG32" s="4"/>
      <c r="ABH32" s="4"/>
      <c r="ABI32" s="4"/>
      <c r="ABJ32" s="4"/>
      <c r="ABK32" s="4"/>
      <c r="ABL32" s="4"/>
      <c r="ABM32" s="4"/>
      <c r="ABN32" s="4"/>
      <c r="ABO32" s="4"/>
      <c r="ABP32" s="4"/>
      <c r="ABQ32" s="4"/>
      <c r="ABR32" s="4"/>
      <c r="ABS32" s="4"/>
      <c r="ABT32" s="4"/>
      <c r="ABU32" s="4"/>
      <c r="ABV32" s="4"/>
      <c r="ABW32" s="4"/>
      <c r="ABX32" s="4"/>
      <c r="ABY32" s="4"/>
      <c r="ABZ32" s="4"/>
      <c r="ACA32" s="4"/>
      <c r="ACB32" s="4"/>
      <c r="ACC32" s="4"/>
      <c r="ACD32" s="4"/>
      <c r="ACE32" s="4"/>
      <c r="ACF32" s="4"/>
      <c r="ACG32" s="4"/>
      <c r="ACH32" s="4"/>
      <c r="ACI32" s="4"/>
      <c r="ACJ32" s="4"/>
      <c r="ACK32" s="4"/>
      <c r="ACL32" s="4"/>
      <c r="ACM32" s="4"/>
      <c r="ACN32" s="4"/>
      <c r="ACO32" s="4"/>
      <c r="ACP32" s="4"/>
      <c r="ACQ32" s="4"/>
      <c r="ACR32" s="4"/>
      <c r="ACS32" s="4"/>
      <c r="ACT32" s="4"/>
      <c r="ACU32" s="4"/>
      <c r="ACV32" s="4"/>
      <c r="ACW32" s="4"/>
      <c r="ACX32" s="4"/>
      <c r="ACY32" s="4"/>
      <c r="ACZ32" s="4"/>
      <c r="ADA32" s="4"/>
      <c r="ADB32" s="4"/>
      <c r="ADC32" s="4"/>
      <c r="ADD32" s="4"/>
      <c r="ADE32" s="4"/>
      <c r="ADF32" s="4"/>
      <c r="ADG32" s="4"/>
      <c r="ADH32" s="4"/>
      <c r="ADI32" s="4"/>
      <c r="ADJ32" s="4"/>
      <c r="ADK32" s="4"/>
      <c r="ADL32" s="4"/>
      <c r="ADM32" s="4"/>
      <c r="ADN32" s="4"/>
      <c r="ADO32" s="4"/>
      <c r="ADP32" s="4"/>
      <c r="ADQ32" s="4"/>
      <c r="ADR32" s="4"/>
      <c r="ADS32" s="4"/>
      <c r="ADT32" s="4"/>
      <c r="ADU32" s="4"/>
      <c r="ADV32" s="4"/>
      <c r="ADW32" s="4"/>
      <c r="ADX32" s="4"/>
      <c r="ADY32" s="4"/>
      <c r="ADZ32" s="4"/>
      <c r="AEA32" s="4"/>
      <c r="AEB32" s="4"/>
      <c r="AEC32" s="4"/>
      <c r="AED32" s="4"/>
      <c r="AEE32" s="4"/>
      <c r="AEF32" s="4"/>
      <c r="AEG32" s="4"/>
      <c r="AEH32" s="4"/>
      <c r="AEI32" s="4"/>
      <c r="AEJ32" s="4"/>
      <c r="AEK32" s="4"/>
      <c r="AEL32" s="4"/>
      <c r="AEM32" s="4"/>
      <c r="AEN32" s="4"/>
      <c r="AEO32" s="4"/>
      <c r="AEP32" s="4"/>
      <c r="AEQ32" s="4"/>
      <c r="AER32" s="4"/>
      <c r="AES32" s="4"/>
      <c r="AET32" s="4"/>
      <c r="AEU32" s="4"/>
      <c r="AEV32" s="4"/>
      <c r="AEW32" s="4"/>
      <c r="AEX32" s="4"/>
      <c r="AEY32" s="4"/>
      <c r="AEZ32" s="4"/>
      <c r="AFA32" s="4"/>
      <c r="AFB32" s="4"/>
      <c r="AFC32" s="4"/>
      <c r="AFD32" s="4"/>
      <c r="AFE32" s="4"/>
      <c r="AFF32" s="4"/>
      <c r="AFG32" s="4"/>
      <c r="AFH32" s="4"/>
      <c r="AFI32" s="4"/>
      <c r="AFJ32" s="4"/>
      <c r="AFK32" s="4"/>
      <c r="AFL32" s="4"/>
      <c r="AFM32" s="4"/>
      <c r="AFN32" s="4"/>
      <c r="AFO32" s="4"/>
      <c r="AFP32" s="4"/>
      <c r="AFQ32" s="4"/>
      <c r="AFR32" s="4"/>
      <c r="AFS32" s="4"/>
      <c r="AFT32" s="4"/>
      <c r="AFU32" s="4"/>
      <c r="AFV32" s="4"/>
      <c r="AFW32" s="4"/>
      <c r="AFX32" s="4"/>
      <c r="AFY32" s="4"/>
      <c r="AFZ32" s="4"/>
      <c r="AGA32" s="4"/>
      <c r="AGB32" s="4"/>
      <c r="AGC32" s="4"/>
      <c r="AGD32" s="4"/>
      <c r="AGE32" s="4"/>
      <c r="AGF32" s="4"/>
      <c r="AGG32" s="4"/>
      <c r="AGH32" s="4"/>
      <c r="AGI32" s="4"/>
      <c r="AGJ32" s="4"/>
      <c r="AGK32" s="4"/>
      <c r="AGL32" s="4"/>
      <c r="AGM32" s="4"/>
      <c r="AGN32" s="4"/>
      <c r="AGO32" s="4"/>
      <c r="AGP32" s="4"/>
      <c r="AGQ32" s="4"/>
      <c r="AGR32" s="4"/>
      <c r="AGS32" s="4"/>
      <c r="AGT32" s="4"/>
      <c r="AGU32" s="4"/>
      <c r="AGV32" s="4"/>
      <c r="AGW32" s="4"/>
      <c r="AGX32" s="4"/>
      <c r="AGY32" s="4"/>
      <c r="AGZ32" s="4"/>
      <c r="AHA32" s="4"/>
      <c r="AHB32" s="4"/>
      <c r="AHC32" s="4"/>
      <c r="AHD32" s="4"/>
      <c r="AHE32" s="4"/>
      <c r="AHF32" s="4"/>
      <c r="AHG32" s="4"/>
      <c r="AHH32" s="4"/>
      <c r="AHI32" s="4"/>
      <c r="AHJ32" s="4"/>
      <c r="AHK32" s="4"/>
      <c r="AHL32" s="4"/>
      <c r="AHM32" s="4"/>
      <c r="AHN32" s="4"/>
      <c r="AHO32" s="4"/>
      <c r="AHP32" s="4"/>
      <c r="AHQ32" s="4"/>
      <c r="AHR32" s="4"/>
      <c r="AHS32" s="4"/>
      <c r="AHT32" s="4"/>
      <c r="AHU32" s="4"/>
      <c r="AHV32" s="4"/>
      <c r="AHW32" s="4"/>
      <c r="AHX32" s="4"/>
      <c r="AHY32" s="4"/>
      <c r="AHZ32" s="4"/>
      <c r="AIA32" s="4"/>
      <c r="AIB32" s="4"/>
      <c r="AIC32" s="4"/>
      <c r="AID32" s="4"/>
      <c r="AIE32" s="4"/>
      <c r="AIF32" s="4"/>
      <c r="AIG32" s="4"/>
      <c r="AIH32" s="4"/>
      <c r="AII32" s="4"/>
      <c r="AIJ32" s="4"/>
      <c r="AIK32" s="4"/>
      <c r="AIL32" s="4"/>
      <c r="AIM32" s="4"/>
      <c r="AIN32" s="4"/>
      <c r="AIO32" s="4"/>
      <c r="AIP32" s="4"/>
      <c r="AIQ32" s="4"/>
      <c r="AIR32" s="4"/>
      <c r="AIS32" s="4"/>
      <c r="AIT32" s="4"/>
      <c r="AIU32" s="4"/>
      <c r="AIV32" s="4"/>
      <c r="AIW32" s="4"/>
      <c r="AIX32" s="4"/>
      <c r="AIY32" s="4"/>
      <c r="AIZ32" s="4"/>
      <c r="AJA32" s="4"/>
      <c r="AJB32" s="4"/>
      <c r="AJC32" s="4"/>
      <c r="AJD32" s="4"/>
      <c r="AJE32" s="4"/>
      <c r="AJF32" s="4"/>
      <c r="AJG32" s="4"/>
      <c r="AJH32" s="4"/>
      <c r="AJI32" s="4"/>
      <c r="AJJ32" s="4"/>
      <c r="AJK32" s="4"/>
      <c r="AJL32" s="4"/>
      <c r="AJM32" s="4"/>
      <c r="AJN32" s="4"/>
      <c r="AJO32" s="4"/>
      <c r="AJP32" s="4"/>
      <c r="AJQ32" s="4"/>
      <c r="AJR32" s="4"/>
      <c r="AJS32" s="4"/>
      <c r="AJT32" s="4"/>
      <c r="AJU32" s="4"/>
      <c r="AJV32" s="4"/>
      <c r="AJW32" s="4"/>
      <c r="AJX32" s="4"/>
      <c r="AJY32" s="4"/>
      <c r="AJZ32" s="4"/>
      <c r="AKA32" s="4"/>
      <c r="AKB32" s="4"/>
      <c r="AKC32" s="4"/>
      <c r="AKD32" s="4"/>
      <c r="AKE32" s="4"/>
      <c r="AKF32" s="4"/>
      <c r="AKG32" s="4"/>
      <c r="AKH32" s="4"/>
      <c r="AKI32" s="4"/>
      <c r="AKJ32" s="4"/>
      <c r="AKK32" s="4"/>
      <c r="AKL32" s="4"/>
      <c r="AKM32" s="4"/>
      <c r="AKN32" s="4"/>
      <c r="AKO32" s="4"/>
      <c r="AKP32" s="4"/>
      <c r="AKQ32" s="4"/>
      <c r="AKR32" s="4"/>
      <c r="AKS32" s="4"/>
      <c r="AKT32" s="4"/>
      <c r="AKU32" s="4"/>
      <c r="AKV32" s="4"/>
      <c r="AKW32" s="4"/>
      <c r="AKX32" s="4"/>
      <c r="AKY32" s="4"/>
      <c r="AKZ32" s="4"/>
      <c r="ALA32" s="4"/>
      <c r="ALB32" s="4"/>
      <c r="ALC32" s="4"/>
      <c r="ALD32" s="4"/>
      <c r="ALE32" s="4"/>
      <c r="ALF32" s="4"/>
      <c r="ALG32" s="4"/>
      <c r="ALH32" s="4"/>
      <c r="ALI32" s="4"/>
      <c r="ALJ32" s="4"/>
      <c r="ALK32" s="4"/>
      <c r="ALL32" s="4"/>
      <c r="ALM32" s="4"/>
      <c r="ALN32" s="4"/>
      <c r="ALO32" s="4"/>
      <c r="ALP32" s="4"/>
      <c r="ALQ32" s="4"/>
      <c r="ALR32" s="4"/>
      <c r="ALS32" s="4"/>
      <c r="ALT32" s="4"/>
      <c r="ALU32" s="4"/>
      <c r="ALV32" s="4"/>
      <c r="ALW32" s="4"/>
      <c r="ALX32" s="4"/>
      <c r="ALY32" s="4"/>
      <c r="ALZ32" s="4"/>
      <c r="AMA32" s="4"/>
      <c r="AMB32" s="4"/>
      <c r="AMC32" s="4"/>
      <c r="AMD32" s="4"/>
      <c r="AME32" s="4"/>
      <c r="AMF32" s="4"/>
      <c r="AMG32" s="4"/>
      <c r="AMH32" s="4"/>
      <c r="AMI32" s="4"/>
    </row>
    <row r="33" spans="1:1025" s="5" customFormat="1" ht="54" customHeight="1" x14ac:dyDescent="0.2">
      <c r="A33" s="26" t="s">
        <v>84</v>
      </c>
      <c r="B33" s="11" t="s">
        <v>91</v>
      </c>
      <c r="C33" s="12" t="s">
        <v>92</v>
      </c>
      <c r="D33" s="11" t="s">
        <v>32</v>
      </c>
      <c r="E33" s="11"/>
      <c r="F33" s="11"/>
      <c r="G33" s="11"/>
      <c r="H33" s="11" t="s">
        <v>34</v>
      </c>
      <c r="I33" s="28">
        <v>0.9</v>
      </c>
      <c r="J33" s="28">
        <v>0</v>
      </c>
      <c r="K33" s="28">
        <v>0</v>
      </c>
      <c r="L33" s="28">
        <v>0</v>
      </c>
      <c r="M33" s="13">
        <v>0</v>
      </c>
      <c r="N33" s="13">
        <v>0</v>
      </c>
      <c r="O33" s="13">
        <v>0</v>
      </c>
      <c r="P33" s="13">
        <v>0.05</v>
      </c>
      <c r="Q33" s="13">
        <v>0.05</v>
      </c>
      <c r="R33" s="14">
        <v>0.15</v>
      </c>
      <c r="S33" s="28">
        <v>0</v>
      </c>
      <c r="T33" s="28">
        <v>0</v>
      </c>
      <c r="U33" s="28">
        <v>0</v>
      </c>
      <c r="V33" s="29">
        <f t="shared" si="2"/>
        <v>0.25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</row>
    <row r="34" spans="1:1025" s="5" customFormat="1" ht="101.25" x14ac:dyDescent="0.2">
      <c r="A34" s="44" t="s">
        <v>93</v>
      </c>
      <c r="B34" s="45" t="s">
        <v>94</v>
      </c>
      <c r="C34" s="11" t="s">
        <v>95</v>
      </c>
      <c r="D34" s="11" t="s">
        <v>32</v>
      </c>
      <c r="E34" s="11" t="s">
        <v>46</v>
      </c>
      <c r="F34" s="11" t="s">
        <v>46</v>
      </c>
      <c r="G34" s="11"/>
      <c r="H34" s="11" t="s">
        <v>34</v>
      </c>
      <c r="I34" s="28">
        <v>1</v>
      </c>
      <c r="J34" s="28">
        <v>0</v>
      </c>
      <c r="K34" s="28">
        <v>0</v>
      </c>
      <c r="L34" s="28">
        <v>0</v>
      </c>
      <c r="M34" s="14">
        <v>0.15</v>
      </c>
      <c r="N34" s="14">
        <v>0.1</v>
      </c>
      <c r="O34" s="14">
        <v>0.1</v>
      </c>
      <c r="P34" s="14">
        <v>0.1</v>
      </c>
      <c r="Q34" s="14">
        <v>0.2</v>
      </c>
      <c r="R34" s="14">
        <v>0.25</v>
      </c>
      <c r="S34" s="28">
        <v>0</v>
      </c>
      <c r="T34" s="28">
        <v>0</v>
      </c>
      <c r="U34" s="28">
        <v>0</v>
      </c>
      <c r="V34" s="29">
        <f t="shared" si="2"/>
        <v>0.89999999999999991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</row>
    <row r="35" spans="1:1025" s="5" customFormat="1" ht="45" x14ac:dyDescent="0.2">
      <c r="A35" s="44" t="s">
        <v>93</v>
      </c>
      <c r="B35" s="45" t="s">
        <v>96</v>
      </c>
      <c r="C35" s="11" t="s">
        <v>97</v>
      </c>
      <c r="D35" s="11" t="s">
        <v>32</v>
      </c>
      <c r="E35" s="11" t="s">
        <v>46</v>
      </c>
      <c r="F35" s="11" t="s">
        <v>46</v>
      </c>
      <c r="G35" s="11"/>
      <c r="H35" s="11" t="s">
        <v>34</v>
      </c>
      <c r="I35" s="28">
        <v>1</v>
      </c>
      <c r="J35" s="28">
        <v>0</v>
      </c>
      <c r="K35" s="28">
        <v>0.08</v>
      </c>
      <c r="L35" s="28">
        <v>0.08</v>
      </c>
      <c r="M35" s="14">
        <v>0.08</v>
      </c>
      <c r="N35" s="14">
        <v>0.15</v>
      </c>
      <c r="O35" s="14">
        <v>0.08</v>
      </c>
      <c r="P35" s="14">
        <v>0.08</v>
      </c>
      <c r="Q35" s="14">
        <v>0.08</v>
      </c>
      <c r="R35" s="14">
        <v>0.08</v>
      </c>
      <c r="S35" s="28">
        <v>0</v>
      </c>
      <c r="T35" s="28">
        <v>0</v>
      </c>
      <c r="U35" s="28">
        <v>0</v>
      </c>
      <c r="V35" s="29">
        <f t="shared" si="2"/>
        <v>0.71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4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4"/>
      <c r="YO35" s="4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  <c r="ZQ35" s="4"/>
      <c r="ZR35" s="4"/>
      <c r="ZS35" s="4"/>
      <c r="ZT35" s="4"/>
      <c r="ZU35" s="4"/>
      <c r="ZV35" s="4"/>
      <c r="ZW35" s="4"/>
      <c r="ZX35" s="4"/>
      <c r="ZY35" s="4"/>
      <c r="ZZ35" s="4"/>
      <c r="AAA35" s="4"/>
      <c r="AAB35" s="4"/>
      <c r="AAC35" s="4"/>
      <c r="AAD35" s="4"/>
      <c r="AAE35" s="4"/>
      <c r="AAF35" s="4"/>
      <c r="AAG35" s="4"/>
      <c r="AAH35" s="4"/>
      <c r="AAI35" s="4"/>
      <c r="AAJ35" s="4"/>
      <c r="AAK35" s="4"/>
      <c r="AAL35" s="4"/>
      <c r="AAM35" s="4"/>
      <c r="AAN35" s="4"/>
      <c r="AAO35" s="4"/>
      <c r="AAP35" s="4"/>
      <c r="AAQ35" s="4"/>
      <c r="AAR35" s="4"/>
      <c r="AAS35" s="4"/>
      <c r="AAT35" s="4"/>
      <c r="AAU35" s="4"/>
      <c r="AAV35" s="4"/>
      <c r="AAW35" s="4"/>
      <c r="AAX35" s="4"/>
      <c r="AAY35" s="4"/>
      <c r="AAZ35" s="4"/>
      <c r="ABA35" s="4"/>
      <c r="ABB35" s="4"/>
      <c r="ABC35" s="4"/>
      <c r="ABD35" s="4"/>
      <c r="ABE35" s="4"/>
      <c r="ABF35" s="4"/>
      <c r="ABG35" s="4"/>
      <c r="ABH35" s="4"/>
      <c r="ABI35" s="4"/>
      <c r="ABJ35" s="4"/>
      <c r="ABK35" s="4"/>
      <c r="ABL35" s="4"/>
      <c r="ABM35" s="4"/>
      <c r="ABN35" s="4"/>
      <c r="ABO35" s="4"/>
      <c r="ABP35" s="4"/>
      <c r="ABQ35" s="4"/>
      <c r="ABR35" s="4"/>
      <c r="ABS35" s="4"/>
      <c r="ABT35" s="4"/>
      <c r="ABU35" s="4"/>
      <c r="ABV35" s="4"/>
      <c r="ABW35" s="4"/>
      <c r="ABX35" s="4"/>
      <c r="ABY35" s="4"/>
      <c r="ABZ35" s="4"/>
      <c r="ACA35" s="4"/>
      <c r="ACB35" s="4"/>
      <c r="ACC35" s="4"/>
      <c r="ACD35" s="4"/>
      <c r="ACE35" s="4"/>
      <c r="ACF35" s="4"/>
      <c r="ACG35" s="4"/>
      <c r="ACH35" s="4"/>
      <c r="ACI35" s="4"/>
      <c r="ACJ35" s="4"/>
      <c r="ACK35" s="4"/>
      <c r="ACL35" s="4"/>
      <c r="ACM35" s="4"/>
      <c r="ACN35" s="4"/>
      <c r="ACO35" s="4"/>
      <c r="ACP35" s="4"/>
      <c r="ACQ35" s="4"/>
      <c r="ACR35" s="4"/>
      <c r="ACS35" s="4"/>
      <c r="ACT35" s="4"/>
      <c r="ACU35" s="4"/>
      <c r="ACV35" s="4"/>
      <c r="ACW35" s="4"/>
      <c r="ACX35" s="4"/>
      <c r="ACY35" s="4"/>
      <c r="ACZ35" s="4"/>
      <c r="ADA35" s="4"/>
      <c r="ADB35" s="4"/>
      <c r="ADC35" s="4"/>
      <c r="ADD35" s="4"/>
      <c r="ADE35" s="4"/>
      <c r="ADF35" s="4"/>
      <c r="ADG35" s="4"/>
      <c r="ADH35" s="4"/>
      <c r="ADI35" s="4"/>
      <c r="ADJ35" s="4"/>
      <c r="ADK35" s="4"/>
      <c r="ADL35" s="4"/>
      <c r="ADM35" s="4"/>
      <c r="ADN35" s="4"/>
      <c r="ADO35" s="4"/>
      <c r="ADP35" s="4"/>
      <c r="ADQ35" s="4"/>
      <c r="ADR35" s="4"/>
      <c r="ADS35" s="4"/>
      <c r="ADT35" s="4"/>
      <c r="ADU35" s="4"/>
      <c r="ADV35" s="4"/>
      <c r="ADW35" s="4"/>
      <c r="ADX35" s="4"/>
      <c r="ADY35" s="4"/>
      <c r="ADZ35" s="4"/>
      <c r="AEA35" s="4"/>
      <c r="AEB35" s="4"/>
      <c r="AEC35" s="4"/>
      <c r="AED35" s="4"/>
      <c r="AEE35" s="4"/>
      <c r="AEF35" s="4"/>
      <c r="AEG35" s="4"/>
      <c r="AEH35" s="4"/>
      <c r="AEI35" s="4"/>
      <c r="AEJ35" s="4"/>
      <c r="AEK35" s="4"/>
      <c r="AEL35" s="4"/>
      <c r="AEM35" s="4"/>
      <c r="AEN35" s="4"/>
      <c r="AEO35" s="4"/>
      <c r="AEP35" s="4"/>
      <c r="AEQ35" s="4"/>
      <c r="AER35" s="4"/>
      <c r="AES35" s="4"/>
      <c r="AET35" s="4"/>
      <c r="AEU35" s="4"/>
      <c r="AEV35" s="4"/>
      <c r="AEW35" s="4"/>
      <c r="AEX35" s="4"/>
      <c r="AEY35" s="4"/>
      <c r="AEZ35" s="4"/>
      <c r="AFA35" s="4"/>
      <c r="AFB35" s="4"/>
      <c r="AFC35" s="4"/>
      <c r="AFD35" s="4"/>
      <c r="AFE35" s="4"/>
      <c r="AFF35" s="4"/>
      <c r="AFG35" s="4"/>
      <c r="AFH35" s="4"/>
      <c r="AFI35" s="4"/>
      <c r="AFJ35" s="4"/>
      <c r="AFK35" s="4"/>
      <c r="AFL35" s="4"/>
      <c r="AFM35" s="4"/>
      <c r="AFN35" s="4"/>
      <c r="AFO35" s="4"/>
      <c r="AFP35" s="4"/>
      <c r="AFQ35" s="4"/>
      <c r="AFR35" s="4"/>
      <c r="AFS35" s="4"/>
      <c r="AFT35" s="4"/>
      <c r="AFU35" s="4"/>
      <c r="AFV35" s="4"/>
      <c r="AFW35" s="4"/>
      <c r="AFX35" s="4"/>
      <c r="AFY35" s="4"/>
      <c r="AFZ35" s="4"/>
      <c r="AGA35" s="4"/>
      <c r="AGB35" s="4"/>
      <c r="AGC35" s="4"/>
      <c r="AGD35" s="4"/>
      <c r="AGE35" s="4"/>
      <c r="AGF35" s="4"/>
      <c r="AGG35" s="4"/>
      <c r="AGH35" s="4"/>
      <c r="AGI35" s="4"/>
      <c r="AGJ35" s="4"/>
      <c r="AGK35" s="4"/>
      <c r="AGL35" s="4"/>
      <c r="AGM35" s="4"/>
      <c r="AGN35" s="4"/>
      <c r="AGO35" s="4"/>
      <c r="AGP35" s="4"/>
      <c r="AGQ35" s="4"/>
      <c r="AGR35" s="4"/>
      <c r="AGS35" s="4"/>
      <c r="AGT35" s="4"/>
      <c r="AGU35" s="4"/>
      <c r="AGV35" s="4"/>
      <c r="AGW35" s="4"/>
      <c r="AGX35" s="4"/>
      <c r="AGY35" s="4"/>
      <c r="AGZ35" s="4"/>
      <c r="AHA35" s="4"/>
      <c r="AHB35" s="4"/>
      <c r="AHC35" s="4"/>
      <c r="AHD35" s="4"/>
      <c r="AHE35" s="4"/>
      <c r="AHF35" s="4"/>
      <c r="AHG35" s="4"/>
      <c r="AHH35" s="4"/>
      <c r="AHI35" s="4"/>
      <c r="AHJ35" s="4"/>
      <c r="AHK35" s="4"/>
      <c r="AHL35" s="4"/>
      <c r="AHM35" s="4"/>
      <c r="AHN35" s="4"/>
      <c r="AHO35" s="4"/>
      <c r="AHP35" s="4"/>
      <c r="AHQ35" s="4"/>
      <c r="AHR35" s="4"/>
      <c r="AHS35" s="4"/>
      <c r="AHT35" s="4"/>
      <c r="AHU35" s="4"/>
      <c r="AHV35" s="4"/>
      <c r="AHW35" s="4"/>
      <c r="AHX35" s="4"/>
      <c r="AHY35" s="4"/>
      <c r="AHZ35" s="4"/>
      <c r="AIA35" s="4"/>
      <c r="AIB35" s="4"/>
      <c r="AIC35" s="4"/>
      <c r="AID35" s="4"/>
      <c r="AIE35" s="4"/>
      <c r="AIF35" s="4"/>
      <c r="AIG35" s="4"/>
      <c r="AIH35" s="4"/>
      <c r="AII35" s="4"/>
      <c r="AIJ35" s="4"/>
      <c r="AIK35" s="4"/>
      <c r="AIL35" s="4"/>
      <c r="AIM35" s="4"/>
      <c r="AIN35" s="4"/>
      <c r="AIO35" s="4"/>
      <c r="AIP35" s="4"/>
      <c r="AIQ35" s="4"/>
      <c r="AIR35" s="4"/>
      <c r="AIS35" s="4"/>
      <c r="AIT35" s="4"/>
      <c r="AIU35" s="4"/>
      <c r="AIV35" s="4"/>
      <c r="AIW35" s="4"/>
      <c r="AIX35" s="4"/>
      <c r="AIY35" s="4"/>
      <c r="AIZ35" s="4"/>
      <c r="AJA35" s="4"/>
      <c r="AJB35" s="4"/>
      <c r="AJC35" s="4"/>
      <c r="AJD35" s="4"/>
      <c r="AJE35" s="4"/>
      <c r="AJF35" s="4"/>
      <c r="AJG35" s="4"/>
      <c r="AJH35" s="4"/>
      <c r="AJI35" s="4"/>
      <c r="AJJ35" s="4"/>
      <c r="AJK35" s="4"/>
      <c r="AJL35" s="4"/>
      <c r="AJM35" s="4"/>
      <c r="AJN35" s="4"/>
      <c r="AJO35" s="4"/>
      <c r="AJP35" s="4"/>
      <c r="AJQ35" s="4"/>
      <c r="AJR35" s="4"/>
      <c r="AJS35" s="4"/>
      <c r="AJT35" s="4"/>
      <c r="AJU35" s="4"/>
      <c r="AJV35" s="4"/>
      <c r="AJW35" s="4"/>
      <c r="AJX35" s="4"/>
      <c r="AJY35" s="4"/>
      <c r="AJZ35" s="4"/>
      <c r="AKA35" s="4"/>
      <c r="AKB35" s="4"/>
      <c r="AKC35" s="4"/>
      <c r="AKD35" s="4"/>
      <c r="AKE35" s="4"/>
      <c r="AKF35" s="4"/>
      <c r="AKG35" s="4"/>
      <c r="AKH35" s="4"/>
      <c r="AKI35" s="4"/>
      <c r="AKJ35" s="4"/>
      <c r="AKK35" s="4"/>
      <c r="AKL35" s="4"/>
      <c r="AKM35" s="4"/>
      <c r="AKN35" s="4"/>
      <c r="AKO35" s="4"/>
      <c r="AKP35" s="4"/>
      <c r="AKQ35" s="4"/>
      <c r="AKR35" s="4"/>
      <c r="AKS35" s="4"/>
      <c r="AKT35" s="4"/>
      <c r="AKU35" s="4"/>
      <c r="AKV35" s="4"/>
      <c r="AKW35" s="4"/>
      <c r="AKX35" s="4"/>
      <c r="AKY35" s="4"/>
      <c r="AKZ35" s="4"/>
      <c r="ALA35" s="4"/>
      <c r="ALB35" s="4"/>
      <c r="ALC35" s="4"/>
      <c r="ALD35" s="4"/>
      <c r="ALE35" s="4"/>
      <c r="ALF35" s="4"/>
      <c r="ALG35" s="4"/>
      <c r="ALH35" s="4"/>
      <c r="ALI35" s="4"/>
      <c r="ALJ35" s="4"/>
      <c r="ALK35" s="4"/>
      <c r="ALL35" s="4"/>
      <c r="ALM35" s="4"/>
      <c r="ALN35" s="4"/>
      <c r="ALO35" s="4"/>
      <c r="ALP35" s="4"/>
      <c r="ALQ35" s="4"/>
      <c r="ALR35" s="4"/>
      <c r="ALS35" s="4"/>
      <c r="ALT35" s="4"/>
      <c r="ALU35" s="4"/>
      <c r="ALV35" s="4"/>
      <c r="ALW35" s="4"/>
      <c r="ALX35" s="4"/>
      <c r="ALY35" s="4"/>
      <c r="ALZ35" s="4"/>
      <c r="AMA35" s="4"/>
      <c r="AMB35" s="4"/>
      <c r="AMC35" s="4"/>
      <c r="AMD35" s="4"/>
      <c r="AME35" s="4"/>
      <c r="AMF35" s="4"/>
      <c r="AMG35" s="4"/>
      <c r="AMH35" s="4"/>
      <c r="AMI35" s="4"/>
    </row>
    <row r="36" spans="1:1025" s="4" customFormat="1" ht="33.75" customHeight="1" x14ac:dyDescent="0.2">
      <c r="A36" s="44" t="s">
        <v>93</v>
      </c>
      <c r="B36" s="45" t="s">
        <v>98</v>
      </c>
      <c r="C36" s="11" t="s">
        <v>99</v>
      </c>
      <c r="D36" s="11" t="s">
        <v>32</v>
      </c>
      <c r="E36" s="11" t="s">
        <v>46</v>
      </c>
      <c r="F36" s="11" t="s">
        <v>46</v>
      </c>
      <c r="G36" s="11"/>
      <c r="H36" s="11" t="s">
        <v>34</v>
      </c>
      <c r="I36" s="28">
        <v>1</v>
      </c>
      <c r="J36" s="28">
        <v>0.1</v>
      </c>
      <c r="K36" s="28">
        <v>0.1</v>
      </c>
      <c r="L36" s="28">
        <v>0.1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28">
        <v>0</v>
      </c>
      <c r="T36" s="28">
        <v>0</v>
      </c>
      <c r="U36" s="28">
        <v>0</v>
      </c>
      <c r="V36" s="29">
        <f t="shared" si="2"/>
        <v>0.30000000000000004</v>
      </c>
      <c r="AMJ36" s="5"/>
      <c r="AMK36" s="5"/>
    </row>
    <row r="37" spans="1:1025" s="4" customFormat="1" ht="67.5" x14ac:dyDescent="0.2">
      <c r="A37" s="44" t="s">
        <v>93</v>
      </c>
      <c r="B37" s="45" t="s">
        <v>100</v>
      </c>
      <c r="C37" s="11" t="s">
        <v>101</v>
      </c>
      <c r="D37" s="11" t="s">
        <v>62</v>
      </c>
      <c r="E37" s="11"/>
      <c r="F37" s="11" t="s">
        <v>46</v>
      </c>
      <c r="G37" s="11"/>
      <c r="H37" s="11" t="s">
        <v>34</v>
      </c>
      <c r="I37" s="28">
        <v>1</v>
      </c>
      <c r="J37" s="28">
        <v>0.1</v>
      </c>
      <c r="K37" s="28">
        <v>0.15</v>
      </c>
      <c r="L37" s="28">
        <v>0</v>
      </c>
      <c r="M37" s="14">
        <v>0</v>
      </c>
      <c r="N37" s="14">
        <v>0</v>
      </c>
      <c r="O37" s="14">
        <v>0.1</v>
      </c>
      <c r="P37" s="14">
        <v>0</v>
      </c>
      <c r="Q37" s="14">
        <v>0</v>
      </c>
      <c r="R37" s="14">
        <v>0.2</v>
      </c>
      <c r="S37" s="28">
        <v>0</v>
      </c>
      <c r="T37" s="28">
        <v>0</v>
      </c>
      <c r="U37" s="28">
        <v>0</v>
      </c>
      <c r="V37" s="29">
        <f t="shared" si="2"/>
        <v>0.55000000000000004</v>
      </c>
      <c r="AMJ37" s="5"/>
      <c r="AMK37" s="5"/>
    </row>
    <row r="38" spans="1:1025" s="4" customFormat="1" ht="68.25" customHeight="1" x14ac:dyDescent="0.2">
      <c r="A38" s="46" t="s">
        <v>93</v>
      </c>
      <c r="B38" s="47" t="s">
        <v>102</v>
      </c>
      <c r="C38" s="47" t="s">
        <v>103</v>
      </c>
      <c r="D38" s="48" t="s">
        <v>32</v>
      </c>
      <c r="E38" s="48" t="s">
        <v>46</v>
      </c>
      <c r="F38" s="48" t="s">
        <v>46</v>
      </c>
      <c r="G38" s="48"/>
      <c r="H38" s="48" t="s">
        <v>34</v>
      </c>
      <c r="I38" s="14">
        <v>1</v>
      </c>
      <c r="J38" s="14">
        <v>0</v>
      </c>
      <c r="K38" s="14">
        <v>0</v>
      </c>
      <c r="L38" s="14">
        <v>0</v>
      </c>
      <c r="M38" s="14">
        <v>0.11</v>
      </c>
      <c r="N38" s="14">
        <v>0.11</v>
      </c>
      <c r="O38" s="14">
        <v>0.11</v>
      </c>
      <c r="P38" s="14">
        <v>0.11</v>
      </c>
      <c r="Q38" s="14">
        <v>0.11</v>
      </c>
      <c r="R38" s="14">
        <v>0.11</v>
      </c>
      <c r="S38" s="28">
        <v>0</v>
      </c>
      <c r="T38" s="28">
        <v>0</v>
      </c>
      <c r="U38" s="28">
        <v>0</v>
      </c>
      <c r="V38" s="29">
        <f t="shared" si="2"/>
        <v>0.66</v>
      </c>
      <c r="AMJ38" s="5"/>
      <c r="AMK38" s="5"/>
    </row>
    <row r="39" spans="1:1025" s="4" customFormat="1" ht="43.15" customHeight="1" x14ac:dyDescent="0.2">
      <c r="A39" s="10" t="s">
        <v>104</v>
      </c>
      <c r="B39" s="49" t="s">
        <v>105</v>
      </c>
      <c r="C39" s="50"/>
      <c r="D39" s="51" t="s">
        <v>32</v>
      </c>
      <c r="E39" s="12" t="s">
        <v>46</v>
      </c>
      <c r="F39" s="12" t="s">
        <v>33</v>
      </c>
      <c r="G39" s="12"/>
      <c r="H39" s="12" t="s">
        <v>34</v>
      </c>
      <c r="I39" s="13">
        <v>1</v>
      </c>
      <c r="J39" s="13">
        <v>1</v>
      </c>
      <c r="K39" s="13">
        <v>1</v>
      </c>
      <c r="L39" s="13">
        <v>1</v>
      </c>
      <c r="M39" s="13">
        <v>1</v>
      </c>
      <c r="N39" s="13">
        <v>1</v>
      </c>
      <c r="O39" s="13">
        <v>1</v>
      </c>
      <c r="P39" s="13">
        <v>1</v>
      </c>
      <c r="Q39" s="13">
        <v>1</v>
      </c>
      <c r="R39" s="14">
        <v>1</v>
      </c>
      <c r="S39" s="13">
        <v>0</v>
      </c>
      <c r="T39" s="13">
        <v>0</v>
      </c>
      <c r="U39" s="13">
        <v>0</v>
      </c>
      <c r="V39" s="15">
        <v>0.8</v>
      </c>
      <c r="AMJ39" s="5"/>
      <c r="AMK39" s="5"/>
    </row>
    <row r="40" spans="1:1025" s="4" customFormat="1" ht="55.7" customHeight="1" x14ac:dyDescent="0.2">
      <c r="A40" s="10" t="s">
        <v>104</v>
      </c>
      <c r="B40" s="49" t="s">
        <v>106</v>
      </c>
      <c r="C40" s="50"/>
      <c r="D40" s="51" t="s">
        <v>32</v>
      </c>
      <c r="E40" s="12" t="s">
        <v>33</v>
      </c>
      <c r="F40" s="12" t="s">
        <v>33</v>
      </c>
      <c r="G40" s="12"/>
      <c r="H40" s="12" t="s">
        <v>34</v>
      </c>
      <c r="I40" s="13">
        <v>1</v>
      </c>
      <c r="J40" s="13">
        <v>1</v>
      </c>
      <c r="K40" s="13">
        <v>1</v>
      </c>
      <c r="L40" s="13">
        <v>1</v>
      </c>
      <c r="M40" s="13">
        <v>1</v>
      </c>
      <c r="N40" s="13">
        <v>1</v>
      </c>
      <c r="O40" s="13">
        <v>1</v>
      </c>
      <c r="P40" s="13">
        <v>1</v>
      </c>
      <c r="Q40" s="13">
        <v>1</v>
      </c>
      <c r="R40" s="14">
        <v>1</v>
      </c>
      <c r="S40" s="13">
        <v>0</v>
      </c>
      <c r="T40" s="13">
        <v>0</v>
      </c>
      <c r="U40" s="13">
        <v>0</v>
      </c>
      <c r="V40" s="15">
        <v>0.8</v>
      </c>
      <c r="AMJ40" s="5"/>
      <c r="AMK40" s="5"/>
    </row>
    <row r="41" spans="1:1025" s="4" customFormat="1" ht="36" customHeight="1" x14ac:dyDescent="0.2">
      <c r="A41" s="10" t="s">
        <v>104</v>
      </c>
      <c r="B41" s="49" t="s">
        <v>107</v>
      </c>
      <c r="C41" s="50"/>
      <c r="D41" s="51" t="s">
        <v>32</v>
      </c>
      <c r="E41" s="12" t="s">
        <v>33</v>
      </c>
      <c r="F41" s="12" t="s">
        <v>33</v>
      </c>
      <c r="G41" s="12"/>
      <c r="H41" s="12" t="s">
        <v>34</v>
      </c>
      <c r="I41" s="13">
        <v>1</v>
      </c>
      <c r="J41" s="13">
        <v>1</v>
      </c>
      <c r="K41" s="13">
        <v>1</v>
      </c>
      <c r="L41" s="13">
        <v>1</v>
      </c>
      <c r="M41" s="13">
        <v>1</v>
      </c>
      <c r="N41" s="13">
        <v>1</v>
      </c>
      <c r="O41" s="13">
        <v>1</v>
      </c>
      <c r="P41" s="13">
        <v>1</v>
      </c>
      <c r="Q41" s="13">
        <v>1</v>
      </c>
      <c r="R41" s="14">
        <v>1</v>
      </c>
      <c r="S41" s="13">
        <v>0</v>
      </c>
      <c r="T41" s="13">
        <v>0</v>
      </c>
      <c r="U41" s="13">
        <v>0</v>
      </c>
      <c r="V41" s="15">
        <v>0.8</v>
      </c>
      <c r="AMJ41" s="5"/>
      <c r="AMK41" s="5"/>
    </row>
    <row r="42" spans="1:1025" s="4" customFormat="1" ht="43.5" customHeight="1" x14ac:dyDescent="0.2">
      <c r="A42" s="10" t="s">
        <v>108</v>
      </c>
      <c r="B42" s="49" t="s">
        <v>109</v>
      </c>
      <c r="C42" s="50"/>
      <c r="D42" s="51" t="s">
        <v>32</v>
      </c>
      <c r="E42" s="12" t="s">
        <v>33</v>
      </c>
      <c r="F42" s="12"/>
      <c r="G42" s="12"/>
      <c r="H42" s="12" t="s">
        <v>34</v>
      </c>
      <c r="I42" s="13">
        <v>1</v>
      </c>
      <c r="J42" s="52">
        <v>8.3299999999999999E-2</v>
      </c>
      <c r="K42" s="52">
        <v>8.3299999999999999E-2</v>
      </c>
      <c r="L42" s="52">
        <v>8.3299999999999999E-2</v>
      </c>
      <c r="M42" s="52">
        <v>8.3299999999999999E-2</v>
      </c>
      <c r="N42" s="52">
        <v>8.3299999999999999E-2</v>
      </c>
      <c r="O42" s="52">
        <v>8.3299999999999999E-2</v>
      </c>
      <c r="P42" s="52">
        <v>8.3299999999999999E-2</v>
      </c>
      <c r="Q42" s="52">
        <v>8.3299999999999999E-2</v>
      </c>
      <c r="R42" s="24">
        <v>8.3299999999999999E-2</v>
      </c>
      <c r="S42" s="13">
        <v>0</v>
      </c>
      <c r="T42" s="13">
        <v>0</v>
      </c>
      <c r="U42" s="13">
        <v>0</v>
      </c>
      <c r="V42" s="15">
        <f>SUM(J42:U42)</f>
        <v>0.74970000000000003</v>
      </c>
      <c r="AMJ42" s="5"/>
      <c r="AMK42" s="5"/>
    </row>
    <row r="43" spans="1:1025" s="4" customFormat="1" ht="36" customHeight="1" x14ac:dyDescent="0.2">
      <c r="A43" s="10" t="s">
        <v>108</v>
      </c>
      <c r="B43" s="49" t="s">
        <v>110</v>
      </c>
      <c r="C43" s="50"/>
      <c r="D43" s="51" t="s">
        <v>32</v>
      </c>
      <c r="E43" s="12" t="s">
        <v>33</v>
      </c>
      <c r="F43" s="12"/>
      <c r="G43" s="12"/>
      <c r="H43" s="12" t="s">
        <v>34</v>
      </c>
      <c r="I43" s="13">
        <v>1</v>
      </c>
      <c r="J43" s="52">
        <v>8.3299999999999999E-2</v>
      </c>
      <c r="K43" s="52">
        <v>8.3299999999999999E-2</v>
      </c>
      <c r="L43" s="52">
        <v>8.3299999999999999E-2</v>
      </c>
      <c r="M43" s="52">
        <v>8.3299999999999999E-2</v>
      </c>
      <c r="N43" s="52">
        <v>8.3299999999999999E-2</v>
      </c>
      <c r="O43" s="52">
        <v>8.3299999999999999E-2</v>
      </c>
      <c r="P43" s="52">
        <v>8.3299999999999999E-2</v>
      </c>
      <c r="Q43" s="52">
        <v>8.3299999999999999E-2</v>
      </c>
      <c r="R43" s="24">
        <v>8.3299999999999999E-2</v>
      </c>
      <c r="S43" s="13">
        <v>0</v>
      </c>
      <c r="T43" s="13">
        <v>0</v>
      </c>
      <c r="U43" s="13">
        <v>0</v>
      </c>
      <c r="V43" s="15">
        <f>SUM(J43:U43)</f>
        <v>0.74970000000000003</v>
      </c>
      <c r="AMJ43" s="5"/>
      <c r="AMK43" s="5"/>
    </row>
    <row r="44" spans="1:1025" s="4" customFormat="1" ht="60" customHeight="1" x14ac:dyDescent="0.2">
      <c r="A44" s="10" t="s">
        <v>108</v>
      </c>
      <c r="B44" s="49" t="s">
        <v>111</v>
      </c>
      <c r="C44" s="50"/>
      <c r="D44" s="51" t="s">
        <v>32</v>
      </c>
      <c r="E44" s="12" t="s">
        <v>33</v>
      </c>
      <c r="F44" s="12" t="s">
        <v>33</v>
      </c>
      <c r="G44" s="12"/>
      <c r="H44" s="12" t="s">
        <v>34</v>
      </c>
      <c r="I44" s="13">
        <v>1</v>
      </c>
      <c r="J44" s="52">
        <v>8.3299999999999999E-2</v>
      </c>
      <c r="K44" s="52">
        <v>8.3299999999999999E-2</v>
      </c>
      <c r="L44" s="52">
        <v>8.3299999999999999E-2</v>
      </c>
      <c r="M44" s="52">
        <v>8.3299999999999999E-2</v>
      </c>
      <c r="N44" s="52">
        <v>8.3299999999999999E-2</v>
      </c>
      <c r="O44" s="52">
        <v>8.3299999999999999E-2</v>
      </c>
      <c r="P44" s="52">
        <v>8.3299999999999999E-2</v>
      </c>
      <c r="Q44" s="52">
        <v>8.3299999999999999E-2</v>
      </c>
      <c r="R44" s="24">
        <v>8.3299999999999999E-2</v>
      </c>
      <c r="S44" s="13">
        <v>0</v>
      </c>
      <c r="T44" s="13">
        <v>0</v>
      </c>
      <c r="U44" s="13">
        <v>0</v>
      </c>
      <c r="V44" s="15">
        <f>SUM(J44:U44)</f>
        <v>0.74970000000000003</v>
      </c>
      <c r="AMJ44" s="5"/>
      <c r="AMK44" s="5"/>
    </row>
    <row r="45" spans="1:1025" s="4" customFormat="1" ht="50.25" customHeight="1" x14ac:dyDescent="0.2">
      <c r="A45" s="10" t="s">
        <v>108</v>
      </c>
      <c r="B45" s="49" t="s">
        <v>112</v>
      </c>
      <c r="C45" s="50"/>
      <c r="D45" s="51" t="s">
        <v>32</v>
      </c>
      <c r="E45" s="12"/>
      <c r="F45" s="12" t="s">
        <v>33</v>
      </c>
      <c r="G45" s="12"/>
      <c r="H45" s="12" t="s">
        <v>34</v>
      </c>
      <c r="I45" s="53" t="s">
        <v>113</v>
      </c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AMJ45" s="5"/>
      <c r="AMK45" s="5"/>
    </row>
    <row r="46" spans="1:1025" s="4" customFormat="1" ht="47.45" customHeight="1" x14ac:dyDescent="0.2">
      <c r="A46" s="10" t="s">
        <v>114</v>
      </c>
      <c r="B46" s="11" t="s">
        <v>115</v>
      </c>
      <c r="C46" s="50"/>
      <c r="D46" s="54" t="s">
        <v>62</v>
      </c>
      <c r="E46" s="12" t="s">
        <v>46</v>
      </c>
      <c r="F46" s="12"/>
      <c r="G46" s="12"/>
      <c r="H46" s="12" t="s">
        <v>34</v>
      </c>
      <c r="I46" s="13">
        <v>1</v>
      </c>
      <c r="J46" s="13">
        <v>0.1</v>
      </c>
      <c r="K46" s="13">
        <v>0.1</v>
      </c>
      <c r="L46" s="13">
        <v>0.1</v>
      </c>
      <c r="M46" s="13">
        <v>0</v>
      </c>
      <c r="N46" s="13">
        <v>0.1</v>
      </c>
      <c r="O46" s="13">
        <v>0.1</v>
      </c>
      <c r="P46" s="13">
        <v>0.1</v>
      </c>
      <c r="Q46" s="13">
        <v>0.1</v>
      </c>
      <c r="R46" s="14">
        <v>0.1</v>
      </c>
      <c r="S46" s="13">
        <v>0</v>
      </c>
      <c r="T46" s="13">
        <v>0</v>
      </c>
      <c r="U46" s="13">
        <v>0</v>
      </c>
      <c r="V46" s="15">
        <f t="shared" ref="V46:V54" si="3">SUM(J46:U46)</f>
        <v>0.79999999999999993</v>
      </c>
      <c r="AMJ46" s="5"/>
      <c r="AMK46" s="5"/>
    </row>
    <row r="47" spans="1:1025" s="4" customFormat="1" ht="36" customHeight="1" x14ac:dyDescent="0.2">
      <c r="A47" s="10" t="s">
        <v>114</v>
      </c>
      <c r="B47" s="11" t="s">
        <v>116</v>
      </c>
      <c r="C47" s="50"/>
      <c r="D47" s="12" t="s">
        <v>62</v>
      </c>
      <c r="E47" s="12" t="s">
        <v>46</v>
      </c>
      <c r="F47" s="12"/>
      <c r="G47" s="12"/>
      <c r="H47" s="12" t="s">
        <v>34</v>
      </c>
      <c r="I47" s="13">
        <v>1</v>
      </c>
      <c r="J47" s="13">
        <v>0.1</v>
      </c>
      <c r="K47" s="13">
        <v>0.1</v>
      </c>
      <c r="L47" s="13">
        <v>0.1</v>
      </c>
      <c r="M47" s="13">
        <v>0</v>
      </c>
      <c r="N47" s="13">
        <v>0.1</v>
      </c>
      <c r="O47" s="13">
        <v>0</v>
      </c>
      <c r="P47" s="13">
        <v>0</v>
      </c>
      <c r="Q47" s="13">
        <v>0.4</v>
      </c>
      <c r="R47" s="14">
        <v>0</v>
      </c>
      <c r="S47" s="13">
        <v>0</v>
      </c>
      <c r="T47" s="13">
        <v>0</v>
      </c>
      <c r="U47" s="13">
        <v>0</v>
      </c>
      <c r="V47" s="15">
        <f t="shared" si="3"/>
        <v>0.8</v>
      </c>
      <c r="AMJ47" s="5"/>
      <c r="AMK47" s="5"/>
    </row>
    <row r="48" spans="1:1025" s="4" customFormat="1" ht="46.15" customHeight="1" x14ac:dyDescent="0.2">
      <c r="A48" s="10" t="s">
        <v>114</v>
      </c>
      <c r="B48" s="11" t="s">
        <v>117</v>
      </c>
      <c r="C48" s="55"/>
      <c r="D48" s="12" t="s">
        <v>62</v>
      </c>
      <c r="E48" s="12" t="s">
        <v>46</v>
      </c>
      <c r="F48" s="12"/>
      <c r="G48" s="12"/>
      <c r="H48" s="12" t="s">
        <v>34</v>
      </c>
      <c r="I48" s="13">
        <v>1</v>
      </c>
      <c r="J48" s="13">
        <f>0/46390</f>
        <v>0</v>
      </c>
      <c r="K48" s="13">
        <f>0/46390</f>
        <v>0</v>
      </c>
      <c r="L48" s="13">
        <f>0/46390</f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4">
        <v>0</v>
      </c>
      <c r="S48" s="13">
        <v>0</v>
      </c>
      <c r="T48" s="13">
        <v>0</v>
      </c>
      <c r="U48" s="13">
        <v>0</v>
      </c>
      <c r="V48" s="37">
        <f t="shared" si="3"/>
        <v>0</v>
      </c>
      <c r="AMJ48" s="5"/>
      <c r="AMK48" s="5"/>
    </row>
    <row r="49" spans="1:1025" s="4" customFormat="1" ht="43.5" customHeight="1" x14ac:dyDescent="0.2">
      <c r="A49" s="10" t="s">
        <v>114</v>
      </c>
      <c r="B49" s="11" t="s">
        <v>118</v>
      </c>
      <c r="C49" s="55"/>
      <c r="D49" s="12" t="s">
        <v>62</v>
      </c>
      <c r="E49" s="12" t="s">
        <v>46</v>
      </c>
      <c r="F49" s="12"/>
      <c r="G49" s="12"/>
      <c r="H49" s="12" t="s">
        <v>34</v>
      </c>
      <c r="I49" s="13">
        <v>1</v>
      </c>
      <c r="J49" s="13">
        <v>0</v>
      </c>
      <c r="K49" s="13">
        <f>0/46390</f>
        <v>0</v>
      </c>
      <c r="L49" s="13">
        <v>0.3</v>
      </c>
      <c r="M49" s="13">
        <v>0</v>
      </c>
      <c r="N49" s="13">
        <v>0</v>
      </c>
      <c r="O49" s="13">
        <v>0</v>
      </c>
      <c r="P49" s="13">
        <v>0.4</v>
      </c>
      <c r="Q49" s="13">
        <v>0.1</v>
      </c>
      <c r="R49" s="14">
        <v>0.1</v>
      </c>
      <c r="S49" s="13">
        <v>0</v>
      </c>
      <c r="T49" s="13">
        <v>0</v>
      </c>
      <c r="U49" s="13">
        <v>0</v>
      </c>
      <c r="V49" s="37">
        <f t="shared" si="3"/>
        <v>0.89999999999999991</v>
      </c>
      <c r="AMJ49" s="5"/>
      <c r="AMK49" s="5"/>
    </row>
    <row r="50" spans="1:1025" s="4" customFormat="1" ht="39.75" customHeight="1" x14ac:dyDescent="0.2">
      <c r="A50" s="10" t="s">
        <v>114</v>
      </c>
      <c r="B50" s="11" t="s">
        <v>119</v>
      </c>
      <c r="C50" s="55"/>
      <c r="D50" s="12" t="s">
        <v>62</v>
      </c>
      <c r="E50" s="12" t="s">
        <v>46</v>
      </c>
      <c r="F50" s="12"/>
      <c r="G50" s="12"/>
      <c r="H50" s="12" t="s">
        <v>34</v>
      </c>
      <c r="I50" s="13">
        <v>1</v>
      </c>
      <c r="J50" s="13">
        <v>0.1</v>
      </c>
      <c r="K50" s="13">
        <v>0.1</v>
      </c>
      <c r="L50" s="13">
        <v>0.1</v>
      </c>
      <c r="M50" s="13">
        <v>0.1</v>
      </c>
      <c r="N50" s="13">
        <v>0.1</v>
      </c>
      <c r="O50" s="13">
        <v>0.1</v>
      </c>
      <c r="P50" s="13">
        <v>0.1</v>
      </c>
      <c r="Q50" s="13">
        <v>0.1</v>
      </c>
      <c r="R50" s="14">
        <v>0.1</v>
      </c>
      <c r="S50" s="13">
        <v>0</v>
      </c>
      <c r="T50" s="13">
        <v>0</v>
      </c>
      <c r="U50" s="13">
        <v>0</v>
      </c>
      <c r="V50" s="37">
        <f t="shared" si="3"/>
        <v>0.89999999999999991</v>
      </c>
      <c r="AMJ50" s="5"/>
      <c r="AMK50" s="5"/>
    </row>
    <row r="51" spans="1:1025" s="4" customFormat="1" ht="56.85" customHeight="1" x14ac:dyDescent="0.2">
      <c r="A51" s="10" t="s">
        <v>120</v>
      </c>
      <c r="B51" s="56" t="s">
        <v>121</v>
      </c>
      <c r="C51" s="56" t="s">
        <v>122</v>
      </c>
      <c r="D51" s="56"/>
      <c r="E51" s="56"/>
      <c r="F51" s="56" t="s">
        <v>33</v>
      </c>
      <c r="G51" s="56"/>
      <c r="H51" s="56" t="s">
        <v>34</v>
      </c>
      <c r="I51" s="56" t="s">
        <v>123</v>
      </c>
      <c r="J51" s="57" t="s">
        <v>124</v>
      </c>
      <c r="K51" s="58">
        <v>0.05</v>
      </c>
      <c r="L51" s="58">
        <v>0.1</v>
      </c>
      <c r="M51" s="58">
        <v>0.1</v>
      </c>
      <c r="N51" s="52">
        <v>0.4</v>
      </c>
      <c r="O51" s="52">
        <v>0.05</v>
      </c>
      <c r="P51" s="52">
        <v>0.05</v>
      </c>
      <c r="Q51" s="52">
        <v>0.05</v>
      </c>
      <c r="R51" s="14">
        <v>0.05</v>
      </c>
      <c r="S51" s="52">
        <v>0</v>
      </c>
      <c r="T51" s="52">
        <v>0</v>
      </c>
      <c r="U51" s="52">
        <v>0</v>
      </c>
      <c r="V51" s="37">
        <f t="shared" si="3"/>
        <v>0.8500000000000002</v>
      </c>
      <c r="AMJ51" s="5"/>
      <c r="AMK51" s="5"/>
    </row>
    <row r="52" spans="1:1025" s="4" customFormat="1" ht="39.4" customHeight="1" x14ac:dyDescent="0.2">
      <c r="A52" s="10" t="s">
        <v>120</v>
      </c>
      <c r="B52" s="56" t="s">
        <v>125</v>
      </c>
      <c r="C52" s="56"/>
      <c r="D52" s="56"/>
      <c r="E52" s="56"/>
      <c r="F52" s="56" t="s">
        <v>33</v>
      </c>
      <c r="G52" s="56"/>
      <c r="H52" s="56" t="s">
        <v>34</v>
      </c>
      <c r="I52" s="13">
        <v>1</v>
      </c>
      <c r="J52" s="59">
        <v>8.3299999999999999E-2</v>
      </c>
      <c r="K52" s="52">
        <v>8.3299999999999999E-2</v>
      </c>
      <c r="L52" s="52">
        <v>8.3299999999999999E-2</v>
      </c>
      <c r="M52" s="52">
        <v>8.3299999999999999E-2</v>
      </c>
      <c r="N52" s="52">
        <v>8.3299999999999999E-2</v>
      </c>
      <c r="O52" s="52">
        <v>8.3299999999999999E-2</v>
      </c>
      <c r="P52" s="52">
        <v>8.3299999999999999E-2</v>
      </c>
      <c r="Q52" s="52">
        <v>8.3299999999999999E-2</v>
      </c>
      <c r="R52" s="24">
        <v>8.3299999999999999E-2</v>
      </c>
      <c r="S52" s="13">
        <v>0</v>
      </c>
      <c r="T52" s="13">
        <v>0</v>
      </c>
      <c r="U52" s="13">
        <v>0</v>
      </c>
      <c r="V52" s="37">
        <f t="shared" si="3"/>
        <v>0.74970000000000003</v>
      </c>
      <c r="AMJ52" s="5"/>
      <c r="AMK52" s="5"/>
    </row>
    <row r="53" spans="1:1025" s="4" customFormat="1" ht="36.950000000000003" customHeight="1" x14ac:dyDescent="0.2">
      <c r="A53" s="10" t="s">
        <v>120</v>
      </c>
      <c r="B53" s="56" t="s">
        <v>126</v>
      </c>
      <c r="C53" s="56"/>
      <c r="D53" s="56"/>
      <c r="E53" s="56"/>
      <c r="F53" s="56" t="s">
        <v>33</v>
      </c>
      <c r="G53" s="56"/>
      <c r="H53" s="56" t="s">
        <v>79</v>
      </c>
      <c r="I53" s="56" t="s">
        <v>123</v>
      </c>
      <c r="J53" s="59">
        <v>8.3299999999999999E-2</v>
      </c>
      <c r="K53" s="52">
        <v>8.3299999999999999E-2</v>
      </c>
      <c r="L53" s="52">
        <v>8.3299999999999999E-2</v>
      </c>
      <c r="M53" s="52">
        <v>8.3299999999999999E-2</v>
      </c>
      <c r="N53" s="52">
        <v>8.3299999999999999E-2</v>
      </c>
      <c r="O53" s="52">
        <v>8.3299999999999999E-2</v>
      </c>
      <c r="P53" s="52">
        <v>8.3299999999999999E-2</v>
      </c>
      <c r="Q53" s="52">
        <v>8.3299999999999999E-2</v>
      </c>
      <c r="R53" s="24">
        <v>8.3299999999999999E-2</v>
      </c>
      <c r="S53" s="13">
        <v>0</v>
      </c>
      <c r="T53" s="13">
        <v>0</v>
      </c>
      <c r="U53" s="13">
        <v>0</v>
      </c>
      <c r="V53" s="37">
        <f t="shared" si="3"/>
        <v>0.74970000000000003</v>
      </c>
      <c r="AMJ53" s="5"/>
      <c r="AMK53" s="5"/>
    </row>
    <row r="54" spans="1:1025" s="4" customFormat="1" ht="47.45" customHeight="1" x14ac:dyDescent="0.2">
      <c r="A54" s="10" t="s">
        <v>120</v>
      </c>
      <c r="B54" s="56" t="s">
        <v>127</v>
      </c>
      <c r="C54" s="56" t="s">
        <v>79</v>
      </c>
      <c r="D54" s="56"/>
      <c r="E54" s="56"/>
      <c r="F54" s="56" t="s">
        <v>46</v>
      </c>
      <c r="G54" s="56"/>
      <c r="H54" s="56" t="s">
        <v>79</v>
      </c>
      <c r="I54" s="56" t="s">
        <v>123</v>
      </c>
      <c r="J54" s="59">
        <v>8.3299999999999999E-2</v>
      </c>
      <c r="K54" s="52">
        <v>8.3299999999999999E-2</v>
      </c>
      <c r="L54" s="52">
        <v>8.3299999999999999E-2</v>
      </c>
      <c r="M54" s="52">
        <v>8.3299999999999999E-2</v>
      </c>
      <c r="N54" s="52">
        <v>8.3299999999999999E-2</v>
      </c>
      <c r="O54" s="52">
        <v>8.3299999999999999E-2</v>
      </c>
      <c r="P54" s="52">
        <v>8.3299999999999999E-2</v>
      </c>
      <c r="Q54" s="52">
        <v>8.3299999999999999E-2</v>
      </c>
      <c r="R54" s="24">
        <v>8.3299999999999999E-2</v>
      </c>
      <c r="S54" s="13">
        <v>0</v>
      </c>
      <c r="T54" s="13">
        <v>0</v>
      </c>
      <c r="U54" s="13">
        <f>0/46390*100%</f>
        <v>0</v>
      </c>
      <c r="V54" s="37">
        <f t="shared" si="3"/>
        <v>0.74970000000000003</v>
      </c>
      <c r="AMJ54" s="5"/>
      <c r="AMK54" s="5"/>
    </row>
  </sheetData>
  <mergeCells count="10">
    <mergeCell ref="I45:V45"/>
    <mergeCell ref="A1:V1"/>
    <mergeCell ref="A2:V2"/>
    <mergeCell ref="A3:V3"/>
    <mergeCell ref="A4:V4"/>
    <mergeCell ref="A5:C5"/>
    <mergeCell ref="D5:D6"/>
    <mergeCell ref="E5:G5"/>
    <mergeCell ref="H5:H6"/>
    <mergeCell ref="I5:V5"/>
  </mergeCells>
  <dataValidations count="1">
    <dataValidation allowBlank="1" showInputMessage="1" promptTitle="Qué es proceso, qué es proyecto?" prompt="Proceso: Actividad general y rutinaria, que se hace todos los años p.e. Admon. de recursos humanos, Mantenimiento, Financiamiento a Partidos, etc_x000a_Proyecto: Actividad específica, agotable dentro del año p.e. Estadística electoral. Incubadoras, Debates..." sqref="B38 B51:B54">
      <formula1>0</formula1>
      <formula2>0</formula2>
    </dataValidation>
  </dataValidations>
  <printOptions horizontalCentered="1" verticalCentered="1"/>
  <pageMargins left="0.39370078740157483" right="0.39370078740157483" top="0.74803149606299213" bottom="0.74803149606299213" header="0.39370078740157483" footer="0.51181102362204722"/>
  <pageSetup scale="57" firstPageNumber="0" fitToHeight="0" orientation="landscape" horizontalDpi="300" verticalDpi="300" r:id="rId1"/>
  <headerFooter>
    <oddFooter>&amp;C&amp;P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c) Inidcadores de Resultados</vt:lpstr>
      <vt:lpstr>'c) Inidcadores de Resultados'!_ftnref2</vt:lpstr>
      <vt:lpstr>'c) Inidcadores de Resultados'!Área_de_impresión</vt:lpstr>
      <vt:lpstr>'c) Inidcadores de Resultados'!Títulos_a_imprimir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2020-03-10T18:57:08Z</dcterms:created>
  <dcterms:modified xsi:type="dcterms:W3CDTF">2020-03-10T19:00:25Z</dcterms:modified>
</cp:coreProperties>
</file>