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25200" windowHeight="14115"/>
  </bookViews>
  <sheets>
    <sheet name="TODOS" sheetId="1" r:id="rId1"/>
  </sheets>
  <definedNames>
    <definedName name="_xlnm._FilterDatabase" localSheetId="0" hidden="1">TODOS!$A$5:$H$150</definedName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0" i="1" l="1"/>
  <c r="E150" i="1"/>
  <c r="F150" i="1"/>
  <c r="G150" i="1"/>
  <c r="H150" i="1"/>
  <c r="C150" i="1"/>
  <c r="D144" i="1"/>
  <c r="E144" i="1"/>
  <c r="F144" i="1"/>
  <c r="G144" i="1"/>
  <c r="H144" i="1"/>
  <c r="C144" i="1"/>
  <c r="D139" i="1"/>
  <c r="E139" i="1"/>
  <c r="F139" i="1"/>
  <c r="G139" i="1"/>
  <c r="H139" i="1"/>
  <c r="C139" i="1"/>
  <c r="D128" i="1"/>
  <c r="E128" i="1"/>
  <c r="F128" i="1"/>
  <c r="G128" i="1"/>
  <c r="H128" i="1"/>
  <c r="C128" i="1"/>
  <c r="D123" i="1"/>
  <c r="E123" i="1"/>
  <c r="F123" i="1"/>
  <c r="G123" i="1"/>
  <c r="H123" i="1"/>
  <c r="C123" i="1"/>
  <c r="D117" i="1"/>
  <c r="E117" i="1"/>
  <c r="F117" i="1"/>
  <c r="G117" i="1"/>
  <c r="H117" i="1"/>
  <c r="C117" i="1"/>
  <c r="D109" i="1"/>
  <c r="E109" i="1"/>
  <c r="F109" i="1"/>
  <c r="G109" i="1"/>
  <c r="H109" i="1"/>
  <c r="C109" i="1"/>
  <c r="D104" i="1"/>
  <c r="E104" i="1"/>
  <c r="F104" i="1"/>
  <c r="G104" i="1"/>
  <c r="H104" i="1"/>
  <c r="C104" i="1"/>
  <c r="D98" i="1"/>
  <c r="E98" i="1"/>
  <c r="F98" i="1"/>
  <c r="G98" i="1"/>
  <c r="H98" i="1"/>
  <c r="C98" i="1"/>
  <c r="D93" i="1"/>
  <c r="E93" i="1"/>
  <c r="F93" i="1"/>
  <c r="G93" i="1"/>
  <c r="H93" i="1"/>
  <c r="C93" i="1"/>
  <c r="D88" i="1"/>
  <c r="E88" i="1"/>
  <c r="F88" i="1"/>
  <c r="G88" i="1"/>
  <c r="H88" i="1"/>
  <c r="C88" i="1"/>
  <c r="D80" i="1"/>
  <c r="E80" i="1"/>
  <c r="F80" i="1"/>
  <c r="G80" i="1"/>
  <c r="H80" i="1"/>
  <c r="C80" i="1"/>
  <c r="D70" i="1"/>
  <c r="E70" i="1"/>
  <c r="F70" i="1"/>
  <c r="G70" i="1"/>
  <c r="H70" i="1"/>
  <c r="C70" i="1"/>
  <c r="D58" i="1"/>
  <c r="E58" i="1"/>
  <c r="F58" i="1"/>
  <c r="G58" i="1"/>
  <c r="H58" i="1"/>
  <c r="C58" i="1"/>
  <c r="D46" i="1"/>
  <c r="E46" i="1"/>
  <c r="F46" i="1"/>
  <c r="G46" i="1"/>
  <c r="H46" i="1"/>
  <c r="C46" i="1"/>
  <c r="D36" i="1"/>
  <c r="E36" i="1"/>
  <c r="F36" i="1"/>
  <c r="G36" i="1"/>
  <c r="H36" i="1"/>
  <c r="C36" i="1"/>
  <c r="D26" i="1"/>
  <c r="E26" i="1"/>
  <c r="F26" i="1"/>
  <c r="G26" i="1"/>
  <c r="H26" i="1"/>
  <c r="C26" i="1"/>
  <c r="B153" i="1"/>
  <c r="C153" i="1" l="1"/>
  <c r="H153" i="1"/>
  <c r="F153" i="1"/>
  <c r="D153" i="1"/>
  <c r="G153" i="1"/>
  <c r="E153" i="1"/>
</calcChain>
</file>

<file path=xl/sharedStrings.xml><?xml version="1.0" encoding="utf-8"?>
<sst xmlns="http://schemas.openxmlformats.org/spreadsheetml/2006/main" count="308" uniqueCount="186">
  <si>
    <t>Código</t>
  </si>
  <si>
    <t>Empleado</t>
  </si>
  <si>
    <t>Prima de vac. a tiempo</t>
  </si>
  <si>
    <t>*TOTAL* *PERCEPCIONES*</t>
  </si>
  <si>
    <t>I.S.R. (mes)</t>
  </si>
  <si>
    <t>Ajuste al neto</t>
  </si>
  <si>
    <t>*TOTAL* *DEDUCCIONES*</t>
  </si>
  <si>
    <t>*NETO*</t>
  </si>
  <si>
    <t xml:space="preserve">    Reg. Pat. IMSS:  R1326894380</t>
  </si>
  <si>
    <t>Departamento 1 Consejeros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</si>
  <si>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</si>
  <si>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</si>
  <si>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</si>
  <si>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</si>
  <si>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</si>
  <si>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</si>
  <si>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</si>
  <si>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</si>
  <si>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</si>
  <si>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</si>
  <si>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</si>
  <si>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</si>
  <si>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</si>
  <si>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</si>
  <si>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130801E012</t>
  </si>
  <si>
    <t>Echeverría Covarrubias Alhelhí</t>
  </si>
  <si>
    <t>140930B008</t>
  </si>
  <si>
    <t>Méndez Cisneros María Teresa</t>
  </si>
  <si>
    <t>160601B048</t>
  </si>
  <si>
    <t>Moreno Trillo Catalina</t>
  </si>
  <si>
    <t>171001B062</t>
  </si>
  <si>
    <t>García Navarro Laura Candelaria</t>
  </si>
  <si>
    <t>200110B010</t>
  </si>
  <si>
    <t>García González Zoad Jeanine</t>
  </si>
  <si>
    <t>200110B011</t>
  </si>
  <si>
    <t>Bustos Vásquez Silvia Guadalupe</t>
  </si>
  <si>
    <t>200110B012</t>
  </si>
  <si>
    <t>Vargas Bautista Claudia Alejandra</t>
  </si>
  <si>
    <t>200110B013</t>
  </si>
  <si>
    <t>Gudiño Flores Sahaira Sinai</t>
  </si>
  <si>
    <t>200110B014</t>
  </si>
  <si>
    <t>Domínguez González Francisco Javier</t>
  </si>
  <si>
    <t>200111B016</t>
  </si>
  <si>
    <t>Romero Castañeda Karla Iliana</t>
  </si>
  <si>
    <t>201610B015</t>
  </si>
  <si>
    <t>Navarro Borrayo Violeta</t>
  </si>
  <si>
    <t>Total Depto</t>
  </si>
  <si>
    <t xml:space="preserve">  -----------------------</t>
  </si>
  <si>
    <t>Departamento 2 Presidencia</t>
  </si>
  <si>
    <t>000710B005</t>
  </si>
  <si>
    <t>Alcaraz Cross Guillermo Amado</t>
  </si>
  <si>
    <t>060319B002</t>
  </si>
  <si>
    <t>Barraza Rodríguez Paola Gisela</t>
  </si>
  <si>
    <t>130801E017</t>
  </si>
  <si>
    <t>Rizo López Mónica</t>
  </si>
  <si>
    <t>180301B004</t>
  </si>
  <si>
    <t>González Flores Guillermo</t>
  </si>
  <si>
    <t>191201B007</t>
  </si>
  <si>
    <t>López Serrato Jonathan Alejandro</t>
  </si>
  <si>
    <t>970901B001</t>
  </si>
  <si>
    <t>Leyva Martínez Gisela Araceli</t>
  </si>
  <si>
    <t>000101B001</t>
  </si>
  <si>
    <t>Machain Sanabria Minerva Elena</t>
  </si>
  <si>
    <t>050101B001</t>
  </si>
  <si>
    <t>Duarte Vega Sergio</t>
  </si>
  <si>
    <t>070101B003</t>
  </si>
  <si>
    <t>García Arámbula Juan Jesús</t>
  </si>
  <si>
    <t>141105B027</t>
  </si>
  <si>
    <t>Escobar Cibrián Ricardo</t>
  </si>
  <si>
    <t>200111B017</t>
  </si>
  <si>
    <t>Rivera Chávez Elba Margarita</t>
  </si>
  <si>
    <t>000103E002</t>
  </si>
  <si>
    <t>Pérez Santos Emerita</t>
  </si>
  <si>
    <t>100101B003</t>
  </si>
  <si>
    <t>Rincón Hernández María Alicia</t>
  </si>
  <si>
    <t>100125E009</t>
  </si>
  <si>
    <t>Delgadillo González Saúl</t>
  </si>
  <si>
    <t>131001E021</t>
  </si>
  <si>
    <t>Argüello Michel Sofía Karina</t>
  </si>
  <si>
    <t>140929B006</t>
  </si>
  <si>
    <t>Pulido Maciel Hugo</t>
  </si>
  <si>
    <t>160419B004</t>
  </si>
  <si>
    <t>Escudero González José Miguel</t>
  </si>
  <si>
    <t>200111B015</t>
  </si>
  <si>
    <t>García Miranda Bryant Eduardo</t>
  </si>
  <si>
    <t>990801B001</t>
  </si>
  <si>
    <t>Sánchez Alvarez Elvira Yadira</t>
  </si>
  <si>
    <t>050116B003</t>
  </si>
  <si>
    <t>Alatorre Barajas Maria Soledad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</si>
  <si>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</si>
  <si>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</si>
  <si>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</si>
  <si>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</si>
  <si>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</si>
  <si>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</si>
  <si>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</si>
  <si>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</si>
  <si>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130801E018</t>
  </si>
  <si>
    <t>Salazar Ruíz Aldo Alonso</t>
  </si>
  <si>
    <t>141215B029</t>
  </si>
  <si>
    <t>Maciel Iñiguez Jesús Eliseo</t>
  </si>
  <si>
    <t>160125B041</t>
  </si>
  <si>
    <t>García Medina Cristobal</t>
  </si>
  <si>
    <t>130801E014</t>
  </si>
  <si>
    <t>Gómez Gamboa María Elena</t>
  </si>
  <si>
    <t>160601B049</t>
  </si>
  <si>
    <t>Solinís Casparius Teresa Jimena</t>
  </si>
  <si>
    <t>160601B050</t>
  </si>
  <si>
    <t>Vera Heredia Saúl Israel</t>
  </si>
  <si>
    <t>171101B061</t>
  </si>
  <si>
    <t>Robles Aldana Eduardo</t>
  </si>
  <si>
    <t>171101B064</t>
  </si>
  <si>
    <t>Carreón Luna Noé Gustavo</t>
  </si>
  <si>
    <t>171106B063</t>
  </si>
  <si>
    <t>Limón Zárate Samuel</t>
  </si>
  <si>
    <t>100812E023</t>
  </si>
  <si>
    <t>Uribe Macedo Víctor Juan</t>
  </si>
  <si>
    <t>111107E027</t>
  </si>
  <si>
    <t>Torres Cornejo Tammy Erika</t>
  </si>
  <si>
    <t>171101B065</t>
  </si>
  <si>
    <t>Abarca Casillas Paula Cristina</t>
  </si>
  <si>
    <t>171101B066</t>
  </si>
  <si>
    <t>Ramos Ortega Gabriela Guadalupe</t>
  </si>
  <si>
    <t>Departamento 10 Unidad Téc de Prerrogativas a Part Pol</t>
  </si>
  <si>
    <t>050101B002</t>
  </si>
  <si>
    <t>Gutiérrez Mora Miriam Guadalupe</t>
  </si>
  <si>
    <t>980126B002</t>
  </si>
  <si>
    <t>Sánchez Fregoso Luz Erika</t>
  </si>
  <si>
    <t>070101B007</t>
  </si>
  <si>
    <t>Meza Rincón Eduardo</t>
  </si>
  <si>
    <t>120319B002</t>
  </si>
  <si>
    <t>Sánchez Meza Paul Alejandro</t>
  </si>
  <si>
    <t>050530E005</t>
  </si>
  <si>
    <t>Gallego Avila Hector</t>
  </si>
  <si>
    <t>110804E020</t>
  </si>
  <si>
    <t>Ríos López Cesar Alejandro</t>
  </si>
  <si>
    <t>150116E035</t>
  </si>
  <si>
    <t>García Hernández Carlos Jacobo</t>
  </si>
  <si>
    <t>161102B056</t>
  </si>
  <si>
    <t>Ramones Saldaña Héctor Gerardo</t>
  </si>
  <si>
    <t>Departamento 14 Secretaría de  Comisiones</t>
  </si>
  <si>
    <t>100101B001</t>
  </si>
  <si>
    <t>Campos Guzmán Luis Alfonso</t>
  </si>
  <si>
    <t>141001C017</t>
  </si>
  <si>
    <t>Mozka Estrada Sayani</t>
  </si>
  <si>
    <t>000116B003</t>
  </si>
  <si>
    <t>González Carrillo Martha Cecilia</t>
  </si>
  <si>
    <t>Departamento 15 Dirección de Participación Ciudadana</t>
  </si>
  <si>
    <t>100302B012</t>
  </si>
  <si>
    <t>Villaseñor Godoy Juan Carlos</t>
  </si>
  <si>
    <t>100824E026</t>
  </si>
  <si>
    <t>García Hernández Eric Alvar</t>
  </si>
  <si>
    <t>111001B022</t>
  </si>
  <si>
    <t>Alvarado González Alejandro</t>
  </si>
  <si>
    <t>140316E002</t>
  </si>
  <si>
    <t xml:space="preserve">Zárate Llamas Ofelia Carolina </t>
  </si>
  <si>
    <t>141016B022</t>
  </si>
  <si>
    <t>Aguirre Arias Carlos Javier</t>
  </si>
  <si>
    <t>171101B069</t>
  </si>
  <si>
    <t>Chávez Verdín Carlos Manuel</t>
  </si>
  <si>
    <t>180401B006</t>
  </si>
  <si>
    <t>Chiu Pablo Soledad</t>
  </si>
  <si>
    <t>150401B036</t>
  </si>
  <si>
    <t>Rosas Palacios María</t>
  </si>
  <si>
    <t>100101B005</t>
  </si>
  <si>
    <t>Rosas Villalobos Alma Fabiola Del Rosario</t>
  </si>
  <si>
    <t>120102E003</t>
  </si>
  <si>
    <t>Gómez Valle José De Jesús</t>
  </si>
  <si>
    <t xml:space="preserve">  =============</t>
  </si>
  <si>
    <t>Total Gral.</t>
  </si>
  <si>
    <t xml:space="preserve"> </t>
  </si>
  <si>
    <t>Instituto Electoral y de Participación Ciudadana del Estado de Jalisco</t>
  </si>
  <si>
    <t>TODOS</t>
  </si>
  <si>
    <t>Periodo Extraordinario 41  24 de diciembre de 2020 Prima Vacacional 2da Parte ADMINISTRATIVO BASE</t>
  </si>
  <si>
    <t>Departamento 3 Secretaría Ejecutiva</t>
  </si>
  <si>
    <t>Departamento 4 Dirección de Administración  y  Finanzas</t>
  </si>
  <si>
    <t>Departamento 5 Dirección de Organización Electoral</t>
  </si>
  <si>
    <t>Departamento 6 Dirección de Educación Cívica</t>
  </si>
  <si>
    <t>Departamento 7 Dirección Jurídica</t>
  </si>
  <si>
    <t>Departamento 8 Dirección  de Comunicación Social</t>
  </si>
  <si>
    <t>Departamento 9 Dirección de Fiscalización</t>
  </si>
  <si>
    <t>Departamento 11 Dirección de Area de Género y No Discrim</t>
  </si>
  <si>
    <t>Departamento 12 Dirección de Area de Informática</t>
  </si>
  <si>
    <t>Departamento 13 Dirección de Area de Edición</t>
  </si>
  <si>
    <t>Departamento 16 Dirección de Area de Transparencia</t>
  </si>
  <si>
    <t>Departamento 17 Contraloría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</si>
</sst>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8"/>
      <color theme="3"/>
      <name val="Calibri Light"/>
      <family val="2"/>
      <scheme val="major"/>
    </font>
    <font>
      <sz val="8"/>
      <color theme="1"/>
      <name val="Trebuchet MS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4"/>
      <color theme="1"/>
      <name val="Trebuchet MS"/>
      <family val="2"/>
    </font>
    <font>
      <b/>
      <sz val="8"/>
      <color rgb="FF0000FF"/>
      <name val="Trebuchet MS"/>
      <family val="2"/>
    </font>
    <font>
      <sz val="8"/>
      <color rgb="FFFF9900"/>
      <name val="Trebuchet MS"/>
      <family val="2"/>
    </font>
    <font>
      <b/>
      <sz val="16"/>
      <color theme="1"/>
      <name val="Trebuchet MS"/>
      <family val="2"/>
    </font>
    <font>
      <b/>
      <sz val="12"/>
      <color theme="1"/>
      <name val="Trebuchet MS"/>
      <family val="2"/>
    </font>
    <font>
      <b/>
      <sz val="12"/>
      <name val="Trebuchet MS"/>
      <family val="2"/>
    </font>
    <font>
      <b/>
      <sz val="8"/>
      <name val="Arial"/>
      <family val="2"/>
    </font>
    <font>
      <b/>
      <sz val="8"/>
      <color theme="1"/>
      <name val="Trebuchet M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AD5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49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9" fontId="2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ill="0" applyBorder="0" applyAlignment="0" applyProtection="0"/>
    <xf numFmtId="0" fontId="1" fillId="0" borderId="0"/>
    <xf numFmtId="0" fontId="1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165" fontId="21" fillId="0" borderId="0" applyFont="0" applyFill="0" applyBorder="0" applyAlignment="0" applyProtection="0"/>
    <xf numFmtId="0" fontId="1" fillId="0" borderId="0"/>
    <xf numFmtId="9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165" fontId="21" fillId="0" borderId="0" applyFont="0" applyFill="0" applyBorder="0" applyAlignment="0" applyProtection="0"/>
    <xf numFmtId="0" fontId="1" fillId="0" borderId="0"/>
    <xf numFmtId="9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164" fontId="17" fillId="0" borderId="0" xfId="0" applyNumberFormat="1" applyFont="1"/>
    <xf numFmtId="49" fontId="17" fillId="0" borderId="0" xfId="0" applyNumberFormat="1" applyFont="1"/>
    <xf numFmtId="164" fontId="17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right"/>
    </xf>
    <xf numFmtId="49" fontId="17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left"/>
    </xf>
    <xf numFmtId="164" fontId="18" fillId="0" borderId="0" xfId="0" applyNumberFormat="1" applyFont="1"/>
    <xf numFmtId="0" fontId="20" fillId="0" borderId="0" xfId="0" applyFont="1" applyAlignment="1"/>
    <xf numFmtId="0" fontId="26" fillId="0" borderId="0" xfId="0" applyFont="1" applyAlignment="1">
      <alignment horizontal="center"/>
    </xf>
    <xf numFmtId="49" fontId="25" fillId="0" borderId="0" xfId="0" applyNumberFormat="1" applyFont="1" applyAlignment="1">
      <alignment horizontal="centerContinuous"/>
    </xf>
    <xf numFmtId="49" fontId="30" fillId="33" borderId="10" xfId="0" applyNumberFormat="1" applyFont="1" applyFill="1" applyBorder="1" applyAlignment="1">
      <alignment horizontal="center" wrapText="1"/>
    </xf>
    <xf numFmtId="164" fontId="30" fillId="33" borderId="10" xfId="0" applyNumberFormat="1" applyFont="1" applyFill="1" applyBorder="1" applyAlignment="1">
      <alignment horizontal="center" wrapText="1"/>
    </xf>
    <xf numFmtId="49" fontId="31" fillId="0" borderId="0" xfId="0" applyNumberFormat="1" applyFont="1"/>
    <xf numFmtId="0" fontId="31" fillId="0" borderId="0" xfId="0" applyNumberFormat="1" applyFont="1" applyAlignment="1">
      <alignment horizontal="left"/>
    </xf>
    <xf numFmtId="0" fontId="18" fillId="0" borderId="0" xfId="0" applyNumberFormat="1" applyFont="1" applyAlignment="1">
      <alignment horizontal="center"/>
    </xf>
    <xf numFmtId="49" fontId="29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/>
    </xf>
    <xf numFmtId="49" fontId="28" fillId="0" borderId="0" xfId="0" applyNumberFormat="1" applyFont="1" applyBorder="1" applyAlignment="1">
      <alignment horizontal="center"/>
    </xf>
    <xf numFmtId="49" fontId="24" fillId="0" borderId="11" xfId="0" applyNumberFormat="1" applyFont="1" applyBorder="1" applyAlignment="1">
      <alignment horizontal="center"/>
    </xf>
  </cellXfs>
  <cellStyles count="1049">
    <cellStyle name="20% - Énfasis1" xfId="18" builtinId="30" customBuiltin="1"/>
    <cellStyle name="20% - Énfasis1 2" xfId="52"/>
    <cellStyle name="20% - Énfasis1 2 2" xfId="161"/>
    <cellStyle name="20% - Énfasis1 2 2 2" xfId="281"/>
    <cellStyle name="20% - Énfasis1 2 2 2 2" xfId="523"/>
    <cellStyle name="20% - Énfasis1 2 2 2 2 2" xfId="992"/>
    <cellStyle name="20% - Énfasis1 2 2 2 3" xfId="757"/>
    <cellStyle name="20% - Énfasis1 2 2 3" xfId="410"/>
    <cellStyle name="20% - Énfasis1 2 2 3 2" xfId="881"/>
    <cellStyle name="20% - Énfasis1 2 2 4" xfId="646"/>
    <cellStyle name="20% - Énfasis1 2 3" xfId="233"/>
    <cellStyle name="20% - Énfasis1 2 3 2" xfId="475"/>
    <cellStyle name="20% - Énfasis1 2 3 2 2" xfId="944"/>
    <cellStyle name="20% - Énfasis1 2 3 3" xfId="709"/>
    <cellStyle name="20% - Énfasis1 2 4" xfId="362"/>
    <cellStyle name="20% - Énfasis1 2 4 2" xfId="833"/>
    <cellStyle name="20% - Énfasis1 2 5" xfId="598"/>
    <cellStyle name="20% - Énfasis1 3" xfId="53"/>
    <cellStyle name="20% - Énfasis1 3 2" xfId="162"/>
    <cellStyle name="20% - Énfasis1 3 2 2" xfId="282"/>
    <cellStyle name="20% - Énfasis1 3 2 2 2" xfId="524"/>
    <cellStyle name="20% - Énfasis1 3 2 2 2 2" xfId="993"/>
    <cellStyle name="20% - Énfasis1 3 2 2 3" xfId="758"/>
    <cellStyle name="20% - Énfasis1 3 2 3" xfId="411"/>
    <cellStyle name="20% - Énfasis1 3 2 3 2" xfId="882"/>
    <cellStyle name="20% - Énfasis1 3 2 4" xfId="647"/>
    <cellStyle name="20% - Énfasis1 3 3" xfId="234"/>
    <cellStyle name="20% - Énfasis1 3 3 2" xfId="476"/>
    <cellStyle name="20% - Énfasis1 3 3 2 2" xfId="945"/>
    <cellStyle name="20% - Énfasis1 3 3 3" xfId="710"/>
    <cellStyle name="20% - Énfasis1 3 4" xfId="363"/>
    <cellStyle name="20% - Énfasis1 3 4 2" xfId="834"/>
    <cellStyle name="20% - Énfasis1 3 5" xfId="599"/>
    <cellStyle name="20% - Énfasis1 4" xfId="344"/>
    <cellStyle name="20% - Énfasis1 4 2" xfId="817"/>
    <cellStyle name="20% - Énfasis1 5" xfId="583"/>
    <cellStyle name="20% - Énfasis2" xfId="22" builtinId="34" customBuiltin="1"/>
    <cellStyle name="20% - Énfasis2 2" xfId="54"/>
    <cellStyle name="20% - Énfasis2 2 2" xfId="163"/>
    <cellStyle name="20% - Énfasis2 2 2 2" xfId="283"/>
    <cellStyle name="20% - Énfasis2 2 2 2 2" xfId="525"/>
    <cellStyle name="20% - Énfasis2 2 2 2 2 2" xfId="994"/>
    <cellStyle name="20% - Énfasis2 2 2 2 3" xfId="759"/>
    <cellStyle name="20% - Énfasis2 2 2 3" xfId="412"/>
    <cellStyle name="20% - Énfasis2 2 2 3 2" xfId="883"/>
    <cellStyle name="20% - Énfasis2 2 2 4" xfId="648"/>
    <cellStyle name="20% - Énfasis2 2 3" xfId="235"/>
    <cellStyle name="20% - Énfasis2 2 3 2" xfId="477"/>
    <cellStyle name="20% - Énfasis2 2 3 2 2" xfId="946"/>
    <cellStyle name="20% - Énfasis2 2 3 3" xfId="711"/>
    <cellStyle name="20% - Énfasis2 2 4" xfId="364"/>
    <cellStyle name="20% - Énfasis2 2 4 2" xfId="835"/>
    <cellStyle name="20% - Énfasis2 2 5" xfId="600"/>
    <cellStyle name="20% - Énfasis2 3" xfId="55"/>
    <cellStyle name="20% - Énfasis2 3 2" xfId="164"/>
    <cellStyle name="20% - Énfasis2 3 2 2" xfId="284"/>
    <cellStyle name="20% - Énfasis2 3 2 2 2" xfId="526"/>
    <cellStyle name="20% - Énfasis2 3 2 2 2 2" xfId="995"/>
    <cellStyle name="20% - Énfasis2 3 2 2 3" xfId="760"/>
    <cellStyle name="20% - Énfasis2 3 2 3" xfId="413"/>
    <cellStyle name="20% - Énfasis2 3 2 3 2" xfId="884"/>
    <cellStyle name="20% - Énfasis2 3 2 4" xfId="649"/>
    <cellStyle name="20% - Énfasis2 3 3" xfId="236"/>
    <cellStyle name="20% - Énfasis2 3 3 2" xfId="478"/>
    <cellStyle name="20% - Énfasis2 3 3 2 2" xfId="947"/>
    <cellStyle name="20% - Énfasis2 3 3 3" xfId="712"/>
    <cellStyle name="20% - Énfasis2 3 4" xfId="365"/>
    <cellStyle name="20% - Énfasis2 3 4 2" xfId="836"/>
    <cellStyle name="20% - Énfasis2 3 5" xfId="601"/>
    <cellStyle name="20% - Énfasis2 4" xfId="346"/>
    <cellStyle name="20% - Énfasis2 4 2" xfId="819"/>
    <cellStyle name="20% - Énfasis2 5" xfId="585"/>
    <cellStyle name="20% - Énfasis3" xfId="26" builtinId="38" customBuiltin="1"/>
    <cellStyle name="20% - Énfasis3 2" xfId="56"/>
    <cellStyle name="20% - Énfasis3 2 2" xfId="165"/>
    <cellStyle name="20% - Énfasis3 2 2 2" xfId="285"/>
    <cellStyle name="20% - Énfasis3 2 2 2 2" xfId="527"/>
    <cellStyle name="20% - Énfasis3 2 2 2 2 2" xfId="996"/>
    <cellStyle name="20% - Énfasis3 2 2 2 3" xfId="761"/>
    <cellStyle name="20% - Énfasis3 2 2 3" xfId="414"/>
    <cellStyle name="20% - Énfasis3 2 2 3 2" xfId="885"/>
    <cellStyle name="20% - Énfasis3 2 2 4" xfId="650"/>
    <cellStyle name="20% - Énfasis3 2 3" xfId="237"/>
    <cellStyle name="20% - Énfasis3 2 3 2" xfId="479"/>
    <cellStyle name="20% - Énfasis3 2 3 2 2" xfId="948"/>
    <cellStyle name="20% - Énfasis3 2 3 3" xfId="713"/>
    <cellStyle name="20% - Énfasis3 2 4" xfId="366"/>
    <cellStyle name="20% - Énfasis3 2 4 2" xfId="837"/>
    <cellStyle name="20% - Énfasis3 2 5" xfId="602"/>
    <cellStyle name="20% - Énfasis3 3" xfId="57"/>
    <cellStyle name="20% - Énfasis3 3 2" xfId="166"/>
    <cellStyle name="20% - Énfasis3 3 2 2" xfId="286"/>
    <cellStyle name="20% - Énfasis3 3 2 2 2" xfId="528"/>
    <cellStyle name="20% - Énfasis3 3 2 2 2 2" xfId="997"/>
    <cellStyle name="20% - Énfasis3 3 2 2 3" xfId="762"/>
    <cellStyle name="20% - Énfasis3 3 2 3" xfId="415"/>
    <cellStyle name="20% - Énfasis3 3 2 3 2" xfId="886"/>
    <cellStyle name="20% - Énfasis3 3 2 4" xfId="651"/>
    <cellStyle name="20% - Énfasis3 3 3" xfId="238"/>
    <cellStyle name="20% - Énfasis3 3 3 2" xfId="480"/>
    <cellStyle name="20% - Énfasis3 3 3 2 2" xfId="949"/>
    <cellStyle name="20% - Énfasis3 3 3 3" xfId="714"/>
    <cellStyle name="20% - Énfasis3 3 4" xfId="367"/>
    <cellStyle name="20% - Énfasis3 3 4 2" xfId="838"/>
    <cellStyle name="20% - Énfasis3 3 5" xfId="603"/>
    <cellStyle name="20% - Énfasis3 4" xfId="348"/>
    <cellStyle name="20% - Énfasis3 4 2" xfId="821"/>
    <cellStyle name="20% - Énfasis3 5" xfId="587"/>
    <cellStyle name="20% - Énfasis4" xfId="30" builtinId="42" customBuiltin="1"/>
    <cellStyle name="20% - Énfasis4 2" xfId="58"/>
    <cellStyle name="20% - Énfasis4 2 2" xfId="167"/>
    <cellStyle name="20% - Énfasis4 2 2 2" xfId="287"/>
    <cellStyle name="20% - Énfasis4 2 2 2 2" xfId="529"/>
    <cellStyle name="20% - Énfasis4 2 2 2 2 2" xfId="998"/>
    <cellStyle name="20% - Énfasis4 2 2 2 3" xfId="763"/>
    <cellStyle name="20% - Énfasis4 2 2 3" xfId="416"/>
    <cellStyle name="20% - Énfasis4 2 2 3 2" xfId="887"/>
    <cellStyle name="20% - Énfasis4 2 2 4" xfId="652"/>
    <cellStyle name="20% - Énfasis4 2 3" xfId="239"/>
    <cellStyle name="20% - Énfasis4 2 3 2" xfId="481"/>
    <cellStyle name="20% - Énfasis4 2 3 2 2" xfId="950"/>
    <cellStyle name="20% - Énfasis4 2 3 3" xfId="715"/>
    <cellStyle name="20% - Énfasis4 2 4" xfId="368"/>
    <cellStyle name="20% - Énfasis4 2 4 2" xfId="839"/>
    <cellStyle name="20% - Énfasis4 2 5" xfId="604"/>
    <cellStyle name="20% - Énfasis4 3" xfId="59"/>
    <cellStyle name="20% - Énfasis4 3 2" xfId="168"/>
    <cellStyle name="20% - Énfasis4 3 2 2" xfId="288"/>
    <cellStyle name="20% - Énfasis4 3 2 2 2" xfId="530"/>
    <cellStyle name="20% - Énfasis4 3 2 2 2 2" xfId="999"/>
    <cellStyle name="20% - Énfasis4 3 2 2 3" xfId="764"/>
    <cellStyle name="20% - Énfasis4 3 2 3" xfId="417"/>
    <cellStyle name="20% - Énfasis4 3 2 3 2" xfId="888"/>
    <cellStyle name="20% - Énfasis4 3 2 4" xfId="653"/>
    <cellStyle name="20% - Énfasis4 3 3" xfId="240"/>
    <cellStyle name="20% - Énfasis4 3 3 2" xfId="482"/>
    <cellStyle name="20% - Énfasis4 3 3 2 2" xfId="951"/>
    <cellStyle name="20% - Énfasis4 3 3 3" xfId="716"/>
    <cellStyle name="20% - Énfasis4 3 4" xfId="369"/>
    <cellStyle name="20% - Énfasis4 3 4 2" xfId="840"/>
    <cellStyle name="20% - Énfasis4 3 5" xfId="605"/>
    <cellStyle name="20% - Énfasis4 4" xfId="350"/>
    <cellStyle name="20% - Énfasis4 4 2" xfId="823"/>
    <cellStyle name="20% - Énfasis4 5" xfId="589"/>
    <cellStyle name="20% - Énfasis5" xfId="34" builtinId="46" customBuiltin="1"/>
    <cellStyle name="20% - Énfasis5 2" xfId="60"/>
    <cellStyle name="20% - Énfasis5 2 2" xfId="169"/>
    <cellStyle name="20% - Énfasis5 2 2 2" xfId="289"/>
    <cellStyle name="20% - Énfasis5 2 2 2 2" xfId="531"/>
    <cellStyle name="20% - Énfasis5 2 2 2 2 2" xfId="1000"/>
    <cellStyle name="20% - Énfasis5 2 2 2 3" xfId="765"/>
    <cellStyle name="20% - Énfasis5 2 2 3" xfId="418"/>
    <cellStyle name="20% - Énfasis5 2 2 3 2" xfId="889"/>
    <cellStyle name="20% - Énfasis5 2 2 4" xfId="654"/>
    <cellStyle name="20% - Énfasis5 2 3" xfId="241"/>
    <cellStyle name="20% - Énfasis5 2 3 2" xfId="483"/>
    <cellStyle name="20% - Énfasis5 2 3 2 2" xfId="952"/>
    <cellStyle name="20% - Énfasis5 2 3 3" xfId="717"/>
    <cellStyle name="20% - Énfasis5 2 4" xfId="370"/>
    <cellStyle name="20% - Énfasis5 2 4 2" xfId="841"/>
    <cellStyle name="20% - Énfasis5 2 5" xfId="606"/>
    <cellStyle name="20% - Énfasis5 3" xfId="61"/>
    <cellStyle name="20% - Énfasis5 3 2" xfId="170"/>
    <cellStyle name="20% - Énfasis5 3 2 2" xfId="290"/>
    <cellStyle name="20% - Énfasis5 3 2 2 2" xfId="532"/>
    <cellStyle name="20% - Énfasis5 3 2 2 2 2" xfId="1001"/>
    <cellStyle name="20% - Énfasis5 3 2 2 3" xfId="766"/>
    <cellStyle name="20% - Énfasis5 3 2 3" xfId="419"/>
    <cellStyle name="20% - Énfasis5 3 2 3 2" xfId="890"/>
    <cellStyle name="20% - Énfasis5 3 2 4" xfId="655"/>
    <cellStyle name="20% - Énfasis5 3 3" xfId="242"/>
    <cellStyle name="20% - Énfasis5 3 3 2" xfId="484"/>
    <cellStyle name="20% - Énfasis5 3 3 2 2" xfId="953"/>
    <cellStyle name="20% - Énfasis5 3 3 3" xfId="718"/>
    <cellStyle name="20% - Énfasis5 3 4" xfId="371"/>
    <cellStyle name="20% - Énfasis5 3 4 2" xfId="842"/>
    <cellStyle name="20% - Énfasis5 3 5" xfId="607"/>
    <cellStyle name="20% - Énfasis5 4" xfId="352"/>
    <cellStyle name="20% - Énfasis5 4 2" xfId="825"/>
    <cellStyle name="20% - Énfasis5 5" xfId="591"/>
    <cellStyle name="20% - Énfasis6" xfId="38" builtinId="50" customBuiltin="1"/>
    <cellStyle name="20% - Énfasis6 2" xfId="62"/>
    <cellStyle name="20% - Énfasis6 2 2" xfId="171"/>
    <cellStyle name="20% - Énfasis6 2 2 2" xfId="291"/>
    <cellStyle name="20% - Énfasis6 2 2 2 2" xfId="533"/>
    <cellStyle name="20% - Énfasis6 2 2 2 2 2" xfId="1002"/>
    <cellStyle name="20% - Énfasis6 2 2 2 3" xfId="767"/>
    <cellStyle name="20% - Énfasis6 2 2 3" xfId="420"/>
    <cellStyle name="20% - Énfasis6 2 2 3 2" xfId="891"/>
    <cellStyle name="20% - Énfasis6 2 2 4" xfId="656"/>
    <cellStyle name="20% - Énfasis6 2 3" xfId="243"/>
    <cellStyle name="20% - Énfasis6 2 3 2" xfId="485"/>
    <cellStyle name="20% - Énfasis6 2 3 2 2" xfId="954"/>
    <cellStyle name="20% - Énfasis6 2 3 3" xfId="719"/>
    <cellStyle name="20% - Énfasis6 2 4" xfId="372"/>
    <cellStyle name="20% - Énfasis6 2 4 2" xfId="843"/>
    <cellStyle name="20% - Énfasis6 2 5" xfId="608"/>
    <cellStyle name="20% - Énfasis6 3" xfId="63"/>
    <cellStyle name="20% - Énfasis6 3 2" xfId="172"/>
    <cellStyle name="20% - Énfasis6 3 2 2" xfId="292"/>
    <cellStyle name="20% - Énfasis6 3 2 2 2" xfId="534"/>
    <cellStyle name="20% - Énfasis6 3 2 2 2 2" xfId="1003"/>
    <cellStyle name="20% - Énfasis6 3 2 2 3" xfId="768"/>
    <cellStyle name="20% - Énfasis6 3 2 3" xfId="421"/>
    <cellStyle name="20% - Énfasis6 3 2 3 2" xfId="892"/>
    <cellStyle name="20% - Énfasis6 3 2 4" xfId="657"/>
    <cellStyle name="20% - Énfasis6 3 3" xfId="244"/>
    <cellStyle name="20% - Énfasis6 3 3 2" xfId="486"/>
    <cellStyle name="20% - Énfasis6 3 3 2 2" xfId="955"/>
    <cellStyle name="20% - Énfasis6 3 3 3" xfId="720"/>
    <cellStyle name="20% - Énfasis6 3 4" xfId="373"/>
    <cellStyle name="20% - Énfasis6 3 4 2" xfId="844"/>
    <cellStyle name="20% - Énfasis6 3 5" xfId="609"/>
    <cellStyle name="20% - Énfasis6 4" xfId="354"/>
    <cellStyle name="20% - Énfasis6 4 2" xfId="827"/>
    <cellStyle name="20% - Énfasis6 5" xfId="593"/>
    <cellStyle name="40% - Énfasis1" xfId="19" builtinId="31" customBuiltin="1"/>
    <cellStyle name="40% - Énfasis1 2" xfId="64"/>
    <cellStyle name="40% - Énfasis1 2 2" xfId="173"/>
    <cellStyle name="40% - Énfasis1 2 2 2" xfId="293"/>
    <cellStyle name="40% - Énfasis1 2 2 2 2" xfId="535"/>
    <cellStyle name="40% - Énfasis1 2 2 2 2 2" xfId="1004"/>
    <cellStyle name="40% - Énfasis1 2 2 2 3" xfId="769"/>
    <cellStyle name="40% - Énfasis1 2 2 3" xfId="422"/>
    <cellStyle name="40% - Énfasis1 2 2 3 2" xfId="893"/>
    <cellStyle name="40% - Énfasis1 2 2 4" xfId="658"/>
    <cellStyle name="40% - Énfasis1 2 3" xfId="245"/>
    <cellStyle name="40% - Énfasis1 2 3 2" xfId="487"/>
    <cellStyle name="40% - Énfasis1 2 3 2 2" xfId="956"/>
    <cellStyle name="40% - Énfasis1 2 3 3" xfId="721"/>
    <cellStyle name="40% - Énfasis1 2 4" xfId="374"/>
    <cellStyle name="40% - Énfasis1 2 4 2" xfId="845"/>
    <cellStyle name="40% - Énfasis1 2 5" xfId="610"/>
    <cellStyle name="40% - Énfasis1 3" xfId="65"/>
    <cellStyle name="40% - Énfasis1 3 2" xfId="174"/>
    <cellStyle name="40% - Énfasis1 3 2 2" xfId="294"/>
    <cellStyle name="40% - Énfasis1 3 2 2 2" xfId="536"/>
    <cellStyle name="40% - Énfasis1 3 2 2 2 2" xfId="1005"/>
    <cellStyle name="40% - Énfasis1 3 2 2 3" xfId="770"/>
    <cellStyle name="40% - Énfasis1 3 2 3" xfId="423"/>
    <cellStyle name="40% - Énfasis1 3 2 3 2" xfId="894"/>
    <cellStyle name="40% - Énfasis1 3 2 4" xfId="659"/>
    <cellStyle name="40% - Énfasis1 3 3" xfId="246"/>
    <cellStyle name="40% - Énfasis1 3 3 2" xfId="488"/>
    <cellStyle name="40% - Énfasis1 3 3 2 2" xfId="957"/>
    <cellStyle name="40% - Énfasis1 3 3 3" xfId="722"/>
    <cellStyle name="40% - Énfasis1 3 4" xfId="375"/>
    <cellStyle name="40% - Énfasis1 3 4 2" xfId="846"/>
    <cellStyle name="40% - Énfasis1 3 5" xfId="611"/>
    <cellStyle name="40% - Énfasis1 4" xfId="345"/>
    <cellStyle name="40% - Énfasis1 4 2" xfId="818"/>
    <cellStyle name="40% - Énfasis1 5" xfId="584"/>
    <cellStyle name="40% - Énfasis2" xfId="23" builtinId="35" customBuiltin="1"/>
    <cellStyle name="40% - Énfasis2 2" xfId="66"/>
    <cellStyle name="40% - Énfasis2 2 2" xfId="175"/>
    <cellStyle name="40% - Énfasis2 2 2 2" xfId="295"/>
    <cellStyle name="40% - Énfasis2 2 2 2 2" xfId="537"/>
    <cellStyle name="40% - Énfasis2 2 2 2 2 2" xfId="1006"/>
    <cellStyle name="40% - Énfasis2 2 2 2 3" xfId="771"/>
    <cellStyle name="40% - Énfasis2 2 2 3" xfId="424"/>
    <cellStyle name="40% - Énfasis2 2 2 3 2" xfId="895"/>
    <cellStyle name="40% - Énfasis2 2 2 4" xfId="660"/>
    <cellStyle name="40% - Énfasis2 2 3" xfId="247"/>
    <cellStyle name="40% - Énfasis2 2 3 2" xfId="489"/>
    <cellStyle name="40% - Énfasis2 2 3 2 2" xfId="958"/>
    <cellStyle name="40% - Énfasis2 2 3 3" xfId="723"/>
    <cellStyle name="40% - Énfasis2 2 4" xfId="376"/>
    <cellStyle name="40% - Énfasis2 2 4 2" xfId="847"/>
    <cellStyle name="40% - Énfasis2 2 5" xfId="612"/>
    <cellStyle name="40% - Énfasis2 3" xfId="67"/>
    <cellStyle name="40% - Énfasis2 3 2" xfId="176"/>
    <cellStyle name="40% - Énfasis2 3 2 2" xfId="296"/>
    <cellStyle name="40% - Énfasis2 3 2 2 2" xfId="538"/>
    <cellStyle name="40% - Énfasis2 3 2 2 2 2" xfId="1007"/>
    <cellStyle name="40% - Énfasis2 3 2 2 3" xfId="772"/>
    <cellStyle name="40% - Énfasis2 3 2 3" xfId="425"/>
    <cellStyle name="40% - Énfasis2 3 2 3 2" xfId="896"/>
    <cellStyle name="40% - Énfasis2 3 2 4" xfId="661"/>
    <cellStyle name="40% - Énfasis2 3 3" xfId="248"/>
    <cellStyle name="40% - Énfasis2 3 3 2" xfId="490"/>
    <cellStyle name="40% - Énfasis2 3 3 2 2" xfId="959"/>
    <cellStyle name="40% - Énfasis2 3 3 3" xfId="724"/>
    <cellStyle name="40% - Énfasis2 3 4" xfId="377"/>
    <cellStyle name="40% - Énfasis2 3 4 2" xfId="848"/>
    <cellStyle name="40% - Énfasis2 3 5" xfId="613"/>
    <cellStyle name="40% - Énfasis2 4" xfId="347"/>
    <cellStyle name="40% - Énfasis2 4 2" xfId="820"/>
    <cellStyle name="40% - Énfasis2 5" xfId="586"/>
    <cellStyle name="40% - Énfasis3" xfId="27" builtinId="39" customBuiltin="1"/>
    <cellStyle name="40% - Énfasis3 2" xfId="68"/>
    <cellStyle name="40% - Énfasis3 2 2" xfId="177"/>
    <cellStyle name="40% - Énfasis3 2 2 2" xfId="297"/>
    <cellStyle name="40% - Énfasis3 2 2 2 2" xfId="539"/>
    <cellStyle name="40% - Énfasis3 2 2 2 2 2" xfId="1008"/>
    <cellStyle name="40% - Énfasis3 2 2 2 3" xfId="773"/>
    <cellStyle name="40% - Énfasis3 2 2 3" xfId="426"/>
    <cellStyle name="40% - Énfasis3 2 2 3 2" xfId="897"/>
    <cellStyle name="40% - Énfasis3 2 2 4" xfId="662"/>
    <cellStyle name="40% - Énfasis3 2 3" xfId="249"/>
    <cellStyle name="40% - Énfasis3 2 3 2" xfId="491"/>
    <cellStyle name="40% - Énfasis3 2 3 2 2" xfId="960"/>
    <cellStyle name="40% - Énfasis3 2 3 3" xfId="725"/>
    <cellStyle name="40% - Énfasis3 2 4" xfId="378"/>
    <cellStyle name="40% - Énfasis3 2 4 2" xfId="849"/>
    <cellStyle name="40% - Énfasis3 2 5" xfId="614"/>
    <cellStyle name="40% - Énfasis3 3" xfId="69"/>
    <cellStyle name="40% - Énfasis3 3 2" xfId="178"/>
    <cellStyle name="40% - Énfasis3 3 2 2" xfId="298"/>
    <cellStyle name="40% - Énfasis3 3 2 2 2" xfId="540"/>
    <cellStyle name="40% - Énfasis3 3 2 2 2 2" xfId="1009"/>
    <cellStyle name="40% - Énfasis3 3 2 2 3" xfId="774"/>
    <cellStyle name="40% - Énfasis3 3 2 3" xfId="427"/>
    <cellStyle name="40% - Énfasis3 3 2 3 2" xfId="898"/>
    <cellStyle name="40% - Énfasis3 3 2 4" xfId="663"/>
    <cellStyle name="40% - Énfasis3 3 3" xfId="250"/>
    <cellStyle name="40% - Énfasis3 3 3 2" xfId="492"/>
    <cellStyle name="40% - Énfasis3 3 3 2 2" xfId="961"/>
    <cellStyle name="40% - Énfasis3 3 3 3" xfId="726"/>
    <cellStyle name="40% - Énfasis3 3 4" xfId="379"/>
    <cellStyle name="40% - Énfasis3 3 4 2" xfId="850"/>
    <cellStyle name="40% - Énfasis3 3 5" xfId="615"/>
    <cellStyle name="40% - Énfasis3 4" xfId="349"/>
    <cellStyle name="40% - Énfasis3 4 2" xfId="822"/>
    <cellStyle name="40% - Énfasis3 5" xfId="588"/>
    <cellStyle name="40% - Énfasis4" xfId="31" builtinId="43" customBuiltin="1"/>
    <cellStyle name="40% - Énfasis4 2" xfId="70"/>
    <cellStyle name="40% - Énfasis4 2 2" xfId="179"/>
    <cellStyle name="40% - Énfasis4 2 2 2" xfId="299"/>
    <cellStyle name="40% - Énfasis4 2 2 2 2" xfId="541"/>
    <cellStyle name="40% - Énfasis4 2 2 2 2 2" xfId="1010"/>
    <cellStyle name="40% - Énfasis4 2 2 2 3" xfId="775"/>
    <cellStyle name="40% - Énfasis4 2 2 3" xfId="428"/>
    <cellStyle name="40% - Énfasis4 2 2 3 2" xfId="899"/>
    <cellStyle name="40% - Énfasis4 2 2 4" xfId="664"/>
    <cellStyle name="40% - Énfasis4 2 3" xfId="251"/>
    <cellStyle name="40% - Énfasis4 2 3 2" xfId="493"/>
    <cellStyle name="40% - Énfasis4 2 3 2 2" xfId="962"/>
    <cellStyle name="40% - Énfasis4 2 3 3" xfId="727"/>
    <cellStyle name="40% - Énfasis4 2 4" xfId="380"/>
    <cellStyle name="40% - Énfasis4 2 4 2" xfId="851"/>
    <cellStyle name="40% - Énfasis4 2 5" xfId="616"/>
    <cellStyle name="40% - Énfasis4 3" xfId="71"/>
    <cellStyle name="40% - Énfasis4 3 2" xfId="180"/>
    <cellStyle name="40% - Énfasis4 3 2 2" xfId="300"/>
    <cellStyle name="40% - Énfasis4 3 2 2 2" xfId="542"/>
    <cellStyle name="40% - Énfasis4 3 2 2 2 2" xfId="1011"/>
    <cellStyle name="40% - Énfasis4 3 2 2 3" xfId="776"/>
    <cellStyle name="40% - Énfasis4 3 2 3" xfId="429"/>
    <cellStyle name="40% - Énfasis4 3 2 3 2" xfId="900"/>
    <cellStyle name="40% - Énfasis4 3 2 4" xfId="665"/>
    <cellStyle name="40% - Énfasis4 3 3" xfId="252"/>
    <cellStyle name="40% - Énfasis4 3 3 2" xfId="494"/>
    <cellStyle name="40% - Énfasis4 3 3 2 2" xfId="963"/>
    <cellStyle name="40% - Énfasis4 3 3 3" xfId="728"/>
    <cellStyle name="40% - Énfasis4 3 4" xfId="381"/>
    <cellStyle name="40% - Énfasis4 3 4 2" xfId="852"/>
    <cellStyle name="40% - Énfasis4 3 5" xfId="617"/>
    <cellStyle name="40% - Énfasis4 4" xfId="351"/>
    <cellStyle name="40% - Énfasis4 4 2" xfId="824"/>
    <cellStyle name="40% - Énfasis4 5" xfId="590"/>
    <cellStyle name="40% - Énfasis5" xfId="35" builtinId="47" customBuiltin="1"/>
    <cellStyle name="40% - Énfasis5 2" xfId="72"/>
    <cellStyle name="40% - Énfasis5 2 2" xfId="181"/>
    <cellStyle name="40% - Énfasis5 2 2 2" xfId="301"/>
    <cellStyle name="40% - Énfasis5 2 2 2 2" xfId="543"/>
    <cellStyle name="40% - Énfasis5 2 2 2 2 2" xfId="1012"/>
    <cellStyle name="40% - Énfasis5 2 2 2 3" xfId="777"/>
    <cellStyle name="40% - Énfasis5 2 2 3" xfId="430"/>
    <cellStyle name="40% - Énfasis5 2 2 3 2" xfId="901"/>
    <cellStyle name="40% - Énfasis5 2 2 4" xfId="666"/>
    <cellStyle name="40% - Énfasis5 2 3" xfId="253"/>
    <cellStyle name="40% - Énfasis5 2 3 2" xfId="495"/>
    <cellStyle name="40% - Énfasis5 2 3 2 2" xfId="964"/>
    <cellStyle name="40% - Énfasis5 2 3 3" xfId="729"/>
    <cellStyle name="40% - Énfasis5 2 4" xfId="382"/>
    <cellStyle name="40% - Énfasis5 2 4 2" xfId="853"/>
    <cellStyle name="40% - Énfasis5 2 5" xfId="618"/>
    <cellStyle name="40% - Énfasis5 3" xfId="73"/>
    <cellStyle name="40% - Énfasis5 3 2" xfId="182"/>
    <cellStyle name="40% - Énfasis5 3 2 2" xfId="302"/>
    <cellStyle name="40% - Énfasis5 3 2 2 2" xfId="544"/>
    <cellStyle name="40% - Énfasis5 3 2 2 2 2" xfId="1013"/>
    <cellStyle name="40% - Énfasis5 3 2 2 3" xfId="778"/>
    <cellStyle name="40% - Énfasis5 3 2 3" xfId="431"/>
    <cellStyle name="40% - Énfasis5 3 2 3 2" xfId="902"/>
    <cellStyle name="40% - Énfasis5 3 2 4" xfId="667"/>
    <cellStyle name="40% - Énfasis5 3 3" xfId="254"/>
    <cellStyle name="40% - Énfasis5 3 3 2" xfId="496"/>
    <cellStyle name="40% - Énfasis5 3 3 2 2" xfId="965"/>
    <cellStyle name="40% - Énfasis5 3 3 3" xfId="730"/>
    <cellStyle name="40% - Énfasis5 3 4" xfId="383"/>
    <cellStyle name="40% - Énfasis5 3 4 2" xfId="854"/>
    <cellStyle name="40% - Énfasis5 3 5" xfId="619"/>
    <cellStyle name="40% - Énfasis5 4" xfId="353"/>
    <cellStyle name="40% - Énfasis5 4 2" xfId="826"/>
    <cellStyle name="40% - Énfasis5 5" xfId="592"/>
    <cellStyle name="40% - Énfasis6" xfId="39" builtinId="51" customBuiltin="1"/>
    <cellStyle name="40% - Énfasis6 2" xfId="74"/>
    <cellStyle name="40% - Énfasis6 2 2" xfId="183"/>
    <cellStyle name="40% - Énfasis6 2 2 2" xfId="303"/>
    <cellStyle name="40% - Énfasis6 2 2 2 2" xfId="545"/>
    <cellStyle name="40% - Énfasis6 2 2 2 2 2" xfId="1014"/>
    <cellStyle name="40% - Énfasis6 2 2 2 3" xfId="779"/>
    <cellStyle name="40% - Énfasis6 2 2 3" xfId="432"/>
    <cellStyle name="40% - Énfasis6 2 2 3 2" xfId="903"/>
    <cellStyle name="40% - Énfasis6 2 2 4" xfId="668"/>
    <cellStyle name="40% - Énfasis6 2 3" xfId="255"/>
    <cellStyle name="40% - Énfasis6 2 3 2" xfId="497"/>
    <cellStyle name="40% - Énfasis6 2 3 2 2" xfId="966"/>
    <cellStyle name="40% - Énfasis6 2 3 3" xfId="731"/>
    <cellStyle name="40% - Énfasis6 2 4" xfId="384"/>
    <cellStyle name="40% - Énfasis6 2 4 2" xfId="855"/>
    <cellStyle name="40% - Énfasis6 2 5" xfId="620"/>
    <cellStyle name="40% - Énfasis6 3" xfId="75"/>
    <cellStyle name="40% - Énfasis6 3 2" xfId="184"/>
    <cellStyle name="40% - Énfasis6 3 2 2" xfId="304"/>
    <cellStyle name="40% - Énfasis6 3 2 2 2" xfId="546"/>
    <cellStyle name="40% - Énfasis6 3 2 2 2 2" xfId="1015"/>
    <cellStyle name="40% - Énfasis6 3 2 2 3" xfId="780"/>
    <cellStyle name="40% - Énfasis6 3 2 3" xfId="433"/>
    <cellStyle name="40% - Énfasis6 3 2 3 2" xfId="904"/>
    <cellStyle name="40% - Énfasis6 3 2 4" xfId="669"/>
    <cellStyle name="40% - Énfasis6 3 3" xfId="256"/>
    <cellStyle name="40% - Énfasis6 3 3 2" xfId="498"/>
    <cellStyle name="40% - Énfasis6 3 3 2 2" xfId="967"/>
    <cellStyle name="40% - Énfasis6 3 3 3" xfId="732"/>
    <cellStyle name="40% - Énfasis6 3 4" xfId="385"/>
    <cellStyle name="40% - Énfasis6 3 4 2" xfId="856"/>
    <cellStyle name="40% - Énfasis6 3 5" xfId="621"/>
    <cellStyle name="40% - Énfasis6 4" xfId="355"/>
    <cellStyle name="40% - Énfasis6 4 2" xfId="828"/>
    <cellStyle name="40% - Énfasis6 5" xfId="594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8" builtinId="20" customBuiltin="1"/>
    <cellStyle name="Euro" xfId="76"/>
    <cellStyle name="Euro 2" xfId="77"/>
    <cellStyle name="Euro 3" xfId="78"/>
    <cellStyle name="Euro 4" xfId="205"/>
    <cellStyle name="Euro 4 2" xfId="325"/>
    <cellStyle name="Followed Hyperlink" xfId="79"/>
    <cellStyle name="Followed Hyperlink 10" xfId="80"/>
    <cellStyle name="Followed Hyperlink 10 2" xfId="81"/>
    <cellStyle name="Followed Hyperlink 11" xfId="82"/>
    <cellStyle name="Followed Hyperlink 12" xfId="83"/>
    <cellStyle name="Followed Hyperlink 12 2" xfId="84"/>
    <cellStyle name="Followed Hyperlink 2" xfId="85"/>
    <cellStyle name="Followed Hyperlink 3" xfId="86"/>
    <cellStyle name="Followed Hyperlink 3 2" xfId="87"/>
    <cellStyle name="Followed Hyperlink 3 3" xfId="88"/>
    <cellStyle name="Followed Hyperlink 4" xfId="89"/>
    <cellStyle name="Followed Hyperlink 5" xfId="90"/>
    <cellStyle name="Followed Hyperlink 5 2" xfId="91"/>
    <cellStyle name="Followed Hyperlink 6" xfId="92"/>
    <cellStyle name="Followed Hyperlink 7" xfId="93"/>
    <cellStyle name="Followed Hyperlink 7 2" xfId="94"/>
    <cellStyle name="Followed Hyperlink 8" xfId="95"/>
    <cellStyle name="Followed Hyperlink 9" xfId="96"/>
    <cellStyle name="Hyperlink" xfId="97"/>
    <cellStyle name="Hyperlink 10" xfId="98"/>
    <cellStyle name="Hyperlink 10 2" xfId="99"/>
    <cellStyle name="Hyperlink 11" xfId="100"/>
    <cellStyle name="Hyperlink 12" xfId="101"/>
    <cellStyle name="Hyperlink 12 2" xfId="102"/>
    <cellStyle name="Hyperlink 2" xfId="103"/>
    <cellStyle name="Hyperlink 3" xfId="104"/>
    <cellStyle name="Hyperlink 3 2" xfId="105"/>
    <cellStyle name="Hyperlink 3 3" xfId="106"/>
    <cellStyle name="Hyperlink 4" xfId="107"/>
    <cellStyle name="Hyperlink 5" xfId="108"/>
    <cellStyle name="Hyperlink 5 2" xfId="109"/>
    <cellStyle name="Hyperlink 6" xfId="110"/>
    <cellStyle name="Hyperlink 7" xfId="111"/>
    <cellStyle name="Hyperlink 7 2" xfId="112"/>
    <cellStyle name="Hyperlink 8" xfId="113"/>
    <cellStyle name="Hyperlink 9" xfId="114"/>
    <cellStyle name="Incorrecto" xfId="6" builtinId="27" customBuiltin="1"/>
    <cellStyle name="Millares 10" xfId="581"/>
    <cellStyle name="Millares 2" xfId="115"/>
    <cellStyle name="Millares 3" xfId="116"/>
    <cellStyle name="Millares 3 2" xfId="117"/>
    <cellStyle name="Millares 4" xfId="155"/>
    <cellStyle name="Millares 5" xfId="43"/>
    <cellStyle name="Millares 5 2" xfId="469"/>
    <cellStyle name="Millares 5 2 2" xfId="939"/>
    <cellStyle name="Millares 5 3" xfId="704"/>
    <cellStyle name="Millares 5 4" xfId="226"/>
    <cellStyle name="Millares 6" xfId="229"/>
    <cellStyle name="Millares 7" xfId="357"/>
    <cellStyle name="Millares 8" xfId="342"/>
    <cellStyle name="Millares 8 2" xfId="815"/>
    <cellStyle name="Millares 9" xfId="219"/>
    <cellStyle name="Moneda 2" xfId="118"/>
    <cellStyle name="Moneda 2 2" xfId="119"/>
    <cellStyle name="Moneda 2 2 2" xfId="120"/>
    <cellStyle name="Moneda 2 2 3" xfId="186"/>
    <cellStyle name="Moneda 2 2 3 2" xfId="306"/>
    <cellStyle name="Moneda 2 2 3 2 2" xfId="548"/>
    <cellStyle name="Moneda 2 2 3 2 2 2" xfId="1017"/>
    <cellStyle name="Moneda 2 2 3 2 3" xfId="782"/>
    <cellStyle name="Moneda 2 2 3 3" xfId="435"/>
    <cellStyle name="Moneda 2 2 3 3 2" xfId="906"/>
    <cellStyle name="Moneda 2 2 3 4" xfId="671"/>
    <cellStyle name="Moneda 2 2 4" xfId="258"/>
    <cellStyle name="Moneda 2 2 4 2" xfId="500"/>
    <cellStyle name="Moneda 2 2 4 2 2" xfId="969"/>
    <cellStyle name="Moneda 2 2 4 3" xfId="734"/>
    <cellStyle name="Moneda 2 2 5" xfId="387"/>
    <cellStyle name="Moneda 2 2 5 2" xfId="858"/>
    <cellStyle name="Moneda 2 2 6" xfId="623"/>
    <cellStyle name="Moneda 2 3" xfId="121"/>
    <cellStyle name="Moneda 2 4" xfId="122"/>
    <cellStyle name="Moneda 2 5" xfId="185"/>
    <cellStyle name="Moneda 2 5 2" xfId="305"/>
    <cellStyle name="Moneda 2 5 2 2" xfId="547"/>
    <cellStyle name="Moneda 2 5 2 2 2" xfId="1016"/>
    <cellStyle name="Moneda 2 5 2 3" xfId="781"/>
    <cellStyle name="Moneda 2 5 3" xfId="434"/>
    <cellStyle name="Moneda 2 5 3 2" xfId="905"/>
    <cellStyle name="Moneda 2 5 4" xfId="670"/>
    <cellStyle name="Moneda 2 6" xfId="257"/>
    <cellStyle name="Moneda 2 6 2" xfId="499"/>
    <cellStyle name="Moneda 2 6 2 2" xfId="968"/>
    <cellStyle name="Moneda 2 6 3" xfId="733"/>
    <cellStyle name="Moneda 2 7" xfId="386"/>
    <cellStyle name="Moneda 2 7 2" xfId="857"/>
    <cellStyle name="Moneda 2 8" xfId="622"/>
    <cellStyle name="Moneda 3" xfId="123"/>
    <cellStyle name="Moneda 4" xfId="124"/>
    <cellStyle name="Moneda 5" xfId="156"/>
    <cellStyle name="Moneda 6" xfId="44"/>
    <cellStyle name="Moneda 7" xfId="358"/>
    <cellStyle name="Moneda 8" xfId="220"/>
    <cellStyle name="Neutral" xfId="7" builtinId="28" customBuiltin="1"/>
    <cellStyle name="Normal" xfId="0" builtinId="0"/>
    <cellStyle name="Normal 10" xfId="209"/>
    <cellStyle name="Normal 10 2" xfId="329"/>
    <cellStyle name="Normal 10 2 2" xfId="569"/>
    <cellStyle name="Normal 10 2 2 2" xfId="1038"/>
    <cellStyle name="Normal 10 2 3" xfId="803"/>
    <cellStyle name="Normal 10 3" xfId="456"/>
    <cellStyle name="Normal 10 3 2" xfId="927"/>
    <cellStyle name="Normal 10 4" xfId="692"/>
    <cellStyle name="Normal 11" xfId="215"/>
    <cellStyle name="Normal 11 2" xfId="223"/>
    <cellStyle name="Normal 11 2 2" xfId="339"/>
    <cellStyle name="Normal 11 2 2 2" xfId="579"/>
    <cellStyle name="Normal 11 2 2 2 2" xfId="1048"/>
    <cellStyle name="Normal 11 2 2 3" xfId="813"/>
    <cellStyle name="Normal 11 2 3" xfId="466"/>
    <cellStyle name="Normal 11 2 3 2" xfId="937"/>
    <cellStyle name="Normal 11 2 4" xfId="702"/>
    <cellStyle name="Normal 11 3" xfId="335"/>
    <cellStyle name="Normal 11 3 2" xfId="575"/>
    <cellStyle name="Normal 11 3 2 2" xfId="1044"/>
    <cellStyle name="Normal 11 3 3" xfId="809"/>
    <cellStyle name="Normal 11 4" xfId="462"/>
    <cellStyle name="Normal 11 4 2" xfId="933"/>
    <cellStyle name="Normal 11 5" xfId="698"/>
    <cellStyle name="Normal 12" xfId="216"/>
    <cellStyle name="Normal 12 2" xfId="217"/>
    <cellStyle name="Normal 12 2 2" xfId="576"/>
    <cellStyle name="Normal 12 2 2 2" xfId="1045"/>
    <cellStyle name="Normal 12 2 3" xfId="810"/>
    <cellStyle name="Normal 12 2 4" xfId="336"/>
    <cellStyle name="Normal 12 3" xfId="463"/>
    <cellStyle name="Normal 12 3 2" xfId="934"/>
    <cellStyle name="Normal 12 4" xfId="699"/>
    <cellStyle name="Normal 13" xfId="42"/>
    <cellStyle name="Normal 13 2" xfId="468"/>
    <cellStyle name="Normal 13 2 2" xfId="938"/>
    <cellStyle name="Normal 13 3" xfId="703"/>
    <cellStyle name="Normal 13 4" xfId="225"/>
    <cellStyle name="Normal 14" xfId="228"/>
    <cellStyle name="Normal 14 2" xfId="471"/>
    <cellStyle name="Normal 15" xfId="356"/>
    <cellStyle name="Normal 15 2" xfId="829"/>
    <cellStyle name="Normal 16" xfId="341"/>
    <cellStyle name="Normal 16 2" xfId="814"/>
    <cellStyle name="Normal 17" xfId="218"/>
    <cellStyle name="Normal 18" xfId="580"/>
    <cellStyle name="Normal 2" xfId="125"/>
    <cellStyle name="Normal 2 2" xfId="46"/>
    <cellStyle name="Normal 2 3" xfId="126"/>
    <cellStyle name="Normal 2 3 2" xfId="45"/>
    <cellStyle name="Normal 2 4" xfId="127"/>
    <cellStyle name="Normal 2 5" xfId="128"/>
    <cellStyle name="Normal 2 5 2" xfId="187"/>
    <cellStyle name="Normal 2 5 2 2" xfId="307"/>
    <cellStyle name="Normal 2 5 2 2 2" xfId="549"/>
    <cellStyle name="Normal 2 5 2 2 2 2" xfId="1018"/>
    <cellStyle name="Normal 2 5 2 2 3" xfId="783"/>
    <cellStyle name="Normal 2 5 2 3" xfId="436"/>
    <cellStyle name="Normal 2 5 2 3 2" xfId="907"/>
    <cellStyle name="Normal 2 5 2 4" xfId="672"/>
    <cellStyle name="Normal 2 5 3" xfId="259"/>
    <cellStyle name="Normal 2 5 3 2" xfId="501"/>
    <cellStyle name="Normal 2 5 3 2 2" xfId="970"/>
    <cellStyle name="Normal 2 5 3 3" xfId="735"/>
    <cellStyle name="Normal 2 5 4" xfId="388"/>
    <cellStyle name="Normal 2 5 4 2" xfId="859"/>
    <cellStyle name="Normal 2 5 5" xfId="624"/>
    <cellStyle name="Normal 2 6" xfId="129"/>
    <cellStyle name="Normal 2 6 2" xfId="188"/>
    <cellStyle name="Normal 2 6 2 2" xfId="308"/>
    <cellStyle name="Normal 2 6 2 2 2" xfId="550"/>
    <cellStyle name="Normal 2 6 2 2 2 2" xfId="1019"/>
    <cellStyle name="Normal 2 6 2 2 3" xfId="784"/>
    <cellStyle name="Normal 2 6 2 3" xfId="437"/>
    <cellStyle name="Normal 2 6 2 3 2" xfId="908"/>
    <cellStyle name="Normal 2 6 2 4" xfId="673"/>
    <cellStyle name="Normal 2 6 3" xfId="260"/>
    <cellStyle name="Normal 2 6 3 2" xfId="502"/>
    <cellStyle name="Normal 2 6 3 2 2" xfId="971"/>
    <cellStyle name="Normal 2 6 3 3" xfId="736"/>
    <cellStyle name="Normal 2 6 4" xfId="389"/>
    <cellStyle name="Normal 2 6 4 2" xfId="860"/>
    <cellStyle name="Normal 2 6 5" xfId="625"/>
    <cellStyle name="Normal 3" xfId="130"/>
    <cellStyle name="Normal 3 10" xfId="626"/>
    <cellStyle name="Normal 3 2" xfId="131"/>
    <cellStyle name="Normal 3 2 2" xfId="132"/>
    <cellStyle name="Normal 3 2 3" xfId="190"/>
    <cellStyle name="Normal 3 2 3 2" xfId="310"/>
    <cellStyle name="Normal 3 2 3 2 2" xfId="552"/>
    <cellStyle name="Normal 3 2 3 2 2 2" xfId="1021"/>
    <cellStyle name="Normal 3 2 3 2 3" xfId="786"/>
    <cellStyle name="Normal 3 2 3 3" xfId="439"/>
    <cellStyle name="Normal 3 2 3 3 2" xfId="910"/>
    <cellStyle name="Normal 3 2 3 4" xfId="675"/>
    <cellStyle name="Normal 3 2 4" xfId="262"/>
    <cellStyle name="Normal 3 2 4 2" xfId="504"/>
    <cellStyle name="Normal 3 2 4 2 2" xfId="973"/>
    <cellStyle name="Normal 3 2 4 3" xfId="738"/>
    <cellStyle name="Normal 3 2 5" xfId="391"/>
    <cellStyle name="Normal 3 2 5 2" xfId="862"/>
    <cellStyle name="Normal 3 2 6" xfId="627"/>
    <cellStyle name="Normal 3 3" xfId="133"/>
    <cellStyle name="Normal 3 4" xfId="134"/>
    <cellStyle name="Normal 3 4 2" xfId="135"/>
    <cellStyle name="Normal 3 4 2 2" xfId="47"/>
    <cellStyle name="Normal 3 4 2 2 2" xfId="153"/>
    <cellStyle name="Normal 3 4 2 2 2 2" xfId="203"/>
    <cellStyle name="Normal 3 4 2 2 2 2 2" xfId="323"/>
    <cellStyle name="Normal 3 4 2 2 2 2 2 2" xfId="565"/>
    <cellStyle name="Normal 3 4 2 2 2 2 2 2 2" xfId="1034"/>
    <cellStyle name="Normal 3 4 2 2 2 2 2 3" xfId="799"/>
    <cellStyle name="Normal 3 4 2 2 2 2 3" xfId="452"/>
    <cellStyle name="Normal 3 4 2 2 2 2 3 2" xfId="923"/>
    <cellStyle name="Normal 3 4 2 2 2 2 4" xfId="688"/>
    <cellStyle name="Normal 3 4 2 2 2 3" xfId="211"/>
    <cellStyle name="Normal 3 4 2 2 2 3 2" xfId="331"/>
    <cellStyle name="Normal 3 4 2 2 2 3 2 2" xfId="571"/>
    <cellStyle name="Normal 3 4 2 2 2 3 2 2 2" xfId="1040"/>
    <cellStyle name="Normal 3 4 2 2 2 3 2 3" xfId="805"/>
    <cellStyle name="Normal 3 4 2 2 2 3 3" xfId="458"/>
    <cellStyle name="Normal 3 4 2 2 2 3 3 2" xfId="929"/>
    <cellStyle name="Normal 3 4 2 2 2 3 4" xfId="694"/>
    <cellStyle name="Normal 3 4 2 2 2 4" xfId="275"/>
    <cellStyle name="Normal 3 4 2 2 2 4 2" xfId="517"/>
    <cellStyle name="Normal 3 4 2 2 2 4 2 2" xfId="986"/>
    <cellStyle name="Normal 3 4 2 2 2 4 3" xfId="751"/>
    <cellStyle name="Normal 3 4 2 2 2 5" xfId="404"/>
    <cellStyle name="Normal 3 4 2 2 2 5 2" xfId="875"/>
    <cellStyle name="Normal 3 4 2 2 2 6" xfId="640"/>
    <cellStyle name="Normal 3 4 2 2 3" xfId="158"/>
    <cellStyle name="Normal 3 4 2 2 3 2" xfId="278"/>
    <cellStyle name="Normal 3 4 2 2 3 2 2" xfId="520"/>
    <cellStyle name="Normal 3 4 2 2 3 2 2 2" xfId="989"/>
    <cellStyle name="Normal 3 4 2 2 3 2 3" xfId="754"/>
    <cellStyle name="Normal 3 4 2 2 3 3" xfId="407"/>
    <cellStyle name="Normal 3 4 2 2 3 3 2" xfId="878"/>
    <cellStyle name="Normal 3 4 2 2 3 4" xfId="643"/>
    <cellStyle name="Normal 3 4 2 2 4" xfId="230"/>
    <cellStyle name="Normal 3 4 2 2 4 2" xfId="472"/>
    <cellStyle name="Normal 3 4 2 2 4 2 2" xfId="941"/>
    <cellStyle name="Normal 3 4 2 2 4 3" xfId="706"/>
    <cellStyle name="Normal 3 4 2 2 5" xfId="359"/>
    <cellStyle name="Normal 3 4 2 2 5 2" xfId="830"/>
    <cellStyle name="Normal 3 4 2 2 6" xfId="595"/>
    <cellStyle name="Normal 3 4 2 3" xfId="192"/>
    <cellStyle name="Normal 3 4 2 3 2" xfId="312"/>
    <cellStyle name="Normal 3 4 2 3 2 2" xfId="554"/>
    <cellStyle name="Normal 3 4 2 3 2 2 2" xfId="1023"/>
    <cellStyle name="Normal 3 4 2 3 2 3" xfId="788"/>
    <cellStyle name="Normal 3 4 2 3 3" xfId="441"/>
    <cellStyle name="Normal 3 4 2 3 3 2" xfId="912"/>
    <cellStyle name="Normal 3 4 2 3 4" xfId="677"/>
    <cellStyle name="Normal 3 4 2 4" xfId="264"/>
    <cellStyle name="Normal 3 4 2 4 2" xfId="506"/>
    <cellStyle name="Normal 3 4 2 4 2 2" xfId="975"/>
    <cellStyle name="Normal 3 4 2 4 3" xfId="740"/>
    <cellStyle name="Normal 3 4 2 5" xfId="393"/>
    <cellStyle name="Normal 3 4 2 5 2" xfId="864"/>
    <cellStyle name="Normal 3 4 2 6" xfId="629"/>
    <cellStyle name="Normal 3 4 3" xfId="191"/>
    <cellStyle name="Normal 3 4 3 2" xfId="311"/>
    <cellStyle name="Normal 3 4 3 2 2" xfId="553"/>
    <cellStyle name="Normal 3 4 3 2 2 2" xfId="1022"/>
    <cellStyle name="Normal 3 4 3 2 3" xfId="787"/>
    <cellStyle name="Normal 3 4 3 3" xfId="440"/>
    <cellStyle name="Normal 3 4 3 3 2" xfId="911"/>
    <cellStyle name="Normal 3 4 3 4" xfId="676"/>
    <cellStyle name="Normal 3 4 4" xfId="263"/>
    <cellStyle name="Normal 3 4 4 2" xfId="505"/>
    <cellStyle name="Normal 3 4 4 2 2" xfId="974"/>
    <cellStyle name="Normal 3 4 4 3" xfId="739"/>
    <cellStyle name="Normal 3 4 5" xfId="392"/>
    <cellStyle name="Normal 3 4 5 2" xfId="863"/>
    <cellStyle name="Normal 3 4 6" xfId="628"/>
    <cellStyle name="Normal 3 5" xfId="136"/>
    <cellStyle name="Normal 3 5 2" xfId="193"/>
    <cellStyle name="Normal 3 5 2 2" xfId="313"/>
    <cellStyle name="Normal 3 5 2 2 2" xfId="555"/>
    <cellStyle name="Normal 3 5 2 2 2 2" xfId="1024"/>
    <cellStyle name="Normal 3 5 2 2 3" xfId="789"/>
    <cellStyle name="Normal 3 5 2 3" xfId="442"/>
    <cellStyle name="Normal 3 5 2 3 2" xfId="913"/>
    <cellStyle name="Normal 3 5 2 4" xfId="678"/>
    <cellStyle name="Normal 3 5 3" xfId="265"/>
    <cellStyle name="Normal 3 5 3 2" xfId="507"/>
    <cellStyle name="Normal 3 5 3 2 2" xfId="976"/>
    <cellStyle name="Normal 3 5 3 3" xfId="741"/>
    <cellStyle name="Normal 3 5 4" xfId="394"/>
    <cellStyle name="Normal 3 5 4 2" xfId="865"/>
    <cellStyle name="Normal 3 5 5" xfId="630"/>
    <cellStyle name="Normal 3 6" xfId="189"/>
    <cellStyle name="Normal 3 6 2" xfId="309"/>
    <cellStyle name="Normal 3 6 2 2" xfId="551"/>
    <cellStyle name="Normal 3 6 2 2 2" xfId="1020"/>
    <cellStyle name="Normal 3 6 2 3" xfId="785"/>
    <cellStyle name="Normal 3 6 3" xfId="438"/>
    <cellStyle name="Normal 3 6 3 2" xfId="909"/>
    <cellStyle name="Normal 3 6 4" xfId="674"/>
    <cellStyle name="Normal 3 7" xfId="206"/>
    <cellStyle name="Normal 3 7 2" xfId="326"/>
    <cellStyle name="Normal 3 7 2 2" xfId="567"/>
    <cellStyle name="Normal 3 7 2 2 2" xfId="1036"/>
    <cellStyle name="Normal 3 7 2 3" xfId="801"/>
    <cellStyle name="Normal 3 7 3" xfId="454"/>
    <cellStyle name="Normal 3 7 3 2" xfId="925"/>
    <cellStyle name="Normal 3 7 4" xfId="690"/>
    <cellStyle name="Normal 3 8" xfId="261"/>
    <cellStyle name="Normal 3 8 2" xfId="503"/>
    <cellStyle name="Normal 3 8 2 2" xfId="972"/>
    <cellStyle name="Normal 3 8 3" xfId="737"/>
    <cellStyle name="Normal 3 9" xfId="390"/>
    <cellStyle name="Normal 3 9 2" xfId="861"/>
    <cellStyle name="Normal 4" xfId="137"/>
    <cellStyle name="Normal 4 2" xfId="138"/>
    <cellStyle name="Normal 4 2 2" xfId="194"/>
    <cellStyle name="Normal 4 2 2 2" xfId="314"/>
    <cellStyle name="Normal 4 2 2 2 2" xfId="556"/>
    <cellStyle name="Normal 4 2 2 2 2 2" xfId="1025"/>
    <cellStyle name="Normal 4 2 2 2 3" xfId="790"/>
    <cellStyle name="Normal 4 2 2 3" xfId="443"/>
    <cellStyle name="Normal 4 2 2 3 2" xfId="914"/>
    <cellStyle name="Normal 4 2 2 4" xfId="679"/>
    <cellStyle name="Normal 4 2 3" xfId="266"/>
    <cellStyle name="Normal 4 2 3 2" xfId="508"/>
    <cellStyle name="Normal 4 2 3 2 2" xfId="977"/>
    <cellStyle name="Normal 4 2 3 3" xfId="742"/>
    <cellStyle name="Normal 4 2 4" xfId="395"/>
    <cellStyle name="Normal 4 2 4 2" xfId="866"/>
    <cellStyle name="Normal 4 2 5" xfId="631"/>
    <cellStyle name="Normal 4 3" xfId="139"/>
    <cellStyle name="Normal 4 3 2" xfId="195"/>
    <cellStyle name="Normal 4 3 2 2" xfId="315"/>
    <cellStyle name="Normal 4 3 2 2 2" xfId="557"/>
    <cellStyle name="Normal 4 3 2 2 2 2" xfId="1026"/>
    <cellStyle name="Normal 4 3 2 2 3" xfId="791"/>
    <cellStyle name="Normal 4 3 2 3" xfId="444"/>
    <cellStyle name="Normal 4 3 2 3 2" xfId="915"/>
    <cellStyle name="Normal 4 3 2 4" xfId="680"/>
    <cellStyle name="Normal 4 3 3" xfId="267"/>
    <cellStyle name="Normal 4 3 3 2" xfId="509"/>
    <cellStyle name="Normal 4 3 3 2 2" xfId="978"/>
    <cellStyle name="Normal 4 3 3 3" xfId="743"/>
    <cellStyle name="Normal 4 3 4" xfId="396"/>
    <cellStyle name="Normal 4 3 4 2" xfId="867"/>
    <cellStyle name="Normal 4 3 5" xfId="632"/>
    <cellStyle name="Normal 4 4" xfId="49"/>
    <cellStyle name="Normal 5" xfId="140"/>
    <cellStyle name="Normal 5 2" xfId="141"/>
    <cellStyle name="Normal 6" xfId="142"/>
    <cellStyle name="Normal 6 2" xfId="143"/>
    <cellStyle name="Normal 6 3" xfId="196"/>
    <cellStyle name="Normal 6 3 2" xfId="316"/>
    <cellStyle name="Normal 6 3 2 2" xfId="558"/>
    <cellStyle name="Normal 6 3 2 2 2" xfId="1027"/>
    <cellStyle name="Normal 6 3 2 3" xfId="792"/>
    <cellStyle name="Normal 6 3 3" xfId="445"/>
    <cellStyle name="Normal 6 3 3 2" xfId="916"/>
    <cellStyle name="Normal 6 3 4" xfId="681"/>
    <cellStyle name="Normal 6 4" xfId="268"/>
    <cellStyle name="Normal 6 4 2" xfId="510"/>
    <cellStyle name="Normal 6 4 2 2" xfId="979"/>
    <cellStyle name="Normal 6 4 3" xfId="744"/>
    <cellStyle name="Normal 6 5" xfId="397"/>
    <cellStyle name="Normal 6 5 2" xfId="868"/>
    <cellStyle name="Normal 6 6" xfId="633"/>
    <cellStyle name="Normal 7" xfId="144"/>
    <cellStyle name="Normal 7 2" xfId="145"/>
    <cellStyle name="Normal 7 3" xfId="146"/>
    <cellStyle name="Normal 7 3 2" xfId="48"/>
    <cellStyle name="Normal 7 3 2 2" xfId="154"/>
    <cellStyle name="Normal 7 3 2 2 2" xfId="204"/>
    <cellStyle name="Normal 7 3 2 2 2 2" xfId="324"/>
    <cellStyle name="Normal 7 3 2 2 2 2 2" xfId="208"/>
    <cellStyle name="Normal 7 3 2 2 2 2 2 2" xfId="210"/>
    <cellStyle name="Normal 7 3 2 2 2 2 2 2 2" xfId="221"/>
    <cellStyle name="Normal 7 3 2 2 2 2 2 2 2 2" xfId="337"/>
    <cellStyle name="Normal 7 3 2 2 2 2 2 2 2 2 2" xfId="577"/>
    <cellStyle name="Normal 7 3 2 2 2 2 2 2 2 2 2 2" xfId="1046"/>
    <cellStyle name="Normal 7 3 2 2 2 2 2 2 2 2 3" xfId="811"/>
    <cellStyle name="Normal 7 3 2 2 2 2 2 2 2 3" xfId="464"/>
    <cellStyle name="Normal 7 3 2 2 2 2 2 2 2 3 2" xfId="935"/>
    <cellStyle name="Normal 7 3 2 2 2 2 2 2 2 4" xfId="700"/>
    <cellStyle name="Normal 7 3 2 2 2 2 2 2 3" xfId="330"/>
    <cellStyle name="Normal 7 3 2 2 2 2 2 2 3 2" xfId="570"/>
    <cellStyle name="Normal 7 3 2 2 2 2 2 2 3 2 2" xfId="1039"/>
    <cellStyle name="Normal 7 3 2 2 2 2 2 2 3 3" xfId="804"/>
    <cellStyle name="Normal 7 3 2 2 2 2 2 2 4" xfId="457"/>
    <cellStyle name="Normal 7 3 2 2 2 2 2 2 4 2" xfId="928"/>
    <cellStyle name="Normal 7 3 2 2 2 2 2 2 5" xfId="693"/>
    <cellStyle name="Normal 7 3 2 2 2 2 2 3" xfId="213"/>
    <cellStyle name="Normal 7 3 2 2 2 2 2 3 2" xfId="333"/>
    <cellStyle name="Normal 7 3 2 2 2 2 2 3 2 2" xfId="573"/>
    <cellStyle name="Normal 7 3 2 2 2 2 2 3 2 2 2" xfId="1042"/>
    <cellStyle name="Normal 7 3 2 2 2 2 2 3 2 3" xfId="807"/>
    <cellStyle name="Normal 7 3 2 2 2 2 2 3 3" xfId="460"/>
    <cellStyle name="Normal 7 3 2 2 2 2 2 3 3 2" xfId="931"/>
    <cellStyle name="Normal 7 3 2 2 2 2 2 3 4" xfId="696"/>
    <cellStyle name="Normal 7 3 2 2 2 2 2 4" xfId="328"/>
    <cellStyle name="Normal 7 3 2 2 2 2 2 4 2" xfId="568"/>
    <cellStyle name="Normal 7 3 2 2 2 2 2 4 2 2" xfId="1037"/>
    <cellStyle name="Normal 7 3 2 2 2 2 2 4 3" xfId="802"/>
    <cellStyle name="Normal 7 3 2 2 2 2 2 5" xfId="455"/>
    <cellStyle name="Normal 7 3 2 2 2 2 2 5 2" xfId="926"/>
    <cellStyle name="Normal 7 3 2 2 2 2 2 6" xfId="691"/>
    <cellStyle name="Normal 7 3 2 2 2 2 3" xfId="566"/>
    <cellStyle name="Normal 7 3 2 2 2 2 3 2" xfId="1035"/>
    <cellStyle name="Normal 7 3 2 2 2 2 4" xfId="800"/>
    <cellStyle name="Normal 7 3 2 2 2 3" xfId="453"/>
    <cellStyle name="Normal 7 3 2 2 2 3 2" xfId="924"/>
    <cellStyle name="Normal 7 3 2 2 2 4" xfId="689"/>
    <cellStyle name="Normal 7 3 2 2 3" xfId="276"/>
    <cellStyle name="Normal 7 3 2 2 3 2" xfId="518"/>
    <cellStyle name="Normal 7 3 2 2 3 2 2" xfId="987"/>
    <cellStyle name="Normal 7 3 2 2 3 3" xfId="752"/>
    <cellStyle name="Normal 7 3 2 2 4" xfId="405"/>
    <cellStyle name="Normal 7 3 2 2 4 2" xfId="876"/>
    <cellStyle name="Normal 7 3 2 2 5" xfId="641"/>
    <cellStyle name="Normal 7 3 2 3" xfId="159"/>
    <cellStyle name="Normal 7 3 2 3 2" xfId="279"/>
    <cellStyle name="Normal 7 3 2 3 2 2" xfId="521"/>
    <cellStyle name="Normal 7 3 2 3 2 2 2" xfId="990"/>
    <cellStyle name="Normal 7 3 2 3 2 3" xfId="755"/>
    <cellStyle name="Normal 7 3 2 3 3" xfId="408"/>
    <cellStyle name="Normal 7 3 2 3 3 2" xfId="879"/>
    <cellStyle name="Normal 7 3 2 3 4" xfId="644"/>
    <cellStyle name="Normal 7 3 2 4" xfId="231"/>
    <cellStyle name="Normal 7 3 2 4 2" xfId="473"/>
    <cellStyle name="Normal 7 3 2 4 2 2" xfId="942"/>
    <cellStyle name="Normal 7 3 2 4 3" xfId="707"/>
    <cellStyle name="Normal 7 3 2 5" xfId="360"/>
    <cellStyle name="Normal 7 3 2 5 2" xfId="831"/>
    <cellStyle name="Normal 7 3 2 6" xfId="596"/>
    <cellStyle name="Normal 7 3 3" xfId="198"/>
    <cellStyle name="Normal 7 3 3 2" xfId="318"/>
    <cellStyle name="Normal 7 3 3 2 2" xfId="560"/>
    <cellStyle name="Normal 7 3 3 2 2 2" xfId="1029"/>
    <cellStyle name="Normal 7 3 3 2 3" xfId="794"/>
    <cellStyle name="Normal 7 3 3 3" xfId="447"/>
    <cellStyle name="Normal 7 3 3 3 2" xfId="918"/>
    <cellStyle name="Normal 7 3 3 4" xfId="683"/>
    <cellStyle name="Normal 7 3 4" xfId="270"/>
    <cellStyle name="Normal 7 3 4 2" xfId="512"/>
    <cellStyle name="Normal 7 3 4 2 2" xfId="981"/>
    <cellStyle name="Normal 7 3 4 3" xfId="746"/>
    <cellStyle name="Normal 7 3 5" xfId="399"/>
    <cellStyle name="Normal 7 3 5 2" xfId="870"/>
    <cellStyle name="Normal 7 3 6" xfId="635"/>
    <cellStyle name="Normal 7 4" xfId="197"/>
    <cellStyle name="Normal 7 4 2" xfId="317"/>
    <cellStyle name="Normal 7 4 2 2" xfId="559"/>
    <cellStyle name="Normal 7 4 2 2 2" xfId="1028"/>
    <cellStyle name="Normal 7 4 2 3" xfId="793"/>
    <cellStyle name="Normal 7 4 3" xfId="446"/>
    <cellStyle name="Normal 7 4 3 2" xfId="917"/>
    <cellStyle name="Normal 7 4 4" xfId="682"/>
    <cellStyle name="Normal 7 5" xfId="269"/>
    <cellStyle name="Normal 7 5 2" xfId="511"/>
    <cellStyle name="Normal 7 5 2 2" xfId="980"/>
    <cellStyle name="Normal 7 5 3" xfId="745"/>
    <cellStyle name="Normal 7 6" xfId="398"/>
    <cellStyle name="Normal 7 6 2" xfId="869"/>
    <cellStyle name="Normal 7 7" xfId="634"/>
    <cellStyle name="Normal 8" xfId="147"/>
    <cellStyle name="Normal 8 2" xfId="199"/>
    <cellStyle name="Normal 8 2 2" xfId="319"/>
    <cellStyle name="Normal 8 2 2 2" xfId="561"/>
    <cellStyle name="Normal 8 2 2 2 2" xfId="1030"/>
    <cellStyle name="Normal 8 2 2 3" xfId="795"/>
    <cellStyle name="Normal 8 2 3" xfId="448"/>
    <cellStyle name="Normal 8 2 3 2" xfId="919"/>
    <cellStyle name="Normal 8 2 4" xfId="684"/>
    <cellStyle name="Normal 8 3" xfId="271"/>
    <cellStyle name="Normal 8 3 2" xfId="513"/>
    <cellStyle name="Normal 8 3 2 2" xfId="982"/>
    <cellStyle name="Normal 8 3 3" xfId="747"/>
    <cellStyle name="Normal 8 4" xfId="400"/>
    <cellStyle name="Normal 8 4 2" xfId="871"/>
    <cellStyle name="Normal 8 5" xfId="636"/>
    <cellStyle name="Normal 9" xfId="50"/>
    <cellStyle name="Normal 9 2" xfId="160"/>
    <cellStyle name="Normal 9 2 2" xfId="280"/>
    <cellStyle name="Normal 9 2 2 2" xfId="522"/>
    <cellStyle name="Normal 9 2 2 2 2" xfId="991"/>
    <cellStyle name="Normal 9 2 2 3" xfId="756"/>
    <cellStyle name="Normal 9 2 3" xfId="409"/>
    <cellStyle name="Normal 9 2 3 2" xfId="880"/>
    <cellStyle name="Normal 9 2 4" xfId="645"/>
    <cellStyle name="Normal 9 3" xfId="232"/>
    <cellStyle name="Normal 9 3 2" xfId="474"/>
    <cellStyle name="Normal 9 3 2 2" xfId="943"/>
    <cellStyle name="Normal 9 3 3" xfId="708"/>
    <cellStyle name="Normal 9 4" xfId="361"/>
    <cellStyle name="Normal 9 4 2" xfId="832"/>
    <cellStyle name="Normal 9 5" xfId="597"/>
    <cellStyle name="Notas" xfId="14" builtinId="10" customBuiltin="1"/>
    <cellStyle name="Notas 2" xfId="148"/>
    <cellStyle name="Notas 2 2" xfId="149"/>
    <cellStyle name="Notas 2 2 2" xfId="201"/>
    <cellStyle name="Notas 2 2 2 2" xfId="321"/>
    <cellStyle name="Notas 2 2 2 2 2" xfId="563"/>
    <cellStyle name="Notas 2 2 2 2 2 2" xfId="1032"/>
    <cellStyle name="Notas 2 2 2 2 3" xfId="797"/>
    <cellStyle name="Notas 2 2 2 3" xfId="450"/>
    <cellStyle name="Notas 2 2 2 3 2" xfId="921"/>
    <cellStyle name="Notas 2 2 2 4" xfId="686"/>
    <cellStyle name="Notas 2 2 3" xfId="273"/>
    <cellStyle name="Notas 2 2 3 2" xfId="515"/>
    <cellStyle name="Notas 2 2 3 2 2" xfId="984"/>
    <cellStyle name="Notas 2 2 3 3" xfId="749"/>
    <cellStyle name="Notas 2 2 4" xfId="402"/>
    <cellStyle name="Notas 2 2 4 2" xfId="873"/>
    <cellStyle name="Notas 2 2 5" xfId="638"/>
    <cellStyle name="Notas 2 3" xfId="200"/>
    <cellStyle name="Notas 2 3 2" xfId="320"/>
    <cellStyle name="Notas 2 3 2 2" xfId="562"/>
    <cellStyle name="Notas 2 3 2 2 2" xfId="1031"/>
    <cellStyle name="Notas 2 3 2 3" xfId="796"/>
    <cellStyle name="Notas 2 3 3" xfId="449"/>
    <cellStyle name="Notas 2 3 3 2" xfId="920"/>
    <cellStyle name="Notas 2 3 4" xfId="685"/>
    <cellStyle name="Notas 2 4" xfId="272"/>
    <cellStyle name="Notas 2 4 2" xfId="514"/>
    <cellStyle name="Notas 2 4 2 2" xfId="983"/>
    <cellStyle name="Notas 2 4 3" xfId="748"/>
    <cellStyle name="Notas 2 5" xfId="401"/>
    <cellStyle name="Notas 2 5 2" xfId="872"/>
    <cellStyle name="Notas 2 6" xfId="637"/>
    <cellStyle name="Notas 3" xfId="150"/>
    <cellStyle name="Notas 3 2" xfId="202"/>
    <cellStyle name="Notas 3 2 2" xfId="322"/>
    <cellStyle name="Notas 3 2 2 2" xfId="564"/>
    <cellStyle name="Notas 3 2 2 2 2" xfId="1033"/>
    <cellStyle name="Notas 3 2 2 3" xfId="798"/>
    <cellStyle name="Notas 3 2 3" xfId="451"/>
    <cellStyle name="Notas 3 2 3 2" xfId="922"/>
    <cellStyle name="Notas 3 2 4" xfId="687"/>
    <cellStyle name="Notas 3 3" xfId="274"/>
    <cellStyle name="Notas 3 3 2" xfId="516"/>
    <cellStyle name="Notas 3 3 2 2" xfId="985"/>
    <cellStyle name="Notas 3 3 3" xfId="750"/>
    <cellStyle name="Notas 3 4" xfId="403"/>
    <cellStyle name="Notas 3 4 2" xfId="874"/>
    <cellStyle name="Notas 3 5" xfId="639"/>
    <cellStyle name="Notas 4" xfId="227"/>
    <cellStyle name="Notas 4 2" xfId="470"/>
    <cellStyle name="Notas 4 2 2" xfId="940"/>
    <cellStyle name="Notas 4 3" xfId="705"/>
    <cellStyle name="Notas 5" xfId="343"/>
    <cellStyle name="Notas 5 2" xfId="816"/>
    <cellStyle name="Notas 6" xfId="582"/>
    <cellStyle name="Porcentaje 2" xfId="151"/>
    <cellStyle name="Porcentaje 3" xfId="51"/>
    <cellStyle name="Porcentaje 4" xfId="157"/>
    <cellStyle name="Porcentaje 4 2" xfId="277"/>
    <cellStyle name="Porcentaje 4 2 2" xfId="214"/>
    <cellStyle name="Porcentaje 4 2 2 2" xfId="334"/>
    <cellStyle name="Porcentaje 4 2 2 2 2" xfId="574"/>
    <cellStyle name="Porcentaje 4 2 2 2 2 2" xfId="1043"/>
    <cellStyle name="Porcentaje 4 2 2 2 3" xfId="808"/>
    <cellStyle name="Porcentaje 4 2 2 3" xfId="461"/>
    <cellStyle name="Porcentaje 4 2 2 3 2" xfId="932"/>
    <cellStyle name="Porcentaje 4 2 2 4" xfId="697"/>
    <cellStyle name="Porcentaje 4 2 3" xfId="519"/>
    <cellStyle name="Porcentaje 4 2 3 2" xfId="988"/>
    <cellStyle name="Porcentaje 4 2 4" xfId="753"/>
    <cellStyle name="Porcentaje 4 3" xfId="406"/>
    <cellStyle name="Porcentaje 4 3 2" xfId="877"/>
    <cellStyle name="Porcentaje 4 4" xfId="642"/>
    <cellStyle name="Porcentaje 5" xfId="207"/>
    <cellStyle name="Porcentaje 5 2" xfId="327"/>
    <cellStyle name="Porcentaje 6" xfId="212"/>
    <cellStyle name="Porcentaje 6 2" xfId="222"/>
    <cellStyle name="Porcentaje 6 2 2" xfId="338"/>
    <cellStyle name="Porcentaje 6 2 2 2" xfId="578"/>
    <cellStyle name="Porcentaje 6 2 2 2 2" xfId="1047"/>
    <cellStyle name="Porcentaje 6 2 2 3" xfId="812"/>
    <cellStyle name="Porcentaje 6 2 3" xfId="465"/>
    <cellStyle name="Porcentaje 6 2 3 2" xfId="936"/>
    <cellStyle name="Porcentaje 6 2 4" xfId="701"/>
    <cellStyle name="Porcentaje 6 3" xfId="332"/>
    <cellStyle name="Porcentaje 6 3 2" xfId="572"/>
    <cellStyle name="Porcentaje 6 3 2 2" xfId="1041"/>
    <cellStyle name="Porcentaje 6 3 3" xfId="806"/>
    <cellStyle name="Porcentaje 6 4" xfId="459"/>
    <cellStyle name="Porcentaje 6 4 2" xfId="930"/>
    <cellStyle name="Porcentaje 6 5" xfId="695"/>
    <cellStyle name="Porcentaje 7" xfId="340"/>
    <cellStyle name="Porcentaje 8" xfId="467"/>
    <cellStyle name="Porcentaje 9" xfId="224"/>
    <cellStyle name="Porcentual_SERVIN UGARTE" xfId="152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ítulo 4" xfId="41"/>
    <cellStyle name="Total" xfId="16" builtinId="25" customBuiltin="1"/>
  </cellStyles>
  <dxfs count="1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EA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tabSelected="1" zoomScale="140" zoomScaleNormal="140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D158" sqref="D158"/>
    </sheetView>
  </sheetViews>
  <sheetFormatPr baseColWidth="10" defaultRowHeight="11.25" x14ac:dyDescent="0.2"/>
  <cols>
    <col min="1" max="1" width="15.85546875" style="2" customWidth="1"/>
    <col min="2" max="2" width="30.7109375" style="1" customWidth="1"/>
    <col min="3" max="8" width="15.7109375" style="1" customWidth="1"/>
    <col min="9" max="16384" width="11.42578125" style="1"/>
  </cols>
  <sheetData>
    <row r="1" spans="1:8" ht="18" customHeight="1" x14ac:dyDescent="0.35">
      <c r="A1" s="10"/>
      <c r="B1" s="9" t="s">
        <v>170</v>
      </c>
      <c r="C1" s="8"/>
      <c r="D1" s="8"/>
      <c r="E1" s="16" t="s">
        <v>8</v>
      </c>
      <c r="F1" s="16"/>
      <c r="G1" s="16"/>
      <c r="H1" s="16"/>
    </row>
    <row r="2" spans="1:8" ht="24.95" customHeight="1" x14ac:dyDescent="0.2">
      <c r="A2" s="17" t="s">
        <v>171</v>
      </c>
      <c r="B2" s="17"/>
      <c r="C2" s="17"/>
      <c r="D2" s="17"/>
      <c r="E2" s="17"/>
      <c r="F2" s="17"/>
      <c r="G2" s="17"/>
      <c r="H2" s="17"/>
    </row>
    <row r="3" spans="1:8" ht="18" x14ac:dyDescent="0.35">
      <c r="A3" s="18" t="s">
        <v>173</v>
      </c>
      <c r="B3" s="18"/>
      <c r="C3" s="18"/>
      <c r="D3" s="18"/>
      <c r="E3" s="18"/>
      <c r="F3" s="18"/>
      <c r="G3" s="18"/>
      <c r="H3" s="18"/>
    </row>
    <row r="4" spans="1:8" ht="18.75" x14ac:dyDescent="0.3">
      <c r="A4" s="19" t="s">
        <v>172</v>
      </c>
      <c r="B4" s="19"/>
      <c r="C4" s="19"/>
      <c r="D4" s="19"/>
      <c r="E4" s="19"/>
      <c r="F4" s="19"/>
      <c r="G4" s="19"/>
      <c r="H4" s="19"/>
    </row>
    <row r="5" spans="1:8" s="3" customFormat="1" ht="22.5" x14ac:dyDescent="0.2">
      <c r="A5" s="11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</row>
    <row r="6" spans="1:8" ht="13.5" x14ac:dyDescent="0.3">
      <c r="A6" s="13" t="s">
        <v>9</v>
      </c>
    </row>
    <row r="7" spans="1:8" x14ac:dyDescent="0.2">
      <c r="A7" s="2" t="s">
        <v>10</v>
      </c>
      <c r="B7" s="1" t="s">
        <v>11</v>
      </c>
      <c r="C7" s="1">
        <v>1603.94</v>
      </c>
      <c r="D7" s="1">
        <v>1603.94</v>
      </c>
      <c r="E7" s="1">
        <v>342.6</v>
      </c>
      <c r="F7" s="1">
        <v>-0.06</v>
      </c>
      <c r="G7" s="1">
        <v>342.54</v>
      </c>
      <c r="H7" s="1">
        <v>1261.4000000000001</v>
      </c>
    </row>
    <row r="8" spans="1:8" x14ac:dyDescent="0.2">
      <c r="A8" s="2" t="s">
        <v>12</v>
      </c>
      <c r="B8" s="1" t="s">
        <v>13</v>
      </c>
      <c r="C8" s="1">
        <v>1603.94</v>
      </c>
      <c r="D8" s="1">
        <v>1603.94</v>
      </c>
      <c r="E8" s="1">
        <v>342.6</v>
      </c>
      <c r="F8" s="1">
        <v>0.14000000000000001</v>
      </c>
      <c r="G8" s="1">
        <v>342.74</v>
      </c>
      <c r="H8" s="1">
        <v>1261.2</v>
      </c>
    </row>
    <row r="9" spans="1:8" x14ac:dyDescent="0.2">
      <c r="A9" s="2" t="s">
        <v>14</v>
      </c>
      <c r="B9" s="1" t="s">
        <v>15</v>
      </c>
      <c r="C9" s="1">
        <v>10303.629999999999</v>
      </c>
      <c r="D9" s="1">
        <v>10303.629999999999</v>
      </c>
      <c r="E9" s="1">
        <v>3503.23</v>
      </c>
      <c r="F9" s="1">
        <v>0</v>
      </c>
      <c r="G9" s="1">
        <v>3503.23</v>
      </c>
      <c r="H9" s="1">
        <v>6800.4</v>
      </c>
    </row>
    <row r="10" spans="1:8" x14ac:dyDescent="0.2">
      <c r="A10" s="2" t="s">
        <v>16</v>
      </c>
      <c r="B10" s="1" t="s">
        <v>17</v>
      </c>
      <c r="C10" s="1">
        <v>10303.629999999999</v>
      </c>
      <c r="D10" s="1">
        <v>10303.629999999999</v>
      </c>
      <c r="E10" s="1">
        <v>3503.23</v>
      </c>
      <c r="F10" s="1">
        <v>0</v>
      </c>
      <c r="G10" s="1">
        <v>3503.23</v>
      </c>
      <c r="H10" s="1">
        <v>6800.4</v>
      </c>
    </row>
    <row r="11" spans="1:8" x14ac:dyDescent="0.2">
      <c r="A11" s="2" t="s">
        <v>18</v>
      </c>
      <c r="B11" s="1" t="s">
        <v>19</v>
      </c>
      <c r="C11" s="1">
        <v>2603.23</v>
      </c>
      <c r="D11" s="1">
        <v>2603.23</v>
      </c>
      <c r="E11" s="1">
        <v>612.28</v>
      </c>
      <c r="F11" s="1">
        <v>-0.25</v>
      </c>
      <c r="G11" s="1">
        <v>612.03</v>
      </c>
      <c r="H11" s="1">
        <v>1991.2</v>
      </c>
    </row>
    <row r="12" spans="1:8" x14ac:dyDescent="0.2">
      <c r="A12" s="2" t="s">
        <v>20</v>
      </c>
      <c r="B12" s="1" t="s">
        <v>21</v>
      </c>
      <c r="C12" s="1">
        <v>10303.629999999999</v>
      </c>
      <c r="D12" s="1">
        <v>10303.629999999999</v>
      </c>
      <c r="E12" s="1">
        <v>3503.23</v>
      </c>
      <c r="F12" s="1">
        <v>0</v>
      </c>
      <c r="G12" s="1">
        <v>3503.23</v>
      </c>
      <c r="H12" s="1">
        <v>6800.4</v>
      </c>
    </row>
    <row r="13" spans="1:8" x14ac:dyDescent="0.2">
      <c r="A13" s="2" t="s">
        <v>22</v>
      </c>
      <c r="B13" s="1" t="s">
        <v>23</v>
      </c>
      <c r="C13" s="1">
        <v>2603.23</v>
      </c>
      <c r="D13" s="1">
        <v>2603.23</v>
      </c>
      <c r="E13" s="1">
        <v>612.28</v>
      </c>
      <c r="F13" s="1">
        <v>-0.05</v>
      </c>
      <c r="G13" s="1">
        <v>612.23</v>
      </c>
      <c r="H13" s="1">
        <v>1991</v>
      </c>
    </row>
    <row r="14" spans="1:8" x14ac:dyDescent="0.2">
      <c r="A14" s="2" t="s">
        <v>24</v>
      </c>
      <c r="B14" s="1" t="s">
        <v>25</v>
      </c>
      <c r="C14" s="1">
        <v>2603.23</v>
      </c>
      <c r="D14" s="1">
        <v>2603.23</v>
      </c>
      <c r="E14" s="1">
        <v>612.28</v>
      </c>
      <c r="F14" s="1">
        <v>-0.05</v>
      </c>
      <c r="G14" s="1">
        <v>612.23</v>
      </c>
      <c r="H14" s="1">
        <v>1991</v>
      </c>
    </row>
    <row r="15" spans="1:8" x14ac:dyDescent="0.2">
      <c r="A15" s="2" t="s">
        <v>26</v>
      </c>
      <c r="B15" s="1" t="s">
        <v>27</v>
      </c>
      <c r="C15" s="1">
        <v>901.35</v>
      </c>
      <c r="D15" s="1">
        <v>901.35</v>
      </c>
      <c r="E15" s="1">
        <v>98.07</v>
      </c>
      <c r="F15" s="1">
        <v>-0.12</v>
      </c>
      <c r="G15" s="1">
        <v>97.95</v>
      </c>
      <c r="H15" s="1">
        <v>803.4</v>
      </c>
    </row>
    <row r="16" spans="1:8" x14ac:dyDescent="0.2">
      <c r="A16" s="2" t="s">
        <v>28</v>
      </c>
      <c r="B16" s="1" t="s">
        <v>29</v>
      </c>
      <c r="C16" s="1">
        <v>1461.54</v>
      </c>
      <c r="D16" s="1">
        <v>1461.54</v>
      </c>
      <c r="E16" s="1">
        <v>343.75</v>
      </c>
      <c r="F16" s="1">
        <v>-0.21</v>
      </c>
      <c r="G16" s="1">
        <v>343.54</v>
      </c>
      <c r="H16" s="1">
        <v>1118</v>
      </c>
    </row>
    <row r="17" spans="1:8" x14ac:dyDescent="0.2">
      <c r="A17" s="2" t="s">
        <v>30</v>
      </c>
      <c r="B17" s="1" t="s">
        <v>31</v>
      </c>
      <c r="C17" s="1">
        <v>1603.94</v>
      </c>
      <c r="D17" s="1">
        <v>1603.94</v>
      </c>
      <c r="E17" s="1">
        <v>342.6</v>
      </c>
      <c r="F17" s="1">
        <v>-0.06</v>
      </c>
      <c r="G17" s="1">
        <v>342.54</v>
      </c>
      <c r="H17" s="1">
        <v>1261.4000000000001</v>
      </c>
    </row>
    <row r="18" spans="1:8" x14ac:dyDescent="0.2">
      <c r="A18" s="2" t="s">
        <v>32</v>
      </c>
      <c r="B18" s="1" t="s">
        <v>33</v>
      </c>
      <c r="C18" s="1">
        <v>6224.52</v>
      </c>
      <c r="D18" s="1">
        <v>6224.52</v>
      </c>
      <c r="E18" s="1">
        <v>2116.34</v>
      </c>
      <c r="F18" s="1">
        <v>-0.02</v>
      </c>
      <c r="G18" s="1">
        <v>2116.3200000000002</v>
      </c>
      <c r="H18" s="1">
        <v>4108.2</v>
      </c>
    </row>
    <row r="19" spans="1:8" x14ac:dyDescent="0.2">
      <c r="A19" s="2" t="s">
        <v>34</v>
      </c>
      <c r="B19" s="1" t="s">
        <v>35</v>
      </c>
      <c r="C19" s="1">
        <v>6224.52</v>
      </c>
      <c r="D19" s="1">
        <v>6224.52</v>
      </c>
      <c r="E19" s="1">
        <v>2116.34</v>
      </c>
      <c r="F19" s="1">
        <v>-0.02</v>
      </c>
      <c r="G19" s="1">
        <v>2116.3200000000002</v>
      </c>
      <c r="H19" s="1">
        <v>4108.2</v>
      </c>
    </row>
    <row r="20" spans="1:8" x14ac:dyDescent="0.2">
      <c r="A20" s="2" t="s">
        <v>36</v>
      </c>
      <c r="B20" s="1" t="s">
        <v>37</v>
      </c>
      <c r="C20" s="1">
        <v>6224.52</v>
      </c>
      <c r="D20" s="1">
        <v>6224.52</v>
      </c>
      <c r="E20" s="1">
        <v>2116.34</v>
      </c>
      <c r="F20" s="1">
        <v>-0.02</v>
      </c>
      <c r="G20" s="1">
        <v>2116.3200000000002</v>
      </c>
      <c r="H20" s="1">
        <v>4108.2</v>
      </c>
    </row>
    <row r="21" spans="1:8" x14ac:dyDescent="0.2">
      <c r="A21" s="2" t="s">
        <v>38</v>
      </c>
      <c r="B21" s="1" t="s">
        <v>39</v>
      </c>
      <c r="C21" s="1">
        <v>901.35</v>
      </c>
      <c r="D21" s="1">
        <v>901.35</v>
      </c>
      <c r="E21" s="1">
        <v>0</v>
      </c>
      <c r="F21" s="1">
        <v>-0.05</v>
      </c>
      <c r="G21" s="1">
        <v>-0.05</v>
      </c>
      <c r="H21" s="1">
        <v>901.4</v>
      </c>
    </row>
    <row r="22" spans="1:8" x14ac:dyDescent="0.2">
      <c r="A22" s="2" t="s">
        <v>40</v>
      </c>
      <c r="B22" s="1" t="s">
        <v>41</v>
      </c>
      <c r="C22" s="1">
        <v>1461.54</v>
      </c>
      <c r="D22" s="1">
        <v>1461.54</v>
      </c>
      <c r="E22" s="1">
        <v>343.75</v>
      </c>
      <c r="F22" s="1">
        <v>-0.01</v>
      </c>
      <c r="G22" s="1">
        <v>343.74</v>
      </c>
      <c r="H22" s="1">
        <v>1117.8</v>
      </c>
    </row>
    <row r="23" spans="1:8" x14ac:dyDescent="0.2">
      <c r="A23" s="2" t="s">
        <v>42</v>
      </c>
      <c r="B23" s="1" t="s">
        <v>43</v>
      </c>
      <c r="C23" s="1">
        <v>1015.35</v>
      </c>
      <c r="D23" s="1">
        <v>1015.35</v>
      </c>
      <c r="E23" s="1">
        <v>0</v>
      </c>
      <c r="F23" s="1">
        <v>-0.05</v>
      </c>
      <c r="G23" s="1">
        <v>-0.05</v>
      </c>
      <c r="H23" s="1">
        <v>1015.4</v>
      </c>
    </row>
    <row r="24" spans="1:8" x14ac:dyDescent="0.2">
      <c r="A24" s="2" t="s">
        <v>44</v>
      </c>
      <c r="B24" s="1" t="s">
        <v>45</v>
      </c>
      <c r="C24" s="1">
        <v>780.41</v>
      </c>
      <c r="D24" s="1">
        <v>780.41</v>
      </c>
      <c r="E24" s="1">
        <v>0</v>
      </c>
      <c r="F24" s="1">
        <v>0.01</v>
      </c>
      <c r="G24" s="1">
        <v>0.01</v>
      </c>
      <c r="H24" s="1">
        <v>780.4</v>
      </c>
    </row>
    <row r="25" spans="1:8" s="4" customFormat="1" x14ac:dyDescent="0.2">
      <c r="C25" s="4" t="s">
        <v>47</v>
      </c>
      <c r="D25" s="4" t="s">
        <v>47</v>
      </c>
      <c r="E25" s="4" t="s">
        <v>47</v>
      </c>
      <c r="F25" s="4" t="s">
        <v>47</v>
      </c>
      <c r="G25" s="4" t="s">
        <v>47</v>
      </c>
      <c r="H25" s="4" t="s">
        <v>47</v>
      </c>
    </row>
    <row r="26" spans="1:8" x14ac:dyDescent="0.2">
      <c r="A26" s="6" t="s">
        <v>46</v>
      </c>
      <c r="B26" s="15">
        <v>18</v>
      </c>
      <c r="C26" s="7">
        <f>SUM(C7:C24)</f>
        <v>68727.500000000029</v>
      </c>
      <c r="D26" s="7">
        <f t="shared" ref="D26:H26" si="0">SUM(D7:D24)</f>
        <v>68727.500000000029</v>
      </c>
      <c r="E26" s="7">
        <f t="shared" si="0"/>
        <v>20508.920000000002</v>
      </c>
      <c r="F26" s="7">
        <f t="shared" si="0"/>
        <v>-0.82000000000000006</v>
      </c>
      <c r="G26" s="7">
        <f t="shared" si="0"/>
        <v>20508.100000000002</v>
      </c>
      <c r="H26" s="7">
        <f t="shared" si="0"/>
        <v>48219.4</v>
      </c>
    </row>
    <row r="27" spans="1:8" ht="3" customHeight="1" x14ac:dyDescent="0.2"/>
    <row r="28" spans="1:8" ht="13.5" x14ac:dyDescent="0.3">
      <c r="A28" s="13" t="s">
        <v>48</v>
      </c>
    </row>
    <row r="29" spans="1:8" x14ac:dyDescent="0.2">
      <c r="A29" s="2" t="s">
        <v>49</v>
      </c>
      <c r="B29" s="1" t="s">
        <v>50</v>
      </c>
      <c r="C29" s="1">
        <v>10303.629999999999</v>
      </c>
      <c r="D29" s="1">
        <v>10303.629999999999</v>
      </c>
      <c r="E29" s="1">
        <v>3503.23</v>
      </c>
      <c r="F29" s="1">
        <v>0</v>
      </c>
      <c r="G29" s="1">
        <v>3503.23</v>
      </c>
      <c r="H29" s="1">
        <v>6800.4</v>
      </c>
    </row>
    <row r="30" spans="1:8" x14ac:dyDescent="0.2">
      <c r="A30" s="2" t="s">
        <v>51</v>
      </c>
      <c r="B30" s="1" t="s">
        <v>52</v>
      </c>
      <c r="C30" s="1">
        <v>2004.67</v>
      </c>
      <c r="D30" s="1">
        <v>2004.67</v>
      </c>
      <c r="E30" s="1">
        <v>428.2</v>
      </c>
      <c r="F30" s="1">
        <v>7.0000000000000007E-2</v>
      </c>
      <c r="G30" s="1">
        <v>428.27</v>
      </c>
      <c r="H30" s="1">
        <v>1576.4</v>
      </c>
    </row>
    <row r="31" spans="1:8" x14ac:dyDescent="0.2">
      <c r="A31" s="2" t="s">
        <v>53</v>
      </c>
      <c r="B31" s="1" t="s">
        <v>54</v>
      </c>
      <c r="C31" s="1">
        <v>3894.87</v>
      </c>
      <c r="D31" s="1">
        <v>3894.87</v>
      </c>
      <c r="E31" s="1">
        <v>998.06</v>
      </c>
      <c r="F31" s="1">
        <v>0.01</v>
      </c>
      <c r="G31" s="1">
        <v>998.07</v>
      </c>
      <c r="H31" s="1">
        <v>2896.8</v>
      </c>
    </row>
    <row r="32" spans="1:8" x14ac:dyDescent="0.2">
      <c r="A32" s="2" t="s">
        <v>55</v>
      </c>
      <c r="B32" s="1" t="s">
        <v>56</v>
      </c>
      <c r="C32" s="1">
        <v>4926.05</v>
      </c>
      <c r="D32" s="1">
        <v>4926.05</v>
      </c>
      <c r="E32" s="1">
        <v>1477.81</v>
      </c>
      <c r="F32" s="1">
        <v>0.04</v>
      </c>
      <c r="G32" s="1">
        <v>1477.85</v>
      </c>
      <c r="H32" s="1">
        <v>3448.2</v>
      </c>
    </row>
    <row r="33" spans="1:8" x14ac:dyDescent="0.2">
      <c r="A33" s="2" t="s">
        <v>57</v>
      </c>
      <c r="B33" s="1" t="s">
        <v>58</v>
      </c>
      <c r="C33" s="1">
        <v>1603.94</v>
      </c>
      <c r="D33" s="1">
        <v>1603.94</v>
      </c>
      <c r="E33" s="1">
        <v>342.6</v>
      </c>
      <c r="F33" s="1">
        <v>-0.06</v>
      </c>
      <c r="G33" s="1">
        <v>342.54</v>
      </c>
      <c r="H33" s="1">
        <v>1261.4000000000001</v>
      </c>
    </row>
    <row r="34" spans="1:8" x14ac:dyDescent="0.2">
      <c r="A34" s="2" t="s">
        <v>59</v>
      </c>
      <c r="B34" s="1" t="s">
        <v>60</v>
      </c>
      <c r="C34" s="1">
        <v>2603.23</v>
      </c>
      <c r="D34" s="1">
        <v>2603.23</v>
      </c>
      <c r="E34" s="1">
        <v>612.28</v>
      </c>
      <c r="F34" s="1">
        <v>0.15</v>
      </c>
      <c r="G34" s="1">
        <v>612.42999999999995</v>
      </c>
      <c r="H34" s="1">
        <v>1990.8</v>
      </c>
    </row>
    <row r="35" spans="1:8" s="4" customFormat="1" x14ac:dyDescent="0.2">
      <c r="C35" s="4" t="s">
        <v>47</v>
      </c>
      <c r="D35" s="4" t="s">
        <v>47</v>
      </c>
      <c r="E35" s="4" t="s">
        <v>47</v>
      </c>
      <c r="F35" s="4" t="s">
        <v>47</v>
      </c>
      <c r="G35" s="4" t="s">
        <v>47</v>
      </c>
      <c r="H35" s="4" t="s">
        <v>47</v>
      </c>
    </row>
    <row r="36" spans="1:8" x14ac:dyDescent="0.2">
      <c r="A36" s="6" t="s">
        <v>46</v>
      </c>
      <c r="B36" s="15">
        <v>6</v>
      </c>
      <c r="C36" s="7">
        <f>SUM(C29:C34)</f>
        <v>25336.389999999996</v>
      </c>
      <c r="D36" s="7">
        <f t="shared" ref="D36:H36" si="1">SUM(D29:D34)</f>
        <v>25336.389999999996</v>
      </c>
      <c r="E36" s="7">
        <f t="shared" si="1"/>
        <v>7362.1799999999994</v>
      </c>
      <c r="F36" s="7">
        <f t="shared" si="1"/>
        <v>0.21</v>
      </c>
      <c r="G36" s="7">
        <f t="shared" si="1"/>
        <v>7362.39</v>
      </c>
      <c r="H36" s="7">
        <f t="shared" si="1"/>
        <v>17974</v>
      </c>
    </row>
    <row r="37" spans="1:8" x14ac:dyDescent="0.2">
      <c r="A37" s="6"/>
      <c r="B37" s="15"/>
      <c r="C37" s="7"/>
      <c r="D37" s="7"/>
      <c r="E37" s="7"/>
      <c r="F37" s="7"/>
      <c r="G37" s="7"/>
      <c r="H37" s="7"/>
    </row>
    <row r="38" spans="1:8" ht="4.5" customHeight="1" x14ac:dyDescent="0.2"/>
    <row r="39" spans="1:8" ht="13.5" x14ac:dyDescent="0.3">
      <c r="A39" s="14" t="s">
        <v>174</v>
      </c>
    </row>
    <row r="40" spans="1:8" x14ac:dyDescent="0.2">
      <c r="A40" s="2" t="s">
        <v>61</v>
      </c>
      <c r="B40" s="1" t="s">
        <v>62</v>
      </c>
      <c r="C40" s="1">
        <v>2004.67</v>
      </c>
      <c r="D40" s="1">
        <v>2004.67</v>
      </c>
      <c r="E40" s="1">
        <v>428.2</v>
      </c>
      <c r="F40" s="1">
        <v>7.0000000000000007E-2</v>
      </c>
      <c r="G40" s="1">
        <v>428.27</v>
      </c>
      <c r="H40" s="1">
        <v>1576.4</v>
      </c>
    </row>
    <row r="41" spans="1:8" x14ac:dyDescent="0.2">
      <c r="A41" s="2" t="s">
        <v>63</v>
      </c>
      <c r="B41" s="1" t="s">
        <v>64</v>
      </c>
      <c r="C41" s="1">
        <v>2603.23</v>
      </c>
      <c r="D41" s="1">
        <v>2603.23</v>
      </c>
      <c r="E41" s="1">
        <v>612.28</v>
      </c>
      <c r="F41" s="1">
        <v>0.15</v>
      </c>
      <c r="G41" s="1">
        <v>612.42999999999995</v>
      </c>
      <c r="H41" s="1">
        <v>1990.8</v>
      </c>
    </row>
    <row r="42" spans="1:8" x14ac:dyDescent="0.2">
      <c r="A42" s="2" t="s">
        <v>65</v>
      </c>
      <c r="B42" s="1" t="s">
        <v>66</v>
      </c>
      <c r="C42" s="1">
        <v>2004.67</v>
      </c>
      <c r="D42" s="1">
        <v>2004.67</v>
      </c>
      <c r="E42" s="1">
        <v>428.2</v>
      </c>
      <c r="F42" s="1">
        <v>7.0000000000000007E-2</v>
      </c>
      <c r="G42" s="1">
        <v>428.27</v>
      </c>
      <c r="H42" s="1">
        <v>1576.4</v>
      </c>
    </row>
    <row r="43" spans="1:8" x14ac:dyDescent="0.2">
      <c r="A43" s="2" t="s">
        <v>67</v>
      </c>
      <c r="B43" s="1" t="s">
        <v>68</v>
      </c>
      <c r="C43" s="1">
        <v>2603.23</v>
      </c>
      <c r="D43" s="1">
        <v>2603.23</v>
      </c>
      <c r="E43" s="1">
        <v>612.28</v>
      </c>
      <c r="F43" s="1">
        <v>-0.05</v>
      </c>
      <c r="G43" s="1">
        <v>612.23</v>
      </c>
      <c r="H43" s="1">
        <v>1991</v>
      </c>
    </row>
    <row r="44" spans="1:8" x14ac:dyDescent="0.2">
      <c r="A44" s="2" t="s">
        <v>69</v>
      </c>
      <c r="B44" s="1" t="s">
        <v>70</v>
      </c>
      <c r="C44" s="1">
        <v>782.88</v>
      </c>
      <c r="D44" s="1">
        <v>782.88</v>
      </c>
      <c r="E44" s="1">
        <v>0</v>
      </c>
      <c r="F44" s="1">
        <v>-0.12</v>
      </c>
      <c r="G44" s="1">
        <v>-0.12</v>
      </c>
      <c r="H44" s="1">
        <v>783</v>
      </c>
    </row>
    <row r="45" spans="1:8" s="4" customFormat="1" x14ac:dyDescent="0.2">
      <c r="C45" s="4" t="s">
        <v>47</v>
      </c>
      <c r="D45" s="4" t="s">
        <v>47</v>
      </c>
      <c r="E45" s="4" t="s">
        <v>47</v>
      </c>
      <c r="F45" s="4" t="s">
        <v>47</v>
      </c>
      <c r="G45" s="4" t="s">
        <v>47</v>
      </c>
      <c r="H45" s="4" t="s">
        <v>47</v>
      </c>
    </row>
    <row r="46" spans="1:8" x14ac:dyDescent="0.2">
      <c r="A46" s="6" t="s">
        <v>46</v>
      </c>
      <c r="B46" s="15">
        <v>5</v>
      </c>
      <c r="C46" s="7">
        <f>SUM(C40:C44)</f>
        <v>9998.6799999999985</v>
      </c>
      <c r="D46" s="7">
        <f t="shared" ref="D46:H46" si="2">SUM(D40:D44)</f>
        <v>9998.6799999999985</v>
      </c>
      <c r="E46" s="7">
        <f t="shared" si="2"/>
        <v>2080.96</v>
      </c>
      <c r="F46" s="7">
        <f t="shared" si="2"/>
        <v>0.12000000000000005</v>
      </c>
      <c r="G46" s="7">
        <f t="shared" si="2"/>
        <v>2081.08</v>
      </c>
      <c r="H46" s="7">
        <f t="shared" si="2"/>
        <v>7917.6</v>
      </c>
    </row>
    <row r="47" spans="1:8" ht="3.75" customHeight="1" x14ac:dyDescent="0.2"/>
    <row r="48" spans="1:8" ht="13.5" x14ac:dyDescent="0.3">
      <c r="A48" s="14" t="s">
        <v>175</v>
      </c>
    </row>
    <row r="49" spans="1:8" x14ac:dyDescent="0.2">
      <c r="A49" s="2" t="s">
        <v>71</v>
      </c>
      <c r="B49" s="1" t="s">
        <v>72</v>
      </c>
      <c r="C49" s="1">
        <v>1006.28</v>
      </c>
      <c r="D49" s="1">
        <v>1006.28</v>
      </c>
      <c r="E49" s="1">
        <v>180.33</v>
      </c>
      <c r="F49" s="1">
        <v>-0.05</v>
      </c>
      <c r="G49" s="1">
        <v>180.28</v>
      </c>
      <c r="H49" s="1">
        <v>826</v>
      </c>
    </row>
    <row r="50" spans="1:8" x14ac:dyDescent="0.2">
      <c r="A50" s="2" t="s">
        <v>73</v>
      </c>
      <c r="B50" s="1" t="s">
        <v>74</v>
      </c>
      <c r="C50" s="1">
        <v>1006.28</v>
      </c>
      <c r="D50" s="1">
        <v>1006.28</v>
      </c>
      <c r="E50" s="1">
        <v>180.33</v>
      </c>
      <c r="F50" s="1">
        <v>-0.05</v>
      </c>
      <c r="G50" s="1">
        <v>180.28</v>
      </c>
      <c r="H50" s="1">
        <v>826</v>
      </c>
    </row>
    <row r="51" spans="1:8" x14ac:dyDescent="0.2">
      <c r="A51" s="2" t="s">
        <v>75</v>
      </c>
      <c r="B51" s="1" t="s">
        <v>76</v>
      </c>
      <c r="C51" s="1">
        <v>2603.23</v>
      </c>
      <c r="D51" s="1">
        <v>2603.23</v>
      </c>
      <c r="E51" s="1">
        <v>612.28</v>
      </c>
      <c r="F51" s="1">
        <v>-0.05</v>
      </c>
      <c r="G51" s="1">
        <v>612.23</v>
      </c>
      <c r="H51" s="1">
        <v>1991</v>
      </c>
    </row>
    <row r="52" spans="1:8" x14ac:dyDescent="0.2">
      <c r="A52" s="2" t="s">
        <v>77</v>
      </c>
      <c r="B52" s="1" t="s">
        <v>78</v>
      </c>
      <c r="C52" s="1">
        <v>2603.23</v>
      </c>
      <c r="D52" s="1">
        <v>2603.23</v>
      </c>
      <c r="E52" s="1">
        <v>612.28</v>
      </c>
      <c r="F52" s="1">
        <v>-0.05</v>
      </c>
      <c r="G52" s="1">
        <v>612.23</v>
      </c>
      <c r="H52" s="1">
        <v>1991</v>
      </c>
    </row>
    <row r="53" spans="1:8" x14ac:dyDescent="0.2">
      <c r="A53" s="2" t="s">
        <v>79</v>
      </c>
      <c r="B53" s="1" t="s">
        <v>80</v>
      </c>
      <c r="C53" s="1">
        <v>4926.05</v>
      </c>
      <c r="D53" s="1">
        <v>4926.05</v>
      </c>
      <c r="E53" s="1">
        <v>1477.81</v>
      </c>
      <c r="F53" s="1">
        <v>0.04</v>
      </c>
      <c r="G53" s="1">
        <v>1477.85</v>
      </c>
      <c r="H53" s="1">
        <v>3448.2</v>
      </c>
    </row>
    <row r="54" spans="1:8" x14ac:dyDescent="0.2">
      <c r="A54" s="2" t="s">
        <v>81</v>
      </c>
      <c r="B54" s="1" t="s">
        <v>82</v>
      </c>
      <c r="C54" s="1">
        <v>1006.28</v>
      </c>
      <c r="D54" s="1">
        <v>1006.28</v>
      </c>
      <c r="E54" s="1">
        <v>180.33</v>
      </c>
      <c r="F54" s="1">
        <v>0.15</v>
      </c>
      <c r="G54" s="1">
        <v>180.48</v>
      </c>
      <c r="H54" s="1">
        <v>825.8</v>
      </c>
    </row>
    <row r="55" spans="1:8" x14ac:dyDescent="0.2">
      <c r="A55" s="2" t="s">
        <v>83</v>
      </c>
      <c r="B55" s="1" t="s">
        <v>84</v>
      </c>
      <c r="C55" s="1">
        <v>412.63</v>
      </c>
      <c r="D55" s="1">
        <v>412.63</v>
      </c>
      <c r="E55" s="1">
        <v>0</v>
      </c>
      <c r="F55" s="1">
        <v>0.03</v>
      </c>
      <c r="G55" s="1">
        <v>0.03</v>
      </c>
      <c r="H55" s="1">
        <v>412.6</v>
      </c>
    </row>
    <row r="56" spans="1:8" x14ac:dyDescent="0.2">
      <c r="A56" s="2" t="s">
        <v>85</v>
      </c>
      <c r="B56" s="1" t="s">
        <v>86</v>
      </c>
      <c r="C56" s="1">
        <v>2603.23</v>
      </c>
      <c r="D56" s="1">
        <v>2603.23</v>
      </c>
      <c r="E56" s="1">
        <v>612.28</v>
      </c>
      <c r="F56" s="1">
        <v>-0.05</v>
      </c>
      <c r="G56" s="1">
        <v>612.23</v>
      </c>
      <c r="H56" s="1">
        <v>1991</v>
      </c>
    </row>
    <row r="57" spans="1:8" s="4" customFormat="1" x14ac:dyDescent="0.2">
      <c r="C57" s="4" t="s">
        <v>47</v>
      </c>
      <c r="D57" s="4" t="s">
        <v>47</v>
      </c>
      <c r="E57" s="4" t="s">
        <v>47</v>
      </c>
      <c r="F57" s="4" t="s">
        <v>47</v>
      </c>
      <c r="G57" s="4" t="s">
        <v>47</v>
      </c>
      <c r="H57" s="4" t="s">
        <v>47</v>
      </c>
    </row>
    <row r="58" spans="1:8" x14ac:dyDescent="0.2">
      <c r="A58" s="6" t="s">
        <v>46</v>
      </c>
      <c r="B58" s="15">
        <v>8</v>
      </c>
      <c r="C58" s="7">
        <f>SUM(C49:C56)</f>
        <v>16167.21</v>
      </c>
      <c r="D58" s="7">
        <f t="shared" ref="D58:H58" si="3">SUM(D49:D56)</f>
        <v>16167.21</v>
      </c>
      <c r="E58" s="7">
        <f t="shared" si="3"/>
        <v>3855.6399999999994</v>
      </c>
      <c r="F58" s="7">
        <f t="shared" si="3"/>
        <v>-3.0000000000000013E-2</v>
      </c>
      <c r="G58" s="7">
        <f t="shared" si="3"/>
        <v>3855.61</v>
      </c>
      <c r="H58" s="7">
        <f t="shared" si="3"/>
        <v>12311.6</v>
      </c>
    </row>
    <row r="59" spans="1:8" ht="5.25" customHeight="1" x14ac:dyDescent="0.2"/>
    <row r="60" spans="1:8" ht="13.5" x14ac:dyDescent="0.3">
      <c r="A60" s="14" t="s">
        <v>176</v>
      </c>
    </row>
    <row r="61" spans="1:8" x14ac:dyDescent="0.2">
      <c r="A61" s="2" t="s">
        <v>87</v>
      </c>
      <c r="B61" s="1" t="s">
        <v>88</v>
      </c>
      <c r="C61" s="1">
        <v>2603.23</v>
      </c>
      <c r="D61" s="1">
        <v>2603.23</v>
      </c>
      <c r="E61" s="1">
        <v>612.28</v>
      </c>
      <c r="F61" s="1">
        <v>-0.05</v>
      </c>
      <c r="G61" s="1">
        <v>612.23</v>
      </c>
      <c r="H61" s="1">
        <v>1991</v>
      </c>
    </row>
    <row r="62" spans="1:8" x14ac:dyDescent="0.2">
      <c r="A62" s="2" t="s">
        <v>89</v>
      </c>
      <c r="B62" s="1" t="s">
        <v>90</v>
      </c>
      <c r="C62" s="1">
        <v>2004.67</v>
      </c>
      <c r="D62" s="1">
        <v>2004.67</v>
      </c>
      <c r="E62" s="1">
        <v>428.2</v>
      </c>
      <c r="F62" s="1">
        <v>7.0000000000000007E-2</v>
      </c>
      <c r="G62" s="1">
        <v>428.27</v>
      </c>
      <c r="H62" s="1">
        <v>1576.4</v>
      </c>
    </row>
    <row r="63" spans="1:8" x14ac:dyDescent="0.2">
      <c r="A63" s="2" t="s">
        <v>91</v>
      </c>
      <c r="B63" s="1" t="s">
        <v>92</v>
      </c>
      <c r="C63" s="1">
        <v>2004.67</v>
      </c>
      <c r="D63" s="1">
        <v>2004.67</v>
      </c>
      <c r="E63" s="1">
        <v>428.2</v>
      </c>
      <c r="F63" s="1">
        <v>-0.13</v>
      </c>
      <c r="G63" s="1">
        <v>428.07</v>
      </c>
      <c r="H63" s="1">
        <v>1576.6</v>
      </c>
    </row>
    <row r="64" spans="1:8" x14ac:dyDescent="0.2">
      <c r="A64" s="2" t="s">
        <v>93</v>
      </c>
      <c r="B64" s="1" t="s">
        <v>94</v>
      </c>
      <c r="C64" s="1">
        <v>2603.23</v>
      </c>
      <c r="D64" s="1">
        <v>2603.23</v>
      </c>
      <c r="E64" s="1">
        <v>612.28</v>
      </c>
      <c r="F64" s="1">
        <v>-0.05</v>
      </c>
      <c r="G64" s="1">
        <v>612.23</v>
      </c>
      <c r="H64" s="1">
        <v>1991</v>
      </c>
    </row>
    <row r="65" spans="1:8" x14ac:dyDescent="0.2">
      <c r="A65" s="2" t="s">
        <v>95</v>
      </c>
      <c r="B65" s="1" t="s">
        <v>96</v>
      </c>
      <c r="C65" s="1">
        <v>2004.67</v>
      </c>
      <c r="D65" s="1">
        <v>2004.67</v>
      </c>
      <c r="E65" s="1">
        <v>428.2</v>
      </c>
      <c r="F65" s="1">
        <v>7.0000000000000007E-2</v>
      </c>
      <c r="G65" s="1">
        <v>428.27</v>
      </c>
      <c r="H65" s="1">
        <v>1576.4</v>
      </c>
    </row>
    <row r="66" spans="1:8" x14ac:dyDescent="0.2">
      <c r="A66" s="2" t="s">
        <v>97</v>
      </c>
      <c r="B66" s="1" t="s">
        <v>98</v>
      </c>
      <c r="C66" s="1">
        <v>4926.05</v>
      </c>
      <c r="D66" s="1">
        <v>4926.05</v>
      </c>
      <c r="E66" s="1">
        <v>1477.81</v>
      </c>
      <c r="F66" s="1">
        <v>0.04</v>
      </c>
      <c r="G66" s="1">
        <v>1477.85</v>
      </c>
      <c r="H66" s="1">
        <v>3448.2</v>
      </c>
    </row>
    <row r="67" spans="1:8" x14ac:dyDescent="0.2">
      <c r="A67" s="2" t="s">
        <v>99</v>
      </c>
      <c r="B67" s="1" t="s">
        <v>100</v>
      </c>
      <c r="C67" s="1">
        <v>2004.67</v>
      </c>
      <c r="D67" s="1">
        <v>2004.67</v>
      </c>
      <c r="E67" s="1">
        <v>428.2</v>
      </c>
      <c r="F67" s="1">
        <v>7.0000000000000007E-2</v>
      </c>
      <c r="G67" s="1">
        <v>428.27</v>
      </c>
      <c r="H67" s="1">
        <v>1576.4</v>
      </c>
    </row>
    <row r="68" spans="1:8" x14ac:dyDescent="0.2">
      <c r="A68" s="2" t="s">
        <v>101</v>
      </c>
      <c r="B68" s="1" t="s">
        <v>102</v>
      </c>
      <c r="C68" s="1">
        <v>2603.23</v>
      </c>
      <c r="D68" s="1">
        <v>2603.23</v>
      </c>
      <c r="E68" s="1">
        <v>612.28</v>
      </c>
      <c r="F68" s="1">
        <v>-0.05</v>
      </c>
      <c r="G68" s="1">
        <v>612.23</v>
      </c>
      <c r="H68" s="1">
        <v>1991</v>
      </c>
    </row>
    <row r="69" spans="1:8" s="4" customFormat="1" x14ac:dyDescent="0.2">
      <c r="C69" s="4" t="s">
        <v>47</v>
      </c>
      <c r="D69" s="4" t="s">
        <v>47</v>
      </c>
      <c r="E69" s="4" t="s">
        <v>47</v>
      </c>
      <c r="F69" s="4" t="s">
        <v>47</v>
      </c>
      <c r="G69" s="4" t="s">
        <v>47</v>
      </c>
      <c r="H69" s="4" t="s">
        <v>47</v>
      </c>
    </row>
    <row r="70" spans="1:8" x14ac:dyDescent="0.2">
      <c r="A70" s="6" t="s">
        <v>46</v>
      </c>
      <c r="B70" s="15">
        <v>8</v>
      </c>
      <c r="C70" s="7">
        <f>SUM(C61:C68)</f>
        <v>20754.420000000002</v>
      </c>
      <c r="D70" s="7">
        <f t="shared" ref="D70:H70" si="4">SUM(D61:D68)</f>
        <v>20754.420000000002</v>
      </c>
      <c r="E70" s="7">
        <f t="shared" si="4"/>
        <v>5027.45</v>
      </c>
      <c r="F70" s="7">
        <f t="shared" si="4"/>
        <v>-2.9999999999999992E-2</v>
      </c>
      <c r="G70" s="7">
        <f t="shared" si="4"/>
        <v>5027.42</v>
      </c>
      <c r="H70" s="7">
        <f t="shared" si="4"/>
        <v>15726.999999999998</v>
      </c>
    </row>
    <row r="71" spans="1:8" ht="6.75" customHeight="1" x14ac:dyDescent="0.2"/>
    <row r="72" spans="1:8" ht="13.5" x14ac:dyDescent="0.3">
      <c r="A72" s="14" t="s">
        <v>177</v>
      </c>
    </row>
    <row r="73" spans="1:8" x14ac:dyDescent="0.2">
      <c r="A73" s="2" t="s">
        <v>103</v>
      </c>
      <c r="B73" s="1" t="s">
        <v>104</v>
      </c>
      <c r="C73" s="1">
        <v>2603.23</v>
      </c>
      <c r="D73" s="1">
        <v>2603.23</v>
      </c>
      <c r="E73" s="1">
        <v>612.28</v>
      </c>
      <c r="F73" s="1">
        <v>-0.05</v>
      </c>
      <c r="G73" s="1">
        <v>612.23</v>
      </c>
      <c r="H73" s="1">
        <v>1991</v>
      </c>
    </row>
    <row r="74" spans="1:8" x14ac:dyDescent="0.2">
      <c r="A74" s="2" t="s">
        <v>105</v>
      </c>
      <c r="B74" s="1" t="s">
        <v>106</v>
      </c>
      <c r="C74" s="1">
        <v>4926.05</v>
      </c>
      <c r="D74" s="1">
        <v>4926.05</v>
      </c>
      <c r="E74" s="1">
        <v>1477.81</v>
      </c>
      <c r="F74" s="1">
        <v>0.04</v>
      </c>
      <c r="G74" s="1">
        <v>1477.85</v>
      </c>
      <c r="H74" s="1">
        <v>3448.2</v>
      </c>
    </row>
    <row r="75" spans="1:8" x14ac:dyDescent="0.2">
      <c r="A75" s="2" t="s">
        <v>107</v>
      </c>
      <c r="B75" s="1" t="s">
        <v>108</v>
      </c>
      <c r="C75" s="1">
        <v>2004.67</v>
      </c>
      <c r="D75" s="1">
        <v>2004.67</v>
      </c>
      <c r="E75" s="1">
        <v>428.2</v>
      </c>
      <c r="F75" s="1">
        <v>-0.13</v>
      </c>
      <c r="G75" s="1">
        <v>428.07</v>
      </c>
      <c r="H75" s="1">
        <v>1576.6</v>
      </c>
    </row>
    <row r="76" spans="1:8" x14ac:dyDescent="0.2">
      <c r="A76" s="2" t="s">
        <v>109</v>
      </c>
      <c r="B76" s="1" t="s">
        <v>110</v>
      </c>
      <c r="C76" s="1">
        <v>2004.67</v>
      </c>
      <c r="D76" s="1">
        <v>2004.67</v>
      </c>
      <c r="E76" s="1">
        <v>428.2</v>
      </c>
      <c r="F76" s="1">
        <v>7.0000000000000007E-2</v>
      </c>
      <c r="G76" s="1">
        <v>428.27</v>
      </c>
      <c r="H76" s="1">
        <v>1576.4</v>
      </c>
    </row>
    <row r="77" spans="1:8" x14ac:dyDescent="0.2">
      <c r="A77" s="2" t="s">
        <v>111</v>
      </c>
      <c r="B77" s="1" t="s">
        <v>112</v>
      </c>
      <c r="C77" s="1">
        <v>2004.67</v>
      </c>
      <c r="D77" s="1">
        <v>2004.67</v>
      </c>
      <c r="E77" s="1">
        <v>428.2</v>
      </c>
      <c r="F77" s="1">
        <v>7.0000000000000007E-2</v>
      </c>
      <c r="G77" s="1">
        <v>428.27</v>
      </c>
      <c r="H77" s="1">
        <v>1576.4</v>
      </c>
    </row>
    <row r="78" spans="1:8" x14ac:dyDescent="0.2">
      <c r="A78" s="2" t="s">
        <v>113</v>
      </c>
      <c r="B78" s="1" t="s">
        <v>114</v>
      </c>
      <c r="C78" s="1">
        <v>2603.23</v>
      </c>
      <c r="D78" s="1">
        <v>2603.23</v>
      </c>
      <c r="E78" s="1">
        <v>612.28</v>
      </c>
      <c r="F78" s="1">
        <v>0.15</v>
      </c>
      <c r="G78" s="1">
        <v>612.42999999999995</v>
      </c>
      <c r="H78" s="1">
        <v>1990.8</v>
      </c>
    </row>
    <row r="79" spans="1:8" s="4" customFormat="1" x14ac:dyDescent="0.2">
      <c r="C79" s="4" t="s">
        <v>47</v>
      </c>
      <c r="D79" s="4" t="s">
        <v>47</v>
      </c>
      <c r="E79" s="4" t="s">
        <v>47</v>
      </c>
      <c r="F79" s="4" t="s">
        <v>47</v>
      </c>
      <c r="G79" s="4" t="s">
        <v>47</v>
      </c>
      <c r="H79" s="4" t="s">
        <v>47</v>
      </c>
    </row>
    <row r="80" spans="1:8" x14ac:dyDescent="0.2">
      <c r="A80" s="6" t="s">
        <v>46</v>
      </c>
      <c r="B80" s="15">
        <v>6</v>
      </c>
      <c r="C80" s="7">
        <f>SUM(C73:C78)</f>
        <v>16146.52</v>
      </c>
      <c r="D80" s="7">
        <f t="shared" ref="D80:H80" si="5">SUM(D73:D78)</f>
        <v>16146.52</v>
      </c>
      <c r="E80" s="7">
        <f t="shared" si="5"/>
        <v>3986.9699999999993</v>
      </c>
      <c r="F80" s="7">
        <f t="shared" si="5"/>
        <v>0.15</v>
      </c>
      <c r="G80" s="7">
        <f t="shared" si="5"/>
        <v>3987.12</v>
      </c>
      <c r="H80" s="7">
        <f t="shared" si="5"/>
        <v>12159.399999999998</v>
      </c>
    </row>
    <row r="81" spans="1:8" x14ac:dyDescent="0.2">
      <c r="A81" s="6"/>
      <c r="B81" s="15"/>
      <c r="C81" s="7"/>
      <c r="D81" s="7"/>
      <c r="E81" s="7"/>
      <c r="F81" s="7"/>
      <c r="G81" s="7"/>
      <c r="H81" s="7"/>
    </row>
    <row r="82" spans="1:8" ht="13.5" x14ac:dyDescent="0.3">
      <c r="A82" s="14" t="s">
        <v>178</v>
      </c>
    </row>
    <row r="83" spans="1:8" x14ac:dyDescent="0.2">
      <c r="A83" s="2" t="s">
        <v>115</v>
      </c>
      <c r="B83" s="1" t="s">
        <v>116</v>
      </c>
      <c r="C83" s="1">
        <v>4926.05</v>
      </c>
      <c r="D83" s="1">
        <v>4926.05</v>
      </c>
      <c r="E83" s="1">
        <v>1477.81</v>
      </c>
      <c r="F83" s="1">
        <v>0.04</v>
      </c>
      <c r="G83" s="1">
        <v>1477.85</v>
      </c>
      <c r="H83" s="1">
        <v>3448.2</v>
      </c>
    </row>
    <row r="84" spans="1:8" x14ac:dyDescent="0.2">
      <c r="A84" s="2" t="s">
        <v>117</v>
      </c>
      <c r="B84" s="1" t="s">
        <v>118</v>
      </c>
      <c r="C84" s="1">
        <v>2603.23</v>
      </c>
      <c r="D84" s="1">
        <v>2603.23</v>
      </c>
      <c r="E84" s="1">
        <v>612.28</v>
      </c>
      <c r="F84" s="1">
        <v>-0.05</v>
      </c>
      <c r="G84" s="1">
        <v>612.23</v>
      </c>
      <c r="H84" s="1">
        <v>1991</v>
      </c>
    </row>
    <row r="85" spans="1:8" x14ac:dyDescent="0.2">
      <c r="A85" s="2" t="s">
        <v>119</v>
      </c>
      <c r="B85" s="1" t="s">
        <v>120</v>
      </c>
      <c r="C85" s="1">
        <v>2603.23</v>
      </c>
      <c r="D85" s="1">
        <v>2603.23</v>
      </c>
      <c r="E85" s="1">
        <v>612.28</v>
      </c>
      <c r="F85" s="1">
        <v>-0.05</v>
      </c>
      <c r="G85" s="1">
        <v>612.23</v>
      </c>
      <c r="H85" s="1">
        <v>1991</v>
      </c>
    </row>
    <row r="86" spans="1:8" x14ac:dyDescent="0.2">
      <c r="A86" s="2" t="s">
        <v>121</v>
      </c>
      <c r="B86" s="1" t="s">
        <v>122</v>
      </c>
      <c r="C86" s="1">
        <v>2603.23</v>
      </c>
      <c r="D86" s="1">
        <v>2603.23</v>
      </c>
      <c r="E86" s="1">
        <v>612.28</v>
      </c>
      <c r="F86" s="1">
        <v>-0.05</v>
      </c>
      <c r="G86" s="1">
        <v>612.23</v>
      </c>
      <c r="H86" s="1">
        <v>1991</v>
      </c>
    </row>
    <row r="87" spans="1:8" s="4" customFormat="1" x14ac:dyDescent="0.2">
      <c r="C87" s="4" t="s">
        <v>47</v>
      </c>
      <c r="D87" s="4" t="s">
        <v>47</v>
      </c>
      <c r="E87" s="4" t="s">
        <v>47</v>
      </c>
      <c r="F87" s="4" t="s">
        <v>47</v>
      </c>
      <c r="G87" s="4" t="s">
        <v>47</v>
      </c>
      <c r="H87" s="4" t="s">
        <v>47</v>
      </c>
    </row>
    <row r="88" spans="1:8" x14ac:dyDescent="0.2">
      <c r="A88" s="6" t="s">
        <v>46</v>
      </c>
      <c r="B88" s="15">
        <v>4</v>
      </c>
      <c r="C88" s="7">
        <f>SUM(C83:C86)</f>
        <v>12735.74</v>
      </c>
      <c r="D88" s="7">
        <f t="shared" ref="D88:H88" si="6">SUM(D83:D86)</f>
        <v>12735.74</v>
      </c>
      <c r="E88" s="7">
        <f t="shared" si="6"/>
        <v>3314.6499999999996</v>
      </c>
      <c r="F88" s="7">
        <f t="shared" si="6"/>
        <v>-0.11000000000000001</v>
      </c>
      <c r="G88" s="7">
        <f t="shared" si="6"/>
        <v>3314.54</v>
      </c>
      <c r="H88" s="7">
        <f t="shared" si="6"/>
        <v>9421.2000000000007</v>
      </c>
    </row>
    <row r="89" spans="1:8" ht="3" customHeight="1" x14ac:dyDescent="0.2">
      <c r="C89" s="7"/>
      <c r="D89" s="7"/>
      <c r="E89" s="7"/>
      <c r="F89" s="7"/>
      <c r="G89" s="7"/>
      <c r="H89" s="7"/>
    </row>
    <row r="90" spans="1:8" ht="13.5" x14ac:dyDescent="0.3">
      <c r="A90" s="14" t="s">
        <v>179</v>
      </c>
    </row>
    <row r="91" spans="1:8" x14ac:dyDescent="0.2">
      <c r="A91" s="2" t="s">
        <v>166</v>
      </c>
      <c r="B91" s="1" t="s">
        <v>167</v>
      </c>
      <c r="C91" s="1">
        <v>4433.46</v>
      </c>
      <c r="D91" s="1">
        <v>4433.46</v>
      </c>
      <c r="E91" s="1">
        <v>1330.04</v>
      </c>
      <c r="F91" s="1">
        <v>0.02</v>
      </c>
      <c r="G91" s="1">
        <v>1330.06</v>
      </c>
      <c r="H91" s="1">
        <v>3103.4</v>
      </c>
    </row>
    <row r="92" spans="1:8" s="4" customFormat="1" x14ac:dyDescent="0.2">
      <c r="C92" s="4" t="s">
        <v>47</v>
      </c>
      <c r="D92" s="4" t="s">
        <v>47</v>
      </c>
      <c r="E92" s="4" t="s">
        <v>47</v>
      </c>
      <c r="F92" s="4" t="s">
        <v>47</v>
      </c>
      <c r="G92" s="4" t="s">
        <v>47</v>
      </c>
      <c r="H92" s="4" t="s">
        <v>47</v>
      </c>
    </row>
    <row r="93" spans="1:8" x14ac:dyDescent="0.2">
      <c r="A93" s="6" t="s">
        <v>46</v>
      </c>
      <c r="B93" s="15">
        <v>1</v>
      </c>
      <c r="C93" s="7">
        <f>+C91</f>
        <v>4433.46</v>
      </c>
      <c r="D93" s="7">
        <f t="shared" ref="D93:H93" si="7">+D91</f>
        <v>4433.46</v>
      </c>
      <c r="E93" s="7">
        <f t="shared" si="7"/>
        <v>1330.04</v>
      </c>
      <c r="F93" s="7">
        <f t="shared" si="7"/>
        <v>0.02</v>
      </c>
      <c r="G93" s="7">
        <f t="shared" si="7"/>
        <v>1330.06</v>
      </c>
      <c r="H93" s="7">
        <f t="shared" si="7"/>
        <v>3103.4</v>
      </c>
    </row>
    <row r="94" spans="1:8" x14ac:dyDescent="0.2">
      <c r="C94" s="7"/>
      <c r="D94" s="7"/>
      <c r="E94" s="7"/>
      <c r="F94" s="7"/>
      <c r="G94" s="7"/>
      <c r="H94" s="7"/>
    </row>
    <row r="95" spans="1:8" ht="13.5" x14ac:dyDescent="0.3">
      <c r="A95" s="14" t="s">
        <v>180</v>
      </c>
    </row>
    <row r="96" spans="1:8" x14ac:dyDescent="0.2">
      <c r="A96" s="2" t="s">
        <v>145</v>
      </c>
      <c r="B96" s="1" t="s">
        <v>146</v>
      </c>
      <c r="C96" s="1">
        <v>4433.46</v>
      </c>
      <c r="D96" s="1">
        <v>4433.46</v>
      </c>
      <c r="E96" s="1">
        <v>1330.04</v>
      </c>
      <c r="F96" s="1">
        <v>0.02</v>
      </c>
      <c r="G96" s="1">
        <v>1330.06</v>
      </c>
      <c r="H96" s="1">
        <v>3103.4</v>
      </c>
    </row>
    <row r="97" spans="1:8" s="4" customFormat="1" x14ac:dyDescent="0.2">
      <c r="C97" s="4" t="s">
        <v>47</v>
      </c>
      <c r="D97" s="4" t="s">
        <v>47</v>
      </c>
      <c r="E97" s="4" t="s">
        <v>47</v>
      </c>
      <c r="F97" s="4" t="s">
        <v>47</v>
      </c>
      <c r="G97" s="4" t="s">
        <v>47</v>
      </c>
      <c r="H97" s="4" t="s">
        <v>47</v>
      </c>
    </row>
    <row r="98" spans="1:8" x14ac:dyDescent="0.2">
      <c r="A98" s="6" t="s">
        <v>46</v>
      </c>
      <c r="B98" s="15">
        <v>1</v>
      </c>
      <c r="C98" s="7">
        <f>+C96</f>
        <v>4433.46</v>
      </c>
      <c r="D98" s="7">
        <f t="shared" ref="D98:H98" si="8">+D96</f>
        <v>4433.46</v>
      </c>
      <c r="E98" s="7">
        <f t="shared" si="8"/>
        <v>1330.04</v>
      </c>
      <c r="F98" s="7">
        <f t="shared" si="8"/>
        <v>0.02</v>
      </c>
      <c r="G98" s="7">
        <f t="shared" si="8"/>
        <v>1330.06</v>
      </c>
      <c r="H98" s="7">
        <f t="shared" si="8"/>
        <v>3103.4</v>
      </c>
    </row>
    <row r="99" spans="1:8" ht="3.75" customHeight="1" x14ac:dyDescent="0.2">
      <c r="C99" s="7"/>
      <c r="D99" s="7"/>
      <c r="E99" s="7"/>
      <c r="F99" s="7"/>
      <c r="G99" s="7"/>
      <c r="H99" s="7"/>
    </row>
    <row r="100" spans="1:8" ht="13.5" x14ac:dyDescent="0.3">
      <c r="A100" s="14" t="s">
        <v>123</v>
      </c>
    </row>
    <row r="101" spans="1:8" x14ac:dyDescent="0.2">
      <c r="A101" s="2" t="s">
        <v>124</v>
      </c>
      <c r="B101" s="1" t="s">
        <v>125</v>
      </c>
      <c r="C101" s="1">
        <v>4926.05</v>
      </c>
      <c r="D101" s="1">
        <v>4926.05</v>
      </c>
      <c r="E101" s="1">
        <v>1477.81</v>
      </c>
      <c r="F101" s="1">
        <v>0.04</v>
      </c>
      <c r="G101" s="1">
        <v>1477.85</v>
      </c>
      <c r="H101" s="1">
        <v>3448.2</v>
      </c>
    </row>
    <row r="102" spans="1:8" x14ac:dyDescent="0.2">
      <c r="A102" s="2" t="s">
        <v>126</v>
      </c>
      <c r="B102" s="1" t="s">
        <v>127</v>
      </c>
      <c r="C102" s="1">
        <v>2004.67</v>
      </c>
      <c r="D102" s="1">
        <v>2004.67</v>
      </c>
      <c r="E102" s="1">
        <v>428.2</v>
      </c>
      <c r="F102" s="1">
        <v>-0.13</v>
      </c>
      <c r="G102" s="1">
        <v>428.07</v>
      </c>
      <c r="H102" s="1">
        <v>1576.6</v>
      </c>
    </row>
    <row r="103" spans="1:8" s="4" customFormat="1" x14ac:dyDescent="0.2">
      <c r="C103" s="4" t="s">
        <v>47</v>
      </c>
      <c r="D103" s="4" t="s">
        <v>47</v>
      </c>
      <c r="E103" s="4" t="s">
        <v>47</v>
      </c>
      <c r="F103" s="4" t="s">
        <v>47</v>
      </c>
      <c r="G103" s="4" t="s">
        <v>47</v>
      </c>
      <c r="H103" s="4" t="s">
        <v>47</v>
      </c>
    </row>
    <row r="104" spans="1:8" x14ac:dyDescent="0.2">
      <c r="A104" s="6" t="s">
        <v>46</v>
      </c>
      <c r="B104" s="15">
        <v>2</v>
      </c>
      <c r="C104" s="7">
        <f>SUM(C101:C102)</f>
        <v>6930.72</v>
      </c>
      <c r="D104" s="7">
        <f t="shared" ref="D104:H104" si="9">SUM(D101:D102)</f>
        <v>6930.72</v>
      </c>
      <c r="E104" s="7">
        <f t="shared" si="9"/>
        <v>1906.01</v>
      </c>
      <c r="F104" s="7">
        <f t="shared" si="9"/>
        <v>-0.09</v>
      </c>
      <c r="G104" s="7">
        <f t="shared" si="9"/>
        <v>1905.9199999999998</v>
      </c>
      <c r="H104" s="7">
        <f t="shared" si="9"/>
        <v>5024.7999999999993</v>
      </c>
    </row>
    <row r="105" spans="1:8" x14ac:dyDescent="0.2">
      <c r="C105" s="7"/>
      <c r="D105" s="7"/>
      <c r="E105" s="7"/>
      <c r="F105" s="7"/>
      <c r="G105" s="7"/>
      <c r="H105" s="7"/>
    </row>
    <row r="106" spans="1:8" ht="13.5" x14ac:dyDescent="0.3">
      <c r="A106" s="14" t="s">
        <v>181</v>
      </c>
    </row>
    <row r="107" spans="1:8" x14ac:dyDescent="0.2">
      <c r="A107" s="2" t="s">
        <v>162</v>
      </c>
      <c r="B107" s="1" t="s">
        <v>163</v>
      </c>
      <c r="C107" s="1">
        <v>4433.46</v>
      </c>
      <c r="D107" s="1">
        <v>4433.46</v>
      </c>
      <c r="E107" s="1">
        <v>1330.04</v>
      </c>
      <c r="F107" s="1">
        <v>0.02</v>
      </c>
      <c r="G107" s="1">
        <v>1330.06</v>
      </c>
      <c r="H107" s="1">
        <v>3103.4</v>
      </c>
    </row>
    <row r="108" spans="1:8" s="4" customFormat="1" x14ac:dyDescent="0.2">
      <c r="C108" s="4" t="s">
        <v>47</v>
      </c>
      <c r="D108" s="4" t="s">
        <v>47</v>
      </c>
      <c r="E108" s="4" t="s">
        <v>47</v>
      </c>
      <c r="F108" s="4" t="s">
        <v>47</v>
      </c>
      <c r="G108" s="4" t="s">
        <v>47</v>
      </c>
      <c r="H108" s="4" t="s">
        <v>47</v>
      </c>
    </row>
    <row r="109" spans="1:8" x14ac:dyDescent="0.2">
      <c r="A109" s="6" t="s">
        <v>46</v>
      </c>
      <c r="B109" s="15">
        <v>1</v>
      </c>
      <c r="C109" s="7">
        <f>+C107</f>
        <v>4433.46</v>
      </c>
      <c r="D109" s="7">
        <f t="shared" ref="D109:H109" si="10">+D107</f>
        <v>4433.46</v>
      </c>
      <c r="E109" s="7">
        <f t="shared" si="10"/>
        <v>1330.04</v>
      </c>
      <c r="F109" s="7">
        <f t="shared" si="10"/>
        <v>0.02</v>
      </c>
      <c r="G109" s="7">
        <f t="shared" si="10"/>
        <v>1330.06</v>
      </c>
      <c r="H109" s="7">
        <f t="shared" si="10"/>
        <v>3103.4</v>
      </c>
    </row>
    <row r="110" spans="1:8" ht="4.5" customHeight="1" x14ac:dyDescent="0.2">
      <c r="C110" s="7"/>
      <c r="D110" s="7"/>
      <c r="E110" s="7"/>
      <c r="F110" s="7"/>
      <c r="G110" s="7"/>
      <c r="H110" s="7"/>
    </row>
    <row r="111" spans="1:8" ht="13.5" x14ac:dyDescent="0.3">
      <c r="A111" s="14" t="s">
        <v>182</v>
      </c>
    </row>
    <row r="112" spans="1:8" x14ac:dyDescent="0.2">
      <c r="A112" s="2" t="s">
        <v>132</v>
      </c>
      <c r="B112" s="1" t="s">
        <v>133</v>
      </c>
      <c r="C112" s="1">
        <v>4433.46</v>
      </c>
      <c r="D112" s="1">
        <v>4433.46</v>
      </c>
      <c r="E112" s="1">
        <v>1330.04</v>
      </c>
      <c r="F112" s="1">
        <v>0.02</v>
      </c>
      <c r="G112" s="1">
        <v>1330.06</v>
      </c>
      <c r="H112" s="1">
        <v>3103.4</v>
      </c>
    </row>
    <row r="113" spans="1:8" x14ac:dyDescent="0.2">
      <c r="A113" s="2" t="s">
        <v>134</v>
      </c>
      <c r="B113" s="1" t="s">
        <v>135</v>
      </c>
      <c r="C113" s="1">
        <v>2603.23</v>
      </c>
      <c r="D113" s="1">
        <v>2603.23</v>
      </c>
      <c r="E113" s="1">
        <v>612.28</v>
      </c>
      <c r="F113" s="1">
        <v>0.15</v>
      </c>
      <c r="G113" s="1">
        <v>612.42999999999995</v>
      </c>
      <c r="H113" s="1">
        <v>1990.8</v>
      </c>
    </row>
    <row r="114" spans="1:8" x14ac:dyDescent="0.2">
      <c r="A114" s="2" t="s">
        <v>136</v>
      </c>
      <c r="B114" s="1" t="s">
        <v>137</v>
      </c>
      <c r="C114" s="1">
        <v>2603.23</v>
      </c>
      <c r="D114" s="1">
        <v>2603.23</v>
      </c>
      <c r="E114" s="1">
        <v>612.28</v>
      </c>
      <c r="F114" s="1">
        <v>0.15</v>
      </c>
      <c r="G114" s="1">
        <v>612.42999999999995</v>
      </c>
      <c r="H114" s="1">
        <v>1990.8</v>
      </c>
    </row>
    <row r="115" spans="1:8" x14ac:dyDescent="0.2">
      <c r="A115" s="2" t="s">
        <v>138</v>
      </c>
      <c r="B115" s="1" t="s">
        <v>139</v>
      </c>
      <c r="C115" s="1">
        <v>2603.23</v>
      </c>
      <c r="D115" s="1">
        <v>2603.23</v>
      </c>
      <c r="E115" s="1">
        <v>612.28</v>
      </c>
      <c r="F115" s="1">
        <v>-0.05</v>
      </c>
      <c r="G115" s="1">
        <v>612.23</v>
      </c>
      <c r="H115" s="1">
        <v>1991</v>
      </c>
    </row>
    <row r="116" spans="1:8" s="4" customFormat="1" x14ac:dyDescent="0.2">
      <c r="C116" s="4" t="s">
        <v>47</v>
      </c>
      <c r="D116" s="4" t="s">
        <v>47</v>
      </c>
      <c r="E116" s="4" t="s">
        <v>47</v>
      </c>
      <c r="F116" s="4" t="s">
        <v>47</v>
      </c>
      <c r="G116" s="4" t="s">
        <v>47</v>
      </c>
      <c r="H116" s="4" t="s">
        <v>47</v>
      </c>
    </row>
    <row r="117" spans="1:8" x14ac:dyDescent="0.2">
      <c r="A117" s="6" t="s">
        <v>46</v>
      </c>
      <c r="B117" s="15">
        <v>4</v>
      </c>
      <c r="C117" s="7">
        <f>SUM(C112:C115)</f>
        <v>12243.15</v>
      </c>
      <c r="D117" s="7">
        <f t="shared" ref="D117:H117" si="11">SUM(D112:D115)</f>
        <v>12243.15</v>
      </c>
      <c r="E117" s="7">
        <f t="shared" si="11"/>
        <v>3166.88</v>
      </c>
      <c r="F117" s="7">
        <f t="shared" si="11"/>
        <v>0.26999999999999996</v>
      </c>
      <c r="G117" s="7">
        <f t="shared" si="11"/>
        <v>3167.1499999999996</v>
      </c>
      <c r="H117" s="7">
        <f t="shared" si="11"/>
        <v>9076</v>
      </c>
    </row>
    <row r="118" spans="1:8" x14ac:dyDescent="0.2">
      <c r="A118" s="6"/>
      <c r="B118" s="15"/>
      <c r="C118" s="7"/>
      <c r="D118" s="7"/>
      <c r="E118" s="7"/>
      <c r="F118" s="7"/>
      <c r="G118" s="7"/>
      <c r="H118" s="7"/>
    </row>
    <row r="119" spans="1:8" x14ac:dyDescent="0.2">
      <c r="A119" s="6"/>
      <c r="B119" s="15"/>
      <c r="C119" s="7"/>
      <c r="D119" s="7"/>
      <c r="E119" s="7"/>
      <c r="F119" s="7"/>
      <c r="G119" s="7"/>
      <c r="H119" s="7"/>
    </row>
    <row r="120" spans="1:8" ht="13.5" x14ac:dyDescent="0.3">
      <c r="A120" s="14" t="s">
        <v>183</v>
      </c>
    </row>
    <row r="121" spans="1:8" x14ac:dyDescent="0.2">
      <c r="A121" s="2" t="s">
        <v>143</v>
      </c>
      <c r="B121" s="1" t="s">
        <v>144</v>
      </c>
      <c r="C121" s="1">
        <v>4433.46</v>
      </c>
      <c r="D121" s="1">
        <v>4433.46</v>
      </c>
      <c r="E121" s="1">
        <v>1330.04</v>
      </c>
      <c r="F121" s="1">
        <v>-0.18</v>
      </c>
      <c r="G121" s="1">
        <v>1329.86</v>
      </c>
      <c r="H121" s="1">
        <v>3103.6</v>
      </c>
    </row>
    <row r="122" spans="1:8" s="4" customFormat="1" x14ac:dyDescent="0.2">
      <c r="C122" s="4" t="s">
        <v>47</v>
      </c>
      <c r="D122" s="4" t="s">
        <v>47</v>
      </c>
      <c r="E122" s="4" t="s">
        <v>47</v>
      </c>
      <c r="F122" s="4" t="s">
        <v>47</v>
      </c>
      <c r="G122" s="4" t="s">
        <v>47</v>
      </c>
      <c r="H122" s="4" t="s">
        <v>47</v>
      </c>
    </row>
    <row r="123" spans="1:8" x14ac:dyDescent="0.2">
      <c r="A123" s="6" t="s">
        <v>46</v>
      </c>
      <c r="B123" s="15">
        <v>1</v>
      </c>
      <c r="C123" s="7">
        <f>+C121</f>
        <v>4433.46</v>
      </c>
      <c r="D123" s="7">
        <f t="shared" ref="D123:H123" si="12">+D121</f>
        <v>4433.46</v>
      </c>
      <c r="E123" s="7">
        <f t="shared" si="12"/>
        <v>1330.04</v>
      </c>
      <c r="F123" s="7">
        <f t="shared" si="12"/>
        <v>-0.18</v>
      </c>
      <c r="G123" s="7">
        <f t="shared" si="12"/>
        <v>1329.86</v>
      </c>
      <c r="H123" s="7">
        <f t="shared" si="12"/>
        <v>3103.6</v>
      </c>
    </row>
    <row r="124" spans="1:8" ht="3.75" customHeight="1" x14ac:dyDescent="0.2"/>
    <row r="125" spans="1:8" ht="13.5" x14ac:dyDescent="0.3">
      <c r="A125" s="14" t="s">
        <v>140</v>
      </c>
    </row>
    <row r="126" spans="1:8" x14ac:dyDescent="0.2">
      <c r="A126" s="2" t="s">
        <v>141</v>
      </c>
      <c r="B126" s="1" t="s">
        <v>142</v>
      </c>
      <c r="C126" s="1">
        <v>4926.05</v>
      </c>
      <c r="D126" s="1">
        <v>4926.05</v>
      </c>
      <c r="E126" s="1">
        <v>1477.81</v>
      </c>
      <c r="F126" s="1">
        <v>0.04</v>
      </c>
      <c r="G126" s="1">
        <v>1477.85</v>
      </c>
      <c r="H126" s="1">
        <v>3448.2</v>
      </c>
    </row>
    <row r="127" spans="1:8" s="4" customFormat="1" x14ac:dyDescent="0.2">
      <c r="C127" s="4" t="s">
        <v>47</v>
      </c>
      <c r="D127" s="4" t="s">
        <v>47</v>
      </c>
      <c r="E127" s="4" t="s">
        <v>47</v>
      </c>
      <c r="F127" s="4" t="s">
        <v>47</v>
      </c>
      <c r="G127" s="4" t="s">
        <v>47</v>
      </c>
      <c r="H127" s="4" t="s">
        <v>47</v>
      </c>
    </row>
    <row r="128" spans="1:8" x14ac:dyDescent="0.2">
      <c r="A128" s="6" t="s">
        <v>46</v>
      </c>
      <c r="B128" s="15">
        <v>1</v>
      </c>
      <c r="C128" s="7">
        <f>+C126</f>
        <v>4926.05</v>
      </c>
      <c r="D128" s="7">
        <f t="shared" ref="D128:H128" si="13">+D126</f>
        <v>4926.05</v>
      </c>
      <c r="E128" s="7">
        <f t="shared" si="13"/>
        <v>1477.81</v>
      </c>
      <c r="F128" s="7">
        <f t="shared" si="13"/>
        <v>0.04</v>
      </c>
      <c r="G128" s="7">
        <f t="shared" si="13"/>
        <v>1477.85</v>
      </c>
      <c r="H128" s="7">
        <f t="shared" si="13"/>
        <v>3448.2</v>
      </c>
    </row>
    <row r="129" spans="1:8" ht="3" customHeight="1" x14ac:dyDescent="0.2"/>
    <row r="130" spans="1:8" ht="13.5" x14ac:dyDescent="0.3">
      <c r="A130" s="14" t="s">
        <v>147</v>
      </c>
    </row>
    <row r="131" spans="1:8" x14ac:dyDescent="0.2">
      <c r="A131" s="2" t="s">
        <v>148</v>
      </c>
      <c r="B131" s="1" t="s">
        <v>149</v>
      </c>
      <c r="C131" s="1">
        <v>2004.67</v>
      </c>
      <c r="D131" s="1">
        <v>2004.67</v>
      </c>
      <c r="E131" s="1">
        <v>428.2</v>
      </c>
      <c r="F131" s="1">
        <v>-0.13</v>
      </c>
      <c r="G131" s="1">
        <v>428.07</v>
      </c>
      <c r="H131" s="1">
        <v>1576.6</v>
      </c>
    </row>
    <row r="132" spans="1:8" x14ac:dyDescent="0.2">
      <c r="A132" s="2" t="s">
        <v>150</v>
      </c>
      <c r="B132" s="1" t="s">
        <v>151</v>
      </c>
      <c r="C132" s="1">
        <v>2603.23</v>
      </c>
      <c r="D132" s="1">
        <v>2603.23</v>
      </c>
      <c r="E132" s="1">
        <v>612.28</v>
      </c>
      <c r="F132" s="1">
        <v>0.15</v>
      </c>
      <c r="G132" s="1">
        <v>612.42999999999995</v>
      </c>
      <c r="H132" s="1">
        <v>1990.8</v>
      </c>
    </row>
    <row r="133" spans="1:8" x14ac:dyDescent="0.2">
      <c r="A133" s="2" t="s">
        <v>152</v>
      </c>
      <c r="B133" s="1" t="s">
        <v>153</v>
      </c>
      <c r="C133" s="1">
        <v>2004.67</v>
      </c>
      <c r="D133" s="1">
        <v>2004.67</v>
      </c>
      <c r="E133" s="1">
        <v>428.2</v>
      </c>
      <c r="F133" s="1">
        <v>7.0000000000000007E-2</v>
      </c>
      <c r="G133" s="1">
        <v>428.27</v>
      </c>
      <c r="H133" s="1">
        <v>1576.4</v>
      </c>
    </row>
    <row r="134" spans="1:8" x14ac:dyDescent="0.2">
      <c r="A134" s="2" t="s">
        <v>154</v>
      </c>
      <c r="B134" s="1" t="s">
        <v>155</v>
      </c>
      <c r="C134" s="1">
        <v>2004.67</v>
      </c>
      <c r="D134" s="1">
        <v>2004.67</v>
      </c>
      <c r="E134" s="1">
        <v>428.2</v>
      </c>
      <c r="F134" s="1">
        <v>-0.13</v>
      </c>
      <c r="G134" s="1">
        <v>428.07</v>
      </c>
      <c r="H134" s="1">
        <v>1576.6</v>
      </c>
    </row>
    <row r="135" spans="1:8" x14ac:dyDescent="0.2">
      <c r="A135" s="2" t="s">
        <v>156</v>
      </c>
      <c r="B135" s="1" t="s">
        <v>157</v>
      </c>
      <c r="C135" s="1">
        <v>4926.05</v>
      </c>
      <c r="D135" s="1">
        <v>4926.05</v>
      </c>
      <c r="E135" s="1">
        <v>1477.81</v>
      </c>
      <c r="F135" s="1">
        <v>-0.16</v>
      </c>
      <c r="G135" s="1">
        <v>1477.65</v>
      </c>
      <c r="H135" s="1">
        <v>3448.4</v>
      </c>
    </row>
    <row r="136" spans="1:8" x14ac:dyDescent="0.2">
      <c r="A136" s="2" t="s">
        <v>158</v>
      </c>
      <c r="B136" s="1" t="s">
        <v>159</v>
      </c>
      <c r="C136" s="1">
        <v>2004.67</v>
      </c>
      <c r="D136" s="1">
        <v>2004.67</v>
      </c>
      <c r="E136" s="1">
        <v>428.2</v>
      </c>
      <c r="F136" s="1">
        <v>7.0000000000000007E-2</v>
      </c>
      <c r="G136" s="1">
        <v>428.27</v>
      </c>
      <c r="H136" s="1">
        <v>1576.4</v>
      </c>
    </row>
    <row r="137" spans="1:8" x14ac:dyDescent="0.2">
      <c r="A137" s="2" t="s">
        <v>160</v>
      </c>
      <c r="B137" s="1" t="s">
        <v>161</v>
      </c>
      <c r="C137" s="1">
        <v>2603.23</v>
      </c>
      <c r="D137" s="1">
        <v>2603.23</v>
      </c>
      <c r="E137" s="1">
        <v>612.28</v>
      </c>
      <c r="F137" s="1">
        <v>-0.05</v>
      </c>
      <c r="G137" s="1">
        <v>612.23</v>
      </c>
      <c r="H137" s="1">
        <v>1991</v>
      </c>
    </row>
    <row r="138" spans="1:8" s="4" customFormat="1" x14ac:dyDescent="0.2">
      <c r="C138" s="4" t="s">
        <v>47</v>
      </c>
      <c r="D138" s="4" t="s">
        <v>47</v>
      </c>
      <c r="E138" s="4" t="s">
        <v>47</v>
      </c>
      <c r="F138" s="4" t="s">
        <v>47</v>
      </c>
      <c r="G138" s="4" t="s">
        <v>47</v>
      </c>
      <c r="H138" s="4" t="s">
        <v>47</v>
      </c>
    </row>
    <row r="139" spans="1:8" x14ac:dyDescent="0.2">
      <c r="A139" s="6" t="s">
        <v>46</v>
      </c>
      <c r="B139" s="15">
        <v>7</v>
      </c>
      <c r="C139" s="7">
        <f>SUM(C131:C137)</f>
        <v>18151.190000000002</v>
      </c>
      <c r="D139" s="7">
        <f t="shared" ref="D139:H139" si="14">SUM(D131:D137)</f>
        <v>18151.190000000002</v>
      </c>
      <c r="E139" s="7">
        <f t="shared" si="14"/>
        <v>4415.17</v>
      </c>
      <c r="F139" s="7">
        <f t="shared" si="14"/>
        <v>-0.18</v>
      </c>
      <c r="G139" s="7">
        <f t="shared" si="14"/>
        <v>4414.99</v>
      </c>
      <c r="H139" s="7">
        <f t="shared" si="14"/>
        <v>13736.199999999999</v>
      </c>
    </row>
    <row r="140" spans="1:8" ht="3.75" customHeight="1" x14ac:dyDescent="0.2"/>
    <row r="141" spans="1:8" ht="13.5" x14ac:dyDescent="0.3">
      <c r="A141" s="14" t="s">
        <v>184</v>
      </c>
    </row>
    <row r="142" spans="1:8" x14ac:dyDescent="0.2">
      <c r="A142" s="2" t="s">
        <v>164</v>
      </c>
      <c r="B142" s="1" t="s">
        <v>165</v>
      </c>
      <c r="C142" s="1">
        <v>4433.46</v>
      </c>
      <c r="D142" s="1">
        <v>4433.46</v>
      </c>
      <c r="E142" s="1">
        <v>1330.04</v>
      </c>
      <c r="F142" s="1">
        <v>0.02</v>
      </c>
      <c r="G142" s="1">
        <v>1330.06</v>
      </c>
      <c r="H142" s="1">
        <v>3103.4</v>
      </c>
    </row>
    <row r="143" spans="1:8" s="4" customFormat="1" x14ac:dyDescent="0.2">
      <c r="C143" s="4" t="s">
        <v>47</v>
      </c>
      <c r="D143" s="4" t="s">
        <v>47</v>
      </c>
      <c r="E143" s="4" t="s">
        <v>47</v>
      </c>
      <c r="F143" s="4" t="s">
        <v>47</v>
      </c>
      <c r="G143" s="4" t="s">
        <v>47</v>
      </c>
      <c r="H143" s="4" t="s">
        <v>47</v>
      </c>
    </row>
    <row r="144" spans="1:8" x14ac:dyDescent="0.2">
      <c r="A144" s="6" t="s">
        <v>46</v>
      </c>
      <c r="B144" s="15">
        <v>1</v>
      </c>
      <c r="C144" s="7">
        <f>+C142</f>
        <v>4433.46</v>
      </c>
      <c r="D144" s="7">
        <f t="shared" ref="D144:H144" si="15">+D142</f>
        <v>4433.46</v>
      </c>
      <c r="E144" s="7">
        <f t="shared" si="15"/>
        <v>1330.04</v>
      </c>
      <c r="F144" s="7">
        <f t="shared" si="15"/>
        <v>0.02</v>
      </c>
      <c r="G144" s="7">
        <f t="shared" si="15"/>
        <v>1330.06</v>
      </c>
      <c r="H144" s="7">
        <f t="shared" si="15"/>
        <v>3103.4</v>
      </c>
    </row>
    <row r="145" spans="1:8" ht="3.75" customHeight="1" x14ac:dyDescent="0.2"/>
    <row r="146" spans="1:8" ht="13.5" x14ac:dyDescent="0.3">
      <c r="A146" s="14" t="s">
        <v>185</v>
      </c>
    </row>
    <row r="147" spans="1:8" x14ac:dyDescent="0.2">
      <c r="A147" s="2" t="s">
        <v>128</v>
      </c>
      <c r="B147" s="1" t="s">
        <v>129</v>
      </c>
      <c r="C147" s="1">
        <v>2436.29</v>
      </c>
      <c r="D147" s="1">
        <v>2436.29</v>
      </c>
      <c r="E147" s="1">
        <v>730.89</v>
      </c>
      <c r="F147" s="1">
        <v>0</v>
      </c>
      <c r="G147" s="1">
        <v>730.89</v>
      </c>
      <c r="H147" s="1">
        <v>1705.4</v>
      </c>
    </row>
    <row r="148" spans="1:8" x14ac:dyDescent="0.2">
      <c r="A148" s="2" t="s">
        <v>130</v>
      </c>
      <c r="B148" s="1" t="s">
        <v>131</v>
      </c>
      <c r="C148" s="1">
        <v>3779.19</v>
      </c>
      <c r="D148" s="1">
        <v>3779.19</v>
      </c>
      <c r="E148" s="1">
        <v>1133.76</v>
      </c>
      <c r="F148" s="1">
        <v>0.23</v>
      </c>
      <c r="G148" s="1">
        <v>1133.99</v>
      </c>
      <c r="H148" s="1">
        <v>2645.2</v>
      </c>
    </row>
    <row r="149" spans="1:8" s="4" customFormat="1" x14ac:dyDescent="0.2">
      <c r="C149" s="4" t="s">
        <v>47</v>
      </c>
      <c r="D149" s="4" t="s">
        <v>47</v>
      </c>
      <c r="E149" s="4" t="s">
        <v>47</v>
      </c>
      <c r="F149" s="4" t="s">
        <v>47</v>
      </c>
      <c r="G149" s="4" t="s">
        <v>47</v>
      </c>
      <c r="H149" s="4" t="s">
        <v>47</v>
      </c>
    </row>
    <row r="150" spans="1:8" x14ac:dyDescent="0.2">
      <c r="A150" s="6" t="s">
        <v>46</v>
      </c>
      <c r="B150" s="15">
        <v>2</v>
      </c>
      <c r="C150" s="7">
        <f>SUM(C147:C148)</f>
        <v>6215.48</v>
      </c>
      <c r="D150" s="7">
        <f t="shared" ref="D150:H150" si="16">SUM(D147:D148)</f>
        <v>6215.48</v>
      </c>
      <c r="E150" s="7">
        <f t="shared" si="16"/>
        <v>1864.65</v>
      </c>
      <c r="F150" s="7">
        <f t="shared" si="16"/>
        <v>0.23</v>
      </c>
      <c r="G150" s="7">
        <f t="shared" si="16"/>
        <v>1864.88</v>
      </c>
      <c r="H150" s="7">
        <f t="shared" si="16"/>
        <v>4350.6000000000004</v>
      </c>
    </row>
    <row r="151" spans="1:8" ht="6" customHeight="1" x14ac:dyDescent="0.2"/>
    <row r="152" spans="1:8" s="4" customFormat="1" x14ac:dyDescent="0.2">
      <c r="A152" s="5"/>
      <c r="C152" s="4" t="s">
        <v>168</v>
      </c>
      <c r="D152" s="4" t="s">
        <v>168</v>
      </c>
      <c r="E152" s="4" t="s">
        <v>168</v>
      </c>
      <c r="F152" s="4" t="s">
        <v>168</v>
      </c>
      <c r="G152" s="4" t="s">
        <v>168</v>
      </c>
      <c r="H152" s="4" t="s">
        <v>168</v>
      </c>
    </row>
    <row r="153" spans="1:8" x14ac:dyDescent="0.2">
      <c r="A153" s="6" t="s">
        <v>169</v>
      </c>
      <c r="B153" s="15">
        <f t="shared" ref="B153:H153" si="17">+B26+B36+B46+B58+B70+B80+B88+B93+B98+B104+B109+B117+B123+B128+B139+B144+B150</f>
        <v>76</v>
      </c>
      <c r="C153" s="7">
        <f t="shared" si="17"/>
        <v>240500.34999999998</v>
      </c>
      <c r="D153" s="7">
        <f t="shared" si="17"/>
        <v>240500.34999999998</v>
      </c>
      <c r="E153" s="7">
        <f t="shared" si="17"/>
        <v>65617.489999999991</v>
      </c>
      <c r="F153" s="7">
        <f t="shared" si="17"/>
        <v>-0.33999999999999997</v>
      </c>
      <c r="G153" s="7">
        <f t="shared" si="17"/>
        <v>65617.149999999994</v>
      </c>
      <c r="H153" s="7">
        <f t="shared" si="17"/>
        <v>174883.20000000001</v>
      </c>
    </row>
  </sheetData>
  <autoFilter ref="A5:H150"/>
  <mergeCells count="4">
    <mergeCell ref="E1:H1"/>
    <mergeCell ref="A2:H2"/>
    <mergeCell ref="A3:H3"/>
    <mergeCell ref="A4:H4"/>
  </mergeCells>
  <conditionalFormatting sqref="A1:B4 F1:XFD4 B6:XFD6 B28:XFD28 B39:XFD39 B48:XFD48 B60:XFD60 B72:XFD72 B82:XFD82 B90:XFD90 B95:XFD95 B100:XFD100 B106:XFD106 B111:XFD111 B120:XFD120 B125:XFD125 B130:XFD130 B141:XFD141 B146:XFD146 A5:XFD5 A147:XFD148 B149:XFD149 A142:XFD142 B143:XFD143 A131:XFD137 B138:XFD138 A121:XFD121 B122:XFD122 A126:XFD126 B127:XFD127 A112:XFD115 B116:XFD116 A107:XFD107 B108:XFD108 A101:XFD102 B103:XFD103 A96:XFD96 B97:XFD97 A91:XFD91 B92:XFD92 A83:XFD86 B87:XFD87 A73:XFD78 B79:XFD79 B69:XFD69 A49:XFD56 B57:XFD57 A40:XFD44 B45:XFD45 A29:XFD34 B35:XFD35 A7:XFD24 B25:XFD25 A26:XFD27 A36:XFD38 A46:XFD47 A58:XFD59 A70:XFD71 A80:XFD81 A88:XFD89 A93:XFD94 A98:XFD99 A104:XFD105 A109:XFD110 A117:XFD119 A123:XFD124 A128:XFD129 A139:XFD139 A144:XFD145 A61:XFD68 A150:XFD1048576">
    <cfRule type="cellIs" dxfId="17" priority="18" operator="lessThan">
      <formula>0</formula>
    </cfRule>
  </conditionalFormatting>
  <conditionalFormatting sqref="A6">
    <cfRule type="cellIs" dxfId="16" priority="17" operator="lessThan">
      <formula>0</formula>
    </cfRule>
  </conditionalFormatting>
  <conditionalFormatting sqref="A28">
    <cfRule type="cellIs" dxfId="15" priority="16" operator="lessThan">
      <formula>0</formula>
    </cfRule>
  </conditionalFormatting>
  <conditionalFormatting sqref="A39">
    <cfRule type="cellIs" dxfId="14" priority="15" operator="lessThan">
      <formula>0</formula>
    </cfRule>
  </conditionalFormatting>
  <conditionalFormatting sqref="A48">
    <cfRule type="cellIs" dxfId="13" priority="14" operator="lessThan">
      <formula>0</formula>
    </cfRule>
  </conditionalFormatting>
  <conditionalFormatting sqref="A60">
    <cfRule type="cellIs" dxfId="12" priority="13" operator="lessThan">
      <formula>0</formula>
    </cfRule>
  </conditionalFormatting>
  <conditionalFormatting sqref="A72">
    <cfRule type="cellIs" dxfId="11" priority="12" operator="lessThan">
      <formula>0</formula>
    </cfRule>
  </conditionalFormatting>
  <conditionalFormatting sqref="A82">
    <cfRule type="cellIs" dxfId="10" priority="11" operator="lessThan">
      <formula>0</formula>
    </cfRule>
  </conditionalFormatting>
  <conditionalFormatting sqref="A90">
    <cfRule type="cellIs" dxfId="9" priority="10" operator="lessThan">
      <formula>0</formula>
    </cfRule>
  </conditionalFormatting>
  <conditionalFormatting sqref="A95">
    <cfRule type="cellIs" dxfId="8" priority="9" operator="lessThan">
      <formula>0</formula>
    </cfRule>
  </conditionalFormatting>
  <conditionalFormatting sqref="A100">
    <cfRule type="cellIs" dxfId="7" priority="8" operator="lessThan">
      <formula>0</formula>
    </cfRule>
  </conditionalFormatting>
  <conditionalFormatting sqref="A106">
    <cfRule type="cellIs" dxfId="6" priority="7" operator="lessThan">
      <formula>0</formula>
    </cfRule>
  </conditionalFormatting>
  <conditionalFormatting sqref="A111">
    <cfRule type="cellIs" dxfId="5" priority="6" operator="lessThan">
      <formula>0</formula>
    </cfRule>
  </conditionalFormatting>
  <conditionalFormatting sqref="A120">
    <cfRule type="cellIs" dxfId="4" priority="5" operator="lessThan">
      <formula>0</formula>
    </cfRule>
  </conditionalFormatting>
  <conditionalFormatting sqref="A125">
    <cfRule type="cellIs" dxfId="3" priority="4" operator="lessThan">
      <formula>0</formula>
    </cfRule>
  </conditionalFormatting>
  <conditionalFormatting sqref="A146">
    <cfRule type="cellIs" dxfId="2" priority="1" operator="lessThan">
      <formula>0</formula>
    </cfRule>
  </conditionalFormatting>
  <conditionalFormatting sqref="A130">
    <cfRule type="cellIs" dxfId="1" priority="3" operator="lessThan">
      <formula>0</formula>
    </cfRule>
  </conditionalFormatting>
  <conditionalFormatting sqref="A141">
    <cfRule type="cellIs" dxfId="0" priority="2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2020-12-22T22:07:03Z</cp:lastPrinted>
  <dcterms:created xsi:type="dcterms:W3CDTF">2020-12-22T21:22:03Z</dcterms:created>
  <dcterms:modified xsi:type="dcterms:W3CDTF">2021-01-11T21:09:33Z</dcterms:modified>
</cp:coreProperties>
</file>