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9440" windowHeight="11760" activeTab="4"/>
  </bookViews>
  <sheets>
    <sheet name="PERSONAL EVENTUAL" sheetId="4" r:id="rId1"/>
    <sheet name="Comisiones " sheetId="5" r:id="rId2"/>
    <sheet name="Adquisiciones " sheetId="6" r:id="rId3"/>
    <sheet name="Actividades de proceso" sheetId="10" r:id="rId4"/>
    <sheet name="Gestión" sheetId="3" r:id="rId5"/>
    <sheet name="INTEGRACION SECRETARIA TECNICA" sheetId="12" r:id="rId6"/>
    <sheet name="RESUMEN SECRETARIA TECNICA" sheetId="13" r:id="rId7"/>
    <sheet name="COSTEO ADQUISICIONES Y ENAJ" sheetId="14" r:id="rId8"/>
  </sheets>
  <externalReferences>
    <externalReference r:id="rId9"/>
    <externalReference r:id="rId10"/>
  </externalReferences>
  <definedNames>
    <definedName name="_xlnm.Print_Area" localSheetId="2">'Adquisiciones '!$A$1:$N$33</definedName>
    <definedName name="_xlnm.Print_Area" localSheetId="1">'Comisiones '!$A$1:$N$34</definedName>
    <definedName name="_xlnm.Print_Area" localSheetId="7">'COSTEO ADQUISICIONES Y ENAJ'!$A$1:$S$25</definedName>
    <definedName name="_xlnm.Print_Area" localSheetId="0">'PERSONAL EVENTUAL'!$A$1:$E$18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4" l="1"/>
  <c r="G9" i="14"/>
  <c r="G22" i="14" s="1"/>
  <c r="H9" i="14"/>
  <c r="I9" i="14"/>
  <c r="J9" i="14"/>
  <c r="K9" i="14"/>
  <c r="M9" i="14"/>
  <c r="N9" i="14"/>
  <c r="O9" i="14"/>
  <c r="P9" i="14"/>
  <c r="Q9" i="14"/>
  <c r="R9" i="14"/>
  <c r="C10" i="14"/>
  <c r="E10" i="14"/>
  <c r="F10" i="14" s="1"/>
  <c r="G12" i="14"/>
  <c r="H12" i="14"/>
  <c r="M12" i="14"/>
  <c r="R12" i="14"/>
  <c r="C13" i="14"/>
  <c r="E13" i="14"/>
  <c r="F13" i="14" s="1"/>
  <c r="I13" i="14"/>
  <c r="I12" i="14" s="1"/>
  <c r="N13" i="14"/>
  <c r="N12" i="14" s="1"/>
  <c r="O13" i="14"/>
  <c r="O12" i="14" s="1"/>
  <c r="G14" i="14"/>
  <c r="M14" i="14"/>
  <c r="C15" i="14"/>
  <c r="E15" i="14"/>
  <c r="F15" i="14" s="1"/>
  <c r="C16" i="14"/>
  <c r="E16" i="14"/>
  <c r="F16" i="14"/>
  <c r="H16" i="14"/>
  <c r="H14" i="14" s="1"/>
  <c r="I16" i="14"/>
  <c r="I14" i="14" s="1"/>
  <c r="I12" i="13" s="1"/>
  <c r="L16" i="14"/>
  <c r="N16" i="14"/>
  <c r="N14" i="14" s="1"/>
  <c r="N12" i="13" s="1"/>
  <c r="C17" i="14"/>
  <c r="E17" i="14"/>
  <c r="F17" i="14" s="1"/>
  <c r="L17" i="14" s="1"/>
  <c r="S17" i="14" s="1"/>
  <c r="G18" i="14"/>
  <c r="G13" i="13" s="1"/>
  <c r="M18" i="14"/>
  <c r="C19" i="14"/>
  <c r="E19" i="14"/>
  <c r="F19" i="14" s="1"/>
  <c r="H19" i="14"/>
  <c r="H18" i="14" s="1"/>
  <c r="N19" i="14"/>
  <c r="N18" i="14" s="1"/>
  <c r="N13" i="13" s="1"/>
  <c r="O19" i="14"/>
  <c r="O18" i="14" s="1"/>
  <c r="O13" i="13" s="1"/>
  <c r="F21" i="14"/>
  <c r="G21" i="14"/>
  <c r="H21" i="14" s="1"/>
  <c r="M22" i="14"/>
  <c r="M9" i="13" s="1"/>
  <c r="M15" i="13" s="1"/>
  <c r="B2" i="13"/>
  <c r="B10" i="13"/>
  <c r="C10" i="13"/>
  <c r="G10" i="13"/>
  <c r="H10" i="13"/>
  <c r="I10" i="13"/>
  <c r="J10" i="13"/>
  <c r="K10" i="13"/>
  <c r="M10" i="13"/>
  <c r="N10" i="13"/>
  <c r="O10" i="13"/>
  <c r="P10" i="13"/>
  <c r="Q10" i="13"/>
  <c r="R10" i="13"/>
  <c r="B11" i="13"/>
  <c r="C11" i="13"/>
  <c r="G11" i="13"/>
  <c r="H11" i="13"/>
  <c r="M11" i="13"/>
  <c r="R11" i="13"/>
  <c r="B12" i="13"/>
  <c r="C12" i="13"/>
  <c r="G12" i="13"/>
  <c r="M12" i="13"/>
  <c r="B13" i="13"/>
  <c r="C13" i="13"/>
  <c r="M13" i="13"/>
  <c r="B2" i="12"/>
  <c r="C10" i="12"/>
  <c r="S10" i="12"/>
  <c r="C11" i="12"/>
  <c r="M11" i="12"/>
  <c r="C12" i="12"/>
  <c r="S12" i="12"/>
  <c r="C13" i="12"/>
  <c r="S13" i="12"/>
  <c r="S16" i="12"/>
  <c r="S17" i="12"/>
  <c r="M20" i="12"/>
  <c r="F12" i="14" l="1"/>
  <c r="F11" i="13" s="1"/>
  <c r="L13" i="14"/>
  <c r="L12" i="14" s="1"/>
  <c r="L11" i="13" s="1"/>
  <c r="G11" i="12"/>
  <c r="G20" i="12" s="1"/>
  <c r="G9" i="13"/>
  <c r="G15" i="13" s="1"/>
  <c r="F14" i="14"/>
  <c r="F12" i="13" s="1"/>
  <c r="J13" i="14"/>
  <c r="J12" i="14" s="1"/>
  <c r="I21" i="14"/>
  <c r="S21" i="14"/>
  <c r="H13" i="13"/>
  <c r="O11" i="13"/>
  <c r="I11" i="13"/>
  <c r="L10" i="14"/>
  <c r="F9" i="14"/>
  <c r="L19" i="14"/>
  <c r="L18" i="14" s="1"/>
  <c r="L13" i="13" s="1"/>
  <c r="F18" i="14"/>
  <c r="F13" i="13" s="1"/>
  <c r="H22" i="14"/>
  <c r="H12" i="13"/>
  <c r="N22" i="14"/>
  <c r="N11" i="13"/>
  <c r="J11" i="13"/>
  <c r="P19" i="14"/>
  <c r="I19" i="14"/>
  <c r="O16" i="14"/>
  <c r="J16" i="14"/>
  <c r="L15" i="14"/>
  <c r="L14" i="14" s="1"/>
  <c r="L12" i="13" s="1"/>
  <c r="P13" i="14"/>
  <c r="K13" i="14" l="1"/>
  <c r="K12" i="14" s="1"/>
  <c r="J14" i="14"/>
  <c r="K16" i="14"/>
  <c r="K14" i="14" s="1"/>
  <c r="K12" i="13" s="1"/>
  <c r="I18" i="14"/>
  <c r="J19" i="14"/>
  <c r="H9" i="13"/>
  <c r="H11" i="12"/>
  <c r="L9" i="14"/>
  <c r="S10" i="14"/>
  <c r="K11" i="13"/>
  <c r="P12" i="14"/>
  <c r="Q13" i="14"/>
  <c r="Q12" i="14" s="1"/>
  <c r="S12" i="14" s="1"/>
  <c r="P16" i="14"/>
  <c r="O14" i="14"/>
  <c r="Q19" i="14"/>
  <c r="P18" i="14"/>
  <c r="P13" i="13" s="1"/>
  <c r="N9" i="13"/>
  <c r="N15" i="13" s="1"/>
  <c r="N11" i="12"/>
  <c r="N20" i="12" s="1"/>
  <c r="F22" i="14"/>
  <c r="F10" i="13"/>
  <c r="F9" i="13" s="1"/>
  <c r="F15" i="13" s="1"/>
  <c r="O12" i="13" l="1"/>
  <c r="O22" i="14"/>
  <c r="Q18" i="14"/>
  <c r="Q13" i="13" s="1"/>
  <c r="R19" i="14"/>
  <c r="R18" i="14" s="1"/>
  <c r="R13" i="13" s="1"/>
  <c r="P14" i="14"/>
  <c r="P12" i="13" s="1"/>
  <c r="Q16" i="14"/>
  <c r="P22" i="14"/>
  <c r="P11" i="13"/>
  <c r="H15" i="13"/>
  <c r="J18" i="14"/>
  <c r="J13" i="13" s="1"/>
  <c r="K19" i="14"/>
  <c r="J12" i="13"/>
  <c r="F11" i="12"/>
  <c r="F20" i="12" s="1"/>
  <c r="Q11" i="13"/>
  <c r="S9" i="14"/>
  <c r="L22" i="14"/>
  <c r="L11" i="12" s="1"/>
  <c r="L20" i="12" s="1"/>
  <c r="L10" i="13"/>
  <c r="H20" i="12"/>
  <c r="I13" i="13"/>
  <c r="I22" i="14"/>
  <c r="S13" i="14"/>
  <c r="J22" i="14" l="1"/>
  <c r="I9" i="13"/>
  <c r="I11" i="12"/>
  <c r="K18" i="14"/>
  <c r="S19" i="14"/>
  <c r="P9" i="13"/>
  <c r="P15" i="13" s="1"/>
  <c r="P11" i="12"/>
  <c r="P20" i="12" s="1"/>
  <c r="O9" i="13"/>
  <c r="O15" i="13" s="1"/>
  <c r="O11" i="12"/>
  <c r="O20" i="12" s="1"/>
  <c r="L9" i="13"/>
  <c r="L15" i="13" s="1"/>
  <c r="S10" i="13"/>
  <c r="J9" i="13"/>
  <c r="J15" i="13" s="1"/>
  <c r="J11" i="12"/>
  <c r="J20" i="12" s="1"/>
  <c r="S11" i="13"/>
  <c r="R16" i="14"/>
  <c r="Q14" i="14"/>
  <c r="R14" i="14" l="1"/>
  <c r="S16" i="14"/>
  <c r="K13" i="13"/>
  <c r="S13" i="13" s="1"/>
  <c r="S18" i="14"/>
  <c r="K22" i="14"/>
  <c r="I15" i="13"/>
  <c r="Q12" i="13"/>
  <c r="Q22" i="14"/>
  <c r="S14" i="14"/>
  <c r="I20" i="12"/>
  <c r="Q9" i="13" l="1"/>
  <c r="Q15" i="13" s="1"/>
  <c r="Q11" i="12"/>
  <c r="Q20" i="12" s="1"/>
  <c r="K9" i="13"/>
  <c r="K11" i="12"/>
  <c r="R22" i="14"/>
  <c r="R12" i="13"/>
  <c r="S12" i="13" s="1"/>
  <c r="R9" i="13" l="1"/>
  <c r="R15" i="13" s="1"/>
  <c r="R11" i="12"/>
  <c r="R20" i="12" s="1"/>
  <c r="K20" i="12"/>
  <c r="S11" i="12"/>
  <c r="S22" i="14"/>
  <c r="T22" i="14" s="1"/>
  <c r="K15" i="13"/>
  <c r="S15" i="13" s="1"/>
  <c r="S9" i="13"/>
  <c r="S20" i="12" l="1"/>
  <c r="T20" i="12" s="1"/>
  <c r="S16" i="13"/>
  <c r="T15" i="13"/>
</calcChain>
</file>

<file path=xl/sharedStrings.xml><?xml version="1.0" encoding="utf-8"?>
<sst xmlns="http://schemas.openxmlformats.org/spreadsheetml/2006/main" count="270" uniqueCount="120">
  <si>
    <t xml:space="preserve">ELABORÓ: </t>
  </si>
  <si>
    <t xml:space="preserve">FECHA DE ELABORACIÓN: </t>
  </si>
  <si>
    <t>OBJETIVO ESPECÍFICO:</t>
  </si>
  <si>
    <t>INCISO</t>
  </si>
  <si>
    <t xml:space="preserve">ACTIVIDADES INSTITUCIONALES                                                                                                                                                                                                                                </t>
  </si>
  <si>
    <t>PERIODO DE EJECUCIÓN</t>
  </si>
  <si>
    <t>INICIO</t>
  </si>
  <si>
    <t>TÉRMINO</t>
  </si>
  <si>
    <t>PUESTO</t>
  </si>
  <si>
    <t>NOMBRE DE PROYECTO O PROGRAMA:</t>
  </si>
  <si>
    <t>META:</t>
  </si>
  <si>
    <t>VALOR RELATIVO DEL PROYECTO O PROGRAMA:</t>
  </si>
  <si>
    <t>PROYECTO O PROGRAMA</t>
  </si>
  <si>
    <t>CANTIDAD</t>
  </si>
  <si>
    <t>PROGRAMA ANUAL DE ACTIVIDADES 2017</t>
  </si>
  <si>
    <t>TITULAR DEL ÁREA:</t>
  </si>
  <si>
    <t>ÁREA</t>
  </si>
  <si>
    <t>a)</t>
  </si>
  <si>
    <t xml:space="preserve">Preparar y desahogar las sesiones de las comisiones y comités, conforme el protocolo respectivo. </t>
  </si>
  <si>
    <t>Integrar los expedientes de las sesiones respectivas.</t>
  </si>
  <si>
    <t>Dar seguimiento a la ejecución de los acuerdos adoptados en las sesiones o reuniones de trabajo de las comisiones y comités técnicos.</t>
  </si>
  <si>
    <t xml:space="preserve">b) </t>
  </si>
  <si>
    <t>c)</t>
  </si>
  <si>
    <t>d)</t>
  </si>
  <si>
    <t>e)</t>
  </si>
  <si>
    <t>f)</t>
  </si>
  <si>
    <t>g)</t>
  </si>
  <si>
    <t>h)</t>
  </si>
  <si>
    <t>Coadyuvar en la conducción de las sesiones de las comisiones permanentes y/o temporales y comités técnicos que correspondan.</t>
  </si>
  <si>
    <t>Dar cuenta al Consejero Presidente y a la Secretaria Ejecutiva, de los acuerdos y determinaciones adoptadas por las comisiones y comités técnicos.</t>
  </si>
  <si>
    <t>Miriam Guadalupe Gutiérrez Mora</t>
  </si>
  <si>
    <t xml:space="preserve">a) </t>
  </si>
  <si>
    <t>Integrar los procedimientos de adquisición directa, invitación y licitación pública de la Comisión de Adquisiciones y Enajenaciones, en los términos del reglamento de la materia.</t>
  </si>
  <si>
    <t>Girar las ordenes de compra a los proveedores de bienes  y servicios seleccionados por la  Comisión de Adquisiciones y Enajenaciones.</t>
  </si>
  <si>
    <t>Remitir a la Dirección Jurídica las constancias que integran los expedientes de las compras aprobadas por la Comisión de Adquisiciones y Enajenaciones, a fin de que se elaboren los contratos con proveedores de bienes y servicios respectivos.</t>
  </si>
  <si>
    <t xml:space="preserve">Trámitar y sustanciar las solicitudes de alta en el padrón de proveedores de bienes y servicios del Instituto. </t>
  </si>
  <si>
    <t xml:space="preserve">e) </t>
  </si>
  <si>
    <t>Integrar los procedimientos de suspensión o baja del padrón por incumplimientos de obligaciones reglamentarias o contractuales, cuando procedan.</t>
  </si>
  <si>
    <t>Mantener actualizado el padrón de proveedores en la página electrónica del Instituto.</t>
  </si>
  <si>
    <t xml:space="preserve">g) </t>
  </si>
  <si>
    <t>i)</t>
  </si>
  <si>
    <t xml:space="preserve">Trámite y sustanciación de los procedimientos que se desahogan a través de la Comisión de Adquisiciones y Enajenaciones. </t>
  </si>
  <si>
    <t xml:space="preserve">Coadyuvar en la depuración del padrón de proveedores conforme los criterios que adopte la Comision de Adquisiciones y Enajenaciones. </t>
  </si>
  <si>
    <t>b)</t>
  </si>
  <si>
    <t xml:space="preserve">Elaborar proyectos de lineamientos, dictámen, informes y acuerdos que se someterán a discusión y votación en las comisiones. </t>
  </si>
  <si>
    <t xml:space="preserve">Instaurar los procedimientos de desincorporación y baja administrativa de los bienes que integran el patrimonio del Instituto y, en su caso, la realización de subastas. </t>
  </si>
  <si>
    <t>j)</t>
  </si>
  <si>
    <t>Técnico Auxiliar</t>
  </si>
  <si>
    <t xml:space="preserve">INDICADOR </t>
  </si>
  <si>
    <t xml:space="preserve">Llevar a cabo la digitalización de minutas, dictámenes y demás información que se genere en las sesiones y/o reuniones de trabajo de las comisiones y comités. </t>
  </si>
  <si>
    <t>1 Padrón</t>
  </si>
  <si>
    <t>1 estadística</t>
  </si>
  <si>
    <r>
      <t xml:space="preserve">Dar continuidad a los trabajos realizados para la operatividad del </t>
    </r>
    <r>
      <rPr>
        <b/>
        <sz val="10"/>
        <rFont val="Trebuchet MS"/>
        <family val="2"/>
      </rPr>
      <t>Sistema Informático de Adquisiciones (SIA).</t>
    </r>
  </si>
  <si>
    <t xml:space="preserve">Preparar, desarrollar y dar seguimiento a las sesiones y reuniones de trabajo celebradas por las comisiones y comités técnicos. </t>
  </si>
  <si>
    <t xml:space="preserve">Desahogar los procedimientos conforme la normatividad aplicable. </t>
  </si>
  <si>
    <t>Elaborar el proyecto de dictamen relativo a la asignación de fondos revolventes.</t>
  </si>
  <si>
    <t xml:space="preserve">Atender las actividades de la Comisión de seguimiento a los actos preparatorios para la implementación del voto de los jaliscienses en el extranjero y tecnologías de la información. </t>
  </si>
  <si>
    <t xml:space="preserve">Coadyuvar en la elaboración el proyecto de especificaciones técnicas de los servicios de monitoreo de medios para someterse a consideración de la Comisión de Prerrogativas a Partidos Políticos. </t>
  </si>
  <si>
    <t xml:space="preserve">Elaborar el proyecto de lineamiento para la revisión de informes de los consejos distritales electorales al Consejo General, como parte de los trabajos de seguimiento de la Comisión de Educación Cívica. </t>
  </si>
  <si>
    <t xml:space="preserve">Realizar las actividades descritas y elaborar los documentos conforme a la normatividad aplicable. </t>
  </si>
  <si>
    <t>1 documento</t>
  </si>
  <si>
    <t>4 documentos</t>
  </si>
  <si>
    <t xml:space="preserve">Dar seguimiento a la estrategia de comunicación entre consejeros electorales, las áreas del instituto y la Secretaría Técnica para socializar los temas que se analizan en las comisiones. </t>
  </si>
  <si>
    <t xml:space="preserve">d) </t>
  </si>
  <si>
    <t xml:space="preserve">Remitir los informes que soliciten la Secretaría Ejecutiva y la Presidencia respecto de las actividades que realicen las Comisiones y Comités Técnicos. </t>
  </si>
  <si>
    <t xml:space="preserve">Elaborar los proyectos de bases y convocatorias correspondientes a los procedimientos de adquisición por la modalidad de licitación pública. </t>
  </si>
  <si>
    <t xml:space="preserve">Elaborar el proyecto de lineamientos para la celebración de los debates entre candidatos para someterse a consideración de la Comisión de Debates. </t>
  </si>
  <si>
    <t xml:space="preserve">Atender las actividades inherentes a la realización de los debates entre candidatos registrados ante este Instituto, de manera particular la de Gobernador del Estado. </t>
  </si>
  <si>
    <t xml:space="preserve">Implementar los procedimientos para el adecuado ejercicio de las atribuciones de las comisiones y comités técnicos del Instituto Electoral y de Particiapación Ciudadana. </t>
  </si>
  <si>
    <t xml:space="preserve">Preparación, desarrollo y seguimiento de sesiones de las comisiones y comités técnicos del Instituto Electoral y de Participación Ciudadana. </t>
  </si>
  <si>
    <t>Publicar directamente en el Portal Oficial de Internet del Instituto Electoral y de Participación Ciudadana la información generada con motivo del desarrollo de las sesiones celebradas por las comisiones (orden del día, minutas, actas, acuerdos o dictámenes).</t>
  </si>
  <si>
    <t xml:space="preserve">Desahogar los procedimientos para las adquisiciones y enajenaciones de bienes o servicios que realice el Instituto Electoral y de Participación Ciudadana a través de la Comisión de Adquisiciones y Enajenaciones. </t>
  </si>
  <si>
    <t>Estandarización, gestión e implementación de la agenda de las comisiones y comités técnicos del Instituto Electoral y de Participación Ciudadana.</t>
  </si>
  <si>
    <t xml:space="preserve">Estandarizar los procedimientos y gestionar la agenda de trabajo de las comisiones y comités del Instituto Electoral y de Participación Ciudadana. </t>
  </si>
  <si>
    <t xml:space="preserve">Estandarizar, gestionar e implementar el 98% de los procedimientos de las comisiones y comités técnicos del Instituto Electoral y de Participación Ciudadana. </t>
  </si>
  <si>
    <t>Gestionar la agenda de trabajo de las comisiones del Instituto Electoral y de Participación Ciudadana.</t>
  </si>
  <si>
    <t xml:space="preserve">Elaborar estadística de las actividades efectuadas por las comisiones y comités técnicos del Instituto Electoral y de Participación Ciudadana. </t>
  </si>
  <si>
    <t xml:space="preserve">Apoyar en el adecuado desarrollo de las actividades que con motivo del proceso electoral 2017-2018, le corresponda a cada una de las Comisiones y Comités del Instituto Electoral y de Participación Ciudadana. </t>
  </si>
  <si>
    <t>Apoyar a las comisiones y comités en adecuado ejercicio de sus atribuciones y el desarrollo de las actividades que específicamente les corresponde durante la etapa de preparación del proceso electoral 2017-2018.</t>
  </si>
  <si>
    <t xml:space="preserve">Coadyuvar en la dictaminación de las medidas cautelares que con motivo del proceso electoral 2017-2018 sean solicitadas. </t>
  </si>
  <si>
    <t>01 de agosto de 2016</t>
  </si>
  <si>
    <t xml:space="preserve"> </t>
  </si>
  <si>
    <t>TOTAL</t>
  </si>
  <si>
    <t>DIC</t>
  </si>
  <si>
    <t>NOV</t>
  </si>
  <si>
    <t>OCT</t>
  </si>
  <si>
    <t>SEP</t>
  </si>
  <si>
    <t>AGO</t>
  </si>
  <si>
    <t>JUL</t>
  </si>
  <si>
    <t>JUN</t>
  </si>
  <si>
    <t>MAY</t>
  </si>
  <si>
    <t>ABR</t>
  </si>
  <si>
    <t>MAR</t>
  </si>
  <si>
    <t>FEB</t>
  </si>
  <si>
    <t>ENE</t>
  </si>
  <si>
    <t xml:space="preserve">COSTO </t>
  </si>
  <si>
    <t>COSTO UNIT.</t>
  </si>
  <si>
    <t>PROGRAMA</t>
  </si>
  <si>
    <t>No.</t>
  </si>
  <si>
    <t>2017</t>
  </si>
  <si>
    <t>SECRETARIA TECNICA</t>
  </si>
  <si>
    <t>INTEGRACION POR PROGRAMAS</t>
  </si>
  <si>
    <t>ANTEPROYECTO DE PRESUPUESTO 2017</t>
  </si>
  <si>
    <t>TRÁMITE Y SUSTANCIACIÓN DE LOS PROCEDIMIENTOS QUE SE DESAHOGAN A TRAVÉS DE LA COMISIÓN DE ADQUISICIONES Y ENAJENACIONES</t>
  </si>
  <si>
    <t>CONCEPTOS</t>
  </si>
  <si>
    <t>PARTIDA</t>
  </si>
  <si>
    <t>OTROS IMPUESTOS Y DERECHOS</t>
  </si>
  <si>
    <t>VIATICOS EN EL PAIS</t>
  </si>
  <si>
    <t>PASAJES AEREOS NACIONALES</t>
  </si>
  <si>
    <t>COMBUSTIBLES, LUBRICANTES Y ADITIVOS PARA VEHÍCULOS DESTINADOS A SERVICIOS ADMINISTRATIVOS</t>
  </si>
  <si>
    <t>PLANTILLA DE PERSONAL EVENTUAL DEL ÁREA: Secretaría Técnica de Comisiones y Comités</t>
  </si>
  <si>
    <t xml:space="preserve">Técnico Auxiliar </t>
  </si>
  <si>
    <r>
      <t xml:space="preserve">
</t>
    </r>
    <r>
      <rPr>
        <sz val="10"/>
        <rFont val="Trebuchet MS"/>
        <family val="2"/>
      </rPr>
      <t xml:space="preserve">Programa: Preparación, desarrollo y seguimiento de sesiones de las comisiones y comités técnicos del IEPC Jalisco. 
Derivado del incremento de las actividades de las comisiones, especialmente de las comisiones de participación ciudadana, del voto de los jaliscienses en el extranjero, quejas y denuncias, debates, organización electoral y educación cívica. 
</t>
    </r>
  </si>
  <si>
    <t>Programa: Desahogar los procedimientos para las adquisiciones y enajenaciones de bienes o servicios que realice el IEPC Jalisco a través de la Comisión de Adquisiciones y Enajenaciones. 
Particularmente para la atención de los procedimiento de adquisiciones derivados del proceso electoral, así como de las licitaciones de material y documentación electoral y en su caso para la recepción del material y documentación a utilizarse para la recepción del voto de los jaliscienses en el extranjero,</t>
  </si>
  <si>
    <t>Coadyuvar con la Unidad de Informática en la atención y seguimiento de las actividades del Comité Técnico Asesor del Programa de Resultados  Electorales Preliminares.</t>
  </si>
  <si>
    <t>Secretaría Técnica de Comisiones y Comités.</t>
  </si>
  <si>
    <t>Secretaría Técnica de Comisiones y Comités Técnicos.</t>
  </si>
  <si>
    <t>Actividades de las comisiones y comités para el proceso electoral 2017-2018.</t>
  </si>
  <si>
    <t>Miriam Guadalupe Gutiérrez Mora.</t>
  </si>
  <si>
    <t>01 de agosto de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</si>
</sst>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_-* #,##0_-;\-* #,##0_-;_-* &quot;-&quot;??_-;_-@_-"/>
    <numFmt numFmtId="165" formatCode="[$-C0A]d\-mmm\-yy;@"/>
    <numFmt numFmtId="166" formatCode="_ * #,##0.00_ ;_ * \-#,##0.00_ ;_ * &quot;-&quot;??_ ;_ @_ "/>
    <numFmt numFmtId="167" formatCode="_ * #,##0_ ;_ * \-#,##0_ ;_ * &quot;-&quot;??_ ;_ @_ "/>
    <numFmt numFmtId="168" formatCode="&quot;$&quot;#,##0"/>
    <numFmt numFmtId="169" formatCode="#,##0_ ;\-#,##0\ "/>
  </numFmts>
  <fonts count="19" x14ac:knownFonts="1">
    <font>
      <sz val="10"/>
      <name val="Arial"/>
      <family val="2"/>
    </font>
    <font>
      <sz val="10"/>
      <name val="Arial"/>
      <family val="2"/>
    </font>
    <font>
      <sz val="10"/>
      <name val="Trebuchet MS"/>
      <family val="2"/>
    </font>
    <font>
      <b/>
      <sz val="10"/>
      <name val="Trebuchet MS"/>
      <family val="2"/>
    </font>
    <font>
      <sz val="11"/>
      <color indexed="8"/>
      <name val="Calibri"/>
      <family val="2"/>
    </font>
    <font>
      <sz val="10"/>
      <color indexed="8"/>
      <name val="Trebuchet MS"/>
      <family val="2"/>
    </font>
    <font>
      <sz val="9"/>
      <color indexed="8"/>
      <name val="Calibri"/>
      <family val="2"/>
    </font>
    <font>
      <sz val="11"/>
      <color indexed="8"/>
      <name val="Trebuchet MS"/>
      <family val="2"/>
    </font>
    <font>
      <sz val="14"/>
      <name val="Trebuchet MS"/>
      <family val="2"/>
    </font>
    <font>
      <u/>
      <sz val="10"/>
      <name val="Trebuchet MS"/>
      <family val="2"/>
    </font>
    <font>
      <b/>
      <sz val="12"/>
      <name val="Trebuchet MS"/>
      <family val="2"/>
    </font>
    <font>
      <sz val="8"/>
      <name val="Trebuchet MS"/>
      <family val="2"/>
    </font>
    <font>
      <b/>
      <sz val="14"/>
      <name val="Trebuchet MS"/>
      <family val="2"/>
    </font>
    <font>
      <b/>
      <sz val="8"/>
      <name val="Trebuchet MS"/>
      <family val="2"/>
    </font>
    <font>
      <b/>
      <u/>
      <sz val="8"/>
      <name val="Trebuchet MS"/>
      <family val="2"/>
    </font>
    <font>
      <b/>
      <sz val="9"/>
      <name val="Trebuchet MS"/>
      <family val="2"/>
    </font>
    <font>
      <sz val="10"/>
      <name val="Calibri"/>
      <family val="2"/>
    </font>
    <font>
      <b/>
      <u/>
      <sz val="6"/>
      <name val="Trebuchet MS"/>
      <family val="2"/>
    </font>
    <font>
      <b/>
      <u/>
      <sz val="12"/>
      <name val="Trebuchet MS"/>
      <family val="2"/>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thin">
        <color indexed="64"/>
      </right>
      <top style="hair">
        <color indexed="64"/>
      </top>
      <bottom style="double">
        <color indexed="64"/>
      </bottom>
      <diagonal/>
    </border>
    <border>
      <left style="thin">
        <color indexed="64"/>
      </left>
      <right/>
      <top/>
      <bottom style="medium">
        <color indexed="64"/>
      </bottom>
      <diagonal/>
    </border>
  </borders>
  <cellStyleXfs count="3">
    <xf numFmtId="0" fontId="0" fillId="0" borderId="0"/>
    <xf numFmtId="0" fontId="4" fillId="0" borderId="0"/>
    <xf numFmtId="43" fontId="1" fillId="0" borderId="0" applyFont="0" applyFill="0" applyBorder="0" applyAlignment="0" applyProtection="0"/>
  </cellStyleXfs>
  <cellXfs count="276">
    <xf numFmtId="0" fontId="0" fillId="0" borderId="0" xfId="0"/>
    <xf numFmtId="0" fontId="2" fillId="0" borderId="0" xfId="0" applyFont="1"/>
    <xf numFmtId="0" fontId="5" fillId="0" borderId="0" xfId="1" applyFont="1"/>
    <xf numFmtId="0" fontId="5" fillId="0" borderId="0" xfId="1" applyFont="1" applyBorder="1"/>
    <xf numFmtId="164" fontId="2" fillId="0" borderId="0" xfId="2" applyNumberFormat="1" applyFont="1"/>
    <xf numFmtId="0" fontId="2" fillId="0" borderId="0" xfId="1" applyFont="1"/>
    <xf numFmtId="0" fontId="6" fillId="0" borderId="0" xfId="1" applyFont="1"/>
    <xf numFmtId="0" fontId="2" fillId="0" borderId="0" xfId="1" applyFont="1" applyBorder="1" applyAlignment="1">
      <alignment wrapText="1"/>
    </xf>
    <xf numFmtId="164" fontId="5" fillId="0" borderId="0" xfId="2" applyNumberFormat="1" applyFont="1" applyBorder="1"/>
    <xf numFmtId="0" fontId="5" fillId="0" borderId="0" xfId="1" applyFont="1" applyBorder="1" applyAlignment="1">
      <alignment horizontal="center"/>
    </xf>
    <xf numFmtId="0" fontId="5" fillId="0" borderId="0" xfId="1" applyFont="1" applyBorder="1" applyAlignment="1"/>
    <xf numFmtId="0" fontId="2" fillId="0" borderId="0" xfId="1" applyFont="1" applyBorder="1" applyAlignment="1"/>
    <xf numFmtId="0" fontId="5" fillId="0" borderId="1" xfId="1" applyFont="1" applyBorder="1" applyAlignment="1"/>
    <xf numFmtId="165" fontId="2" fillId="0" borderId="2" xfId="1" applyNumberFormat="1" applyFont="1" applyBorder="1" applyAlignment="1" applyProtection="1">
      <alignment horizontal="center" vertical="center"/>
      <protection locked="0"/>
    </xf>
    <xf numFmtId="164" fontId="2" fillId="0" borderId="0" xfId="2" applyNumberFormat="1" applyFont="1" applyBorder="1" applyAlignment="1">
      <alignment horizontal="center"/>
    </xf>
    <xf numFmtId="0" fontId="1" fillId="0" borderId="0" xfId="1" applyFont="1"/>
    <xf numFmtId="0" fontId="2" fillId="0" borderId="0" xfId="1" applyFont="1" applyBorder="1"/>
    <xf numFmtId="0" fontId="2" fillId="0" borderId="0" xfId="1" applyFont="1" applyBorder="1" applyAlignment="1">
      <alignment horizontal="center" wrapText="1"/>
    </xf>
    <xf numFmtId="164" fontId="5" fillId="0" borderId="0" xfId="2" applyNumberFormat="1" applyFont="1"/>
    <xf numFmtId="0" fontId="7" fillId="0" borderId="0" xfId="1" applyFont="1"/>
    <xf numFmtId="0" fontId="7" fillId="0" borderId="0" xfId="1" applyFont="1" applyBorder="1"/>
    <xf numFmtId="164" fontId="7" fillId="0" borderId="0" xfId="2" applyNumberFormat="1" applyFont="1"/>
    <xf numFmtId="164" fontId="4" fillId="0" borderId="0" xfId="2" applyNumberFormat="1" applyFont="1"/>
    <xf numFmtId="0" fontId="5" fillId="0" borderId="0" xfId="1" applyFont="1" applyBorder="1" applyAlignment="1">
      <alignment horizontal="left"/>
    </xf>
    <xf numFmtId="0" fontId="5" fillId="0" borderId="0" xfId="1" applyNumberFormat="1" applyFont="1" applyBorder="1" applyAlignment="1">
      <alignment horizontal="center"/>
    </xf>
    <xf numFmtId="0" fontId="2" fillId="0" borderId="0" xfId="1" applyFont="1" applyFill="1" applyBorder="1" applyAlignment="1">
      <alignment horizontal="center" vertical="center" wrapText="1"/>
    </xf>
    <xf numFmtId="0" fontId="2" fillId="0" borderId="0" xfId="1" applyFont="1" applyBorder="1" applyAlignment="1">
      <alignment horizontal="right" vertical="center" wrapText="1"/>
    </xf>
    <xf numFmtId="0" fontId="5" fillId="0" borderId="0" xfId="1" applyFont="1" applyAlignment="1">
      <alignment wrapText="1"/>
    </xf>
    <xf numFmtId="0" fontId="2" fillId="0" borderId="0" xfId="1" quotePrefix="1" applyFont="1" applyBorder="1" applyAlignment="1">
      <alignment vertical="center"/>
    </xf>
    <xf numFmtId="15" fontId="5" fillId="0" borderId="0" xfId="1" applyNumberFormat="1" applyFont="1" applyBorder="1" applyAlignment="1">
      <alignment horizontal="center"/>
    </xf>
    <xf numFmtId="14" fontId="5" fillId="0" borderId="0" xfId="1" applyNumberFormat="1" applyFont="1" applyBorder="1" applyAlignment="1">
      <alignment horizontal="center"/>
    </xf>
    <xf numFmtId="164" fontId="2" fillId="0" borderId="0" xfId="2" applyNumberFormat="1" applyFont="1" applyBorder="1"/>
    <xf numFmtId="0" fontId="2" fillId="2" borderId="0" xfId="1" quotePrefix="1" applyFont="1" applyFill="1" applyBorder="1" applyAlignment="1">
      <alignment vertical="center" wrapText="1"/>
    </xf>
    <xf numFmtId="0" fontId="2" fillId="0" borderId="0" xfId="1" applyFont="1" applyBorder="1" applyAlignment="1">
      <alignment horizontal="center"/>
    </xf>
    <xf numFmtId="0" fontId="4" fillId="0" borderId="0" xfId="1" applyFont="1"/>
    <xf numFmtId="0" fontId="9" fillId="0" borderId="0" xfId="1" applyFont="1" applyBorder="1" applyAlignment="1">
      <alignment horizontal="left"/>
    </xf>
    <xf numFmtId="9" fontId="9" fillId="0" borderId="2" xfId="1" applyNumberFormat="1" applyFont="1" applyBorder="1" applyAlignment="1">
      <alignment horizontal="left"/>
    </xf>
    <xf numFmtId="0" fontId="2" fillId="0" borderId="0" xfId="1" applyFont="1" applyBorder="1" applyAlignment="1">
      <alignment vertical="top" wrapText="1"/>
    </xf>
    <xf numFmtId="0" fontId="2" fillId="0" borderId="0" xfId="1" applyFont="1" applyBorder="1" applyAlignment="1">
      <alignment vertical="center"/>
    </xf>
    <xf numFmtId="0" fontId="2" fillId="0" borderId="0" xfId="1" applyFont="1" applyBorder="1" applyAlignment="1" applyProtection="1">
      <alignment vertical="top" wrapText="1"/>
      <protection locked="0"/>
    </xf>
    <xf numFmtId="0" fontId="4" fillId="0" borderId="0" xfId="1" applyFont="1" applyBorder="1"/>
    <xf numFmtId="0" fontId="2" fillId="0" borderId="2" xfId="1" applyFont="1" applyBorder="1" applyAlignment="1">
      <alignment horizontal="center" vertical="center" wrapText="1"/>
    </xf>
    <xf numFmtId="15" fontId="2" fillId="0" borderId="14" xfId="1" applyNumberFormat="1" applyFont="1" applyBorder="1" applyAlignment="1">
      <alignment horizontal="center" vertical="center" wrapText="1"/>
    </xf>
    <xf numFmtId="0" fontId="2" fillId="0" borderId="0" xfId="1" applyFont="1" applyBorder="1" applyAlignment="1" applyProtection="1">
      <alignment horizontal="center" wrapText="1"/>
      <protection locked="0"/>
    </xf>
    <xf numFmtId="0" fontId="4" fillId="0" borderId="0" xfId="1" applyFont="1" applyAlignment="1">
      <alignment horizontal="left"/>
    </xf>
    <xf numFmtId="0" fontId="2" fillId="0" borderId="12" xfId="0" applyFont="1" applyBorder="1" applyAlignment="1">
      <alignment horizontal="center" vertical="center"/>
    </xf>
    <xf numFmtId="0" fontId="2" fillId="0" borderId="0" xfId="1" applyFont="1" applyBorder="1" applyAlignment="1">
      <alignment horizontal="left" wrapText="1"/>
    </xf>
    <xf numFmtId="0" fontId="2" fillId="0" borderId="0" xfId="1" applyFont="1" applyBorder="1" applyAlignment="1">
      <alignment horizontal="left"/>
    </xf>
    <xf numFmtId="0" fontId="2" fillId="0" borderId="0" xfId="1" applyFont="1" applyBorder="1" applyAlignment="1">
      <alignment horizontal="center" textRotation="255"/>
    </xf>
    <xf numFmtId="0" fontId="2" fillId="0" borderId="0" xfId="1" applyFont="1" applyBorder="1" applyAlignment="1">
      <alignment horizontal="left" wrapText="1"/>
    </xf>
    <xf numFmtId="0" fontId="2" fillId="0" borderId="2" xfId="1" applyFont="1" applyBorder="1" applyAlignment="1" applyProtection="1">
      <alignment horizontal="center" vertical="center"/>
      <protection locked="0"/>
    </xf>
    <xf numFmtId="0" fontId="5" fillId="0" borderId="0" xfId="1" applyFont="1" applyBorder="1" applyAlignment="1">
      <alignment horizontal="right"/>
    </xf>
    <xf numFmtId="0" fontId="2" fillId="0" borderId="0" xfId="1" applyFont="1" applyBorder="1" applyAlignment="1">
      <alignment horizontal="right" vertical="center"/>
    </xf>
    <xf numFmtId="0" fontId="9" fillId="0" borderId="1" xfId="1" applyFont="1" applyBorder="1" applyAlignment="1">
      <alignment horizontal="left"/>
    </xf>
    <xf numFmtId="0" fontId="2" fillId="0" borderId="0" xfId="1" applyFont="1" applyBorder="1" applyAlignment="1">
      <alignment horizontal="left"/>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2" fillId="0" borderId="22" xfId="0" applyFont="1" applyBorder="1" applyAlignment="1">
      <alignment horizontal="center" vertical="center" wrapText="1"/>
    </xf>
    <xf numFmtId="0" fontId="2" fillId="0" borderId="0" xfId="0" applyFont="1" applyAlignment="1"/>
    <xf numFmtId="0" fontId="2" fillId="0" borderId="12" xfId="0" applyFont="1" applyBorder="1" applyAlignment="1">
      <alignment horizontal="center" vertical="center" wrapText="1"/>
    </xf>
    <xf numFmtId="0" fontId="3" fillId="0" borderId="12" xfId="0" applyFont="1" applyBorder="1" applyAlignment="1">
      <alignment horizont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Border="1"/>
    <xf numFmtId="0" fontId="2" fillId="0" borderId="16" xfId="1" applyFont="1" applyBorder="1" applyAlignment="1">
      <alignment horizontal="center" vertical="center"/>
    </xf>
    <xf numFmtId="0" fontId="2" fillId="0" borderId="16" xfId="1" applyFont="1" applyBorder="1" applyAlignment="1">
      <alignment horizontal="center" vertical="center" wrapText="1"/>
    </xf>
    <xf numFmtId="164" fontId="9" fillId="0" borderId="0" xfId="2" applyNumberFormat="1" applyFont="1" applyBorder="1" applyAlignment="1">
      <alignment horizontal="center" vertical="center" wrapText="1"/>
    </xf>
    <xf numFmtId="0" fontId="5" fillId="0" borderId="0" xfId="1" applyFont="1" applyBorder="1" applyAlignment="1">
      <alignment horizontal="right"/>
    </xf>
    <xf numFmtId="0" fontId="2" fillId="0" borderId="0" xfId="1" applyFont="1" applyBorder="1" applyAlignment="1">
      <alignment horizontal="right" vertical="center"/>
    </xf>
    <xf numFmtId="0" fontId="9" fillId="0" borderId="1" xfId="1" applyFont="1" applyBorder="1" applyAlignment="1">
      <alignment horizontal="left"/>
    </xf>
    <xf numFmtId="0" fontId="5" fillId="0" borderId="2" xfId="1" applyFont="1" applyBorder="1" applyAlignment="1">
      <alignment horizontal="center" vertical="center"/>
    </xf>
    <xf numFmtId="0" fontId="2" fillId="0" borderId="2" xfId="1" applyFont="1" applyBorder="1" applyAlignment="1" applyProtection="1">
      <alignment horizontal="center" vertical="center"/>
      <protection locked="0"/>
    </xf>
    <xf numFmtId="0" fontId="2" fillId="0" borderId="0" xfId="1" applyFont="1" applyBorder="1" applyAlignment="1">
      <alignment horizontal="center" textRotation="255"/>
    </xf>
    <xf numFmtId="0" fontId="2" fillId="0" borderId="0" xfId="1" applyFont="1" applyBorder="1" applyAlignment="1">
      <alignment horizontal="left" wrapText="1"/>
    </xf>
    <xf numFmtId="0" fontId="2" fillId="0" borderId="0" xfId="1" applyFont="1" applyBorder="1" applyAlignment="1">
      <alignment horizontal="left"/>
    </xf>
    <xf numFmtId="9" fontId="2" fillId="0" borderId="16" xfId="1" applyNumberFormat="1" applyFont="1" applyBorder="1" applyAlignment="1">
      <alignment horizontal="center" vertical="center"/>
    </xf>
    <xf numFmtId="9" fontId="2" fillId="0" borderId="16" xfId="1" applyNumberFormat="1" applyFont="1" applyBorder="1" applyAlignment="1">
      <alignment horizontal="center" vertical="center" wrapText="1"/>
    </xf>
    <xf numFmtId="0" fontId="5" fillId="2" borderId="0" xfId="1" applyFont="1" applyFill="1"/>
    <xf numFmtId="0" fontId="2" fillId="2" borderId="2" xfId="1" applyFont="1" applyFill="1" applyBorder="1" applyAlignment="1">
      <alignment horizontal="center" vertical="center" wrapText="1"/>
    </xf>
    <xf numFmtId="9" fontId="2" fillId="2" borderId="16" xfId="1" applyNumberFormat="1" applyFont="1" applyFill="1" applyBorder="1" applyAlignment="1">
      <alignment horizontal="center" vertical="center" wrapText="1"/>
    </xf>
    <xf numFmtId="15" fontId="2" fillId="2" borderId="14" xfId="1" applyNumberFormat="1" applyFont="1" applyFill="1" applyBorder="1" applyAlignment="1">
      <alignment horizontal="center" vertical="center" wrapText="1"/>
    </xf>
    <xf numFmtId="165" fontId="2" fillId="2" borderId="2" xfId="1" applyNumberFormat="1" applyFont="1" applyFill="1" applyBorder="1" applyAlignment="1" applyProtection="1">
      <alignment horizontal="center" vertical="center"/>
      <protection locked="0"/>
    </xf>
    <xf numFmtId="164" fontId="2" fillId="2" borderId="0" xfId="2" applyNumberFormat="1" applyFont="1" applyFill="1" applyBorder="1" applyAlignment="1">
      <alignment horizontal="center"/>
    </xf>
    <xf numFmtId="0" fontId="2" fillId="2" borderId="0" xfId="1" applyFont="1" applyFill="1" applyBorder="1" applyAlignment="1">
      <alignment horizontal="center" textRotation="255"/>
    </xf>
    <xf numFmtId="0" fontId="1" fillId="2" borderId="0" xfId="1" applyFont="1" applyFill="1"/>
    <xf numFmtId="0" fontId="4" fillId="2" borderId="0" xfId="1" applyFont="1" applyFill="1"/>
    <xf numFmtId="14" fontId="5" fillId="0" borderId="1" xfId="1" applyNumberFormat="1" applyFont="1" applyBorder="1" applyAlignment="1">
      <alignment horizontal="left"/>
    </xf>
    <xf numFmtId="0" fontId="5" fillId="0" borderId="1" xfId="1" applyNumberFormat="1" applyFont="1" applyBorder="1" applyAlignment="1">
      <alignment horizontal="left"/>
    </xf>
    <xf numFmtId="0" fontId="11" fillId="0" borderId="0" xfId="0" applyFont="1" applyFill="1"/>
    <xf numFmtId="166" fontId="11" fillId="0" borderId="0" xfId="0" applyNumberFormat="1" applyFont="1" applyFill="1"/>
    <xf numFmtId="167" fontId="11" fillId="0" borderId="0" xfId="0" applyNumberFormat="1" applyFont="1" applyFill="1"/>
    <xf numFmtId="167" fontId="11" fillId="0" borderId="0" xfId="0" applyNumberFormat="1" applyFont="1"/>
    <xf numFmtId="168" fontId="11" fillId="0" borderId="0" xfId="0" applyNumberFormat="1" applyFont="1"/>
    <xf numFmtId="0" fontId="11" fillId="0" borderId="0" xfId="0" applyFont="1" applyFill="1" applyAlignment="1">
      <alignment horizontal="center"/>
    </xf>
    <xf numFmtId="0" fontId="11" fillId="0" borderId="0" xfId="0" applyFont="1"/>
    <xf numFmtId="0" fontId="12" fillId="0" borderId="0" xfId="0" applyFont="1" applyFill="1" applyAlignment="1">
      <alignment horizontal="center"/>
    </xf>
    <xf numFmtId="0" fontId="13" fillId="0" borderId="0" xfId="0" applyFont="1" applyFill="1"/>
    <xf numFmtId="166" fontId="13" fillId="0" borderId="0" xfId="0" applyNumberFormat="1" applyFont="1" applyFill="1"/>
    <xf numFmtId="169" fontId="13" fillId="0" borderId="0" xfId="0" applyNumberFormat="1" applyFont="1" applyFill="1"/>
    <xf numFmtId="167" fontId="13" fillId="3" borderId="27" xfId="2" applyNumberFormat="1" applyFont="1" applyFill="1" applyBorder="1"/>
    <xf numFmtId="0" fontId="13" fillId="3" borderId="27" xfId="0" applyFont="1" applyFill="1" applyBorder="1" applyAlignment="1">
      <alignment horizontal="center"/>
    </xf>
    <xf numFmtId="3" fontId="11" fillId="0" borderId="0" xfId="2" applyNumberFormat="1" applyFont="1" applyFill="1" applyBorder="1"/>
    <xf numFmtId="3" fontId="11" fillId="0" borderId="24" xfId="2" applyNumberFormat="1" applyFont="1" applyFill="1" applyBorder="1"/>
    <xf numFmtId="3" fontId="11" fillId="0" borderId="28" xfId="0" applyNumberFormat="1" applyFont="1" applyFill="1" applyBorder="1"/>
    <xf numFmtId="3" fontId="11" fillId="0" borderId="28" xfId="2" applyNumberFormat="1" applyFont="1" applyFill="1" applyBorder="1"/>
    <xf numFmtId="41" fontId="11" fillId="0" borderId="24" xfId="2" applyNumberFormat="1" applyFont="1" applyFill="1" applyBorder="1"/>
    <xf numFmtId="41" fontId="11" fillId="0" borderId="24" xfId="0" applyNumberFormat="1" applyFont="1" applyFill="1" applyBorder="1"/>
    <xf numFmtId="164" fontId="11" fillId="0" borderId="28" xfId="2" applyNumberFormat="1" applyFont="1" applyFill="1" applyBorder="1"/>
    <xf numFmtId="164" fontId="11" fillId="0" borderId="29" xfId="2" applyNumberFormat="1" applyFont="1" applyFill="1" applyBorder="1"/>
    <xf numFmtId="0" fontId="11" fillId="0" borderId="28" xfId="0" applyFont="1" applyFill="1" applyBorder="1" applyAlignment="1">
      <alignment horizontal="center"/>
    </xf>
    <xf numFmtId="0" fontId="11" fillId="0" borderId="28" xfId="0" applyFont="1" applyFill="1" applyBorder="1"/>
    <xf numFmtId="167" fontId="13" fillId="4" borderId="30" xfId="2" applyNumberFormat="1" applyFont="1" applyFill="1" applyBorder="1"/>
    <xf numFmtId="43" fontId="11" fillId="4" borderId="30" xfId="2" applyFont="1" applyFill="1" applyBorder="1"/>
    <xf numFmtId="0" fontId="13" fillId="4" borderId="30" xfId="0" applyFont="1" applyFill="1" applyBorder="1"/>
    <xf numFmtId="0" fontId="13" fillId="4" borderId="30" xfId="0" applyFont="1" applyFill="1" applyBorder="1" applyAlignment="1">
      <alignment horizontal="center"/>
    </xf>
    <xf numFmtId="0" fontId="8" fillId="0" borderId="0" xfId="0" applyFont="1" applyFill="1" applyAlignment="1">
      <alignment horizontal="center"/>
    </xf>
    <xf numFmtId="167" fontId="13" fillId="0" borderId="28" xfId="2" applyNumberFormat="1" applyFont="1" applyFill="1" applyBorder="1"/>
    <xf numFmtId="167" fontId="11" fillId="0" borderId="28" xfId="0" applyNumberFormat="1" applyFont="1" applyFill="1" applyBorder="1"/>
    <xf numFmtId="164" fontId="11" fillId="0" borderId="28" xfId="2" applyNumberFormat="1" applyFont="1" applyFill="1" applyBorder="1" applyAlignment="1">
      <alignment horizontal="center"/>
    </xf>
    <xf numFmtId="0" fontId="13" fillId="0" borderId="28" xfId="0" applyFont="1" applyFill="1" applyBorder="1"/>
    <xf numFmtId="0" fontId="13" fillId="0" borderId="28" xfId="0" applyFont="1" applyFill="1" applyBorder="1" applyAlignment="1">
      <alignment horizontal="center"/>
    </xf>
    <xf numFmtId="167" fontId="13" fillId="0" borderId="28" xfId="2" applyNumberFormat="1" applyFont="1" applyFill="1" applyBorder="1" applyAlignment="1">
      <alignment vertical="center"/>
    </xf>
    <xf numFmtId="0" fontId="13" fillId="0" borderId="28" xfId="0" applyFont="1" applyFill="1" applyBorder="1" applyAlignment="1">
      <alignment horizontal="center" vertical="center"/>
    </xf>
    <xf numFmtId="0" fontId="11" fillId="0" borderId="0" xfId="0" applyFont="1" applyFill="1" applyAlignment="1">
      <alignment vertical="center"/>
    </xf>
    <xf numFmtId="166" fontId="11" fillId="0" borderId="0" xfId="0" applyNumberFormat="1" applyFont="1" applyFill="1" applyAlignment="1">
      <alignment vertical="center"/>
    </xf>
    <xf numFmtId="167" fontId="11" fillId="0" borderId="0" xfId="0" applyNumberFormat="1" applyFont="1" applyFill="1" applyAlignment="1">
      <alignment vertical="center"/>
    </xf>
    <xf numFmtId="164" fontId="11" fillId="0" borderId="28" xfId="2" applyNumberFormat="1" applyFont="1" applyFill="1" applyBorder="1" applyAlignment="1">
      <alignment vertical="center"/>
    </xf>
    <xf numFmtId="43" fontId="11" fillId="0" borderId="28" xfId="2" applyFont="1" applyFill="1" applyBorder="1" applyAlignment="1">
      <alignment vertical="center"/>
    </xf>
    <xf numFmtId="1" fontId="11" fillId="0" borderId="28" xfId="0" applyNumberFormat="1" applyFont="1" applyFill="1" applyBorder="1" applyAlignment="1">
      <alignment horizontal="center" vertical="center"/>
    </xf>
    <xf numFmtId="0" fontId="13" fillId="0" borderId="28" xfId="0" applyFont="1" applyFill="1" applyBorder="1" applyAlignment="1">
      <alignment vertical="center" wrapText="1"/>
    </xf>
    <xf numFmtId="0" fontId="12" fillId="0" borderId="0" xfId="0" applyFont="1" applyFill="1" applyAlignment="1">
      <alignment horizontal="center" vertical="center"/>
    </xf>
    <xf numFmtId="164" fontId="11" fillId="0" borderId="29" xfId="2" applyNumberFormat="1" applyFont="1" applyFill="1" applyBorder="1" applyAlignment="1">
      <alignment vertical="center"/>
    </xf>
    <xf numFmtId="164" fontId="11" fillId="0" borderId="29" xfId="2" applyNumberFormat="1" applyFont="1" applyFill="1" applyBorder="1" applyAlignment="1">
      <alignment horizontal="center" vertical="center"/>
    </xf>
    <xf numFmtId="1" fontId="11" fillId="0" borderId="29" xfId="0" applyNumberFormat="1" applyFont="1" applyFill="1" applyBorder="1" applyAlignment="1">
      <alignment horizontal="center" vertical="center"/>
    </xf>
    <xf numFmtId="164" fontId="11" fillId="0" borderId="28" xfId="2" applyNumberFormat="1" applyFont="1" applyFill="1" applyBorder="1" applyAlignment="1">
      <alignment horizontal="center" vertical="center"/>
    </xf>
    <xf numFmtId="167" fontId="13" fillId="0" borderId="29" xfId="2" applyNumberFormat="1" applyFont="1" applyFill="1" applyBorder="1" applyAlignment="1">
      <alignment vertical="center"/>
    </xf>
    <xf numFmtId="164" fontId="11" fillId="0" borderId="24" xfId="2" applyNumberFormat="1" applyFont="1" applyFill="1" applyBorder="1" applyAlignment="1">
      <alignment vertical="center"/>
    </xf>
    <xf numFmtId="167" fontId="11" fillId="0" borderId="24" xfId="0" applyNumberFormat="1" applyFont="1" applyBorder="1"/>
    <xf numFmtId="168" fontId="11" fillId="0" borderId="24" xfId="0" applyNumberFormat="1" applyFont="1" applyBorder="1"/>
    <xf numFmtId="0" fontId="11" fillId="0" borderId="24" xfId="0" applyFont="1" applyFill="1" applyBorder="1" applyAlignment="1">
      <alignment horizontal="center"/>
    </xf>
    <xf numFmtId="0" fontId="13" fillId="0" borderId="29" xfId="0" applyFont="1" applyFill="1" applyBorder="1" applyAlignment="1">
      <alignment vertical="center" wrapText="1"/>
    </xf>
    <xf numFmtId="0" fontId="13" fillId="0" borderId="29" xfId="0" applyFont="1" applyFill="1" applyBorder="1" applyAlignment="1">
      <alignment horizontal="center" vertical="center"/>
    </xf>
    <xf numFmtId="167" fontId="13" fillId="4" borderId="20" xfId="2" applyNumberFormat="1" applyFont="1" applyFill="1" applyBorder="1" applyAlignment="1">
      <alignment vertical="center"/>
    </xf>
    <xf numFmtId="43" fontId="11" fillId="4" borderId="20" xfId="2" applyFont="1" applyFill="1" applyBorder="1" applyAlignment="1">
      <alignment vertical="center"/>
    </xf>
    <xf numFmtId="0" fontId="13" fillId="4" borderId="20" xfId="0" applyFont="1" applyFill="1" applyBorder="1" applyAlignment="1">
      <alignment vertical="center" wrapText="1"/>
    </xf>
    <xf numFmtId="0" fontId="13" fillId="4" borderId="20" xfId="0" applyFont="1" applyFill="1" applyBorder="1" applyAlignment="1">
      <alignment horizontal="center" vertical="center"/>
    </xf>
    <xf numFmtId="0" fontId="8" fillId="0" borderId="0" xfId="0" applyFont="1" applyFill="1" applyAlignment="1">
      <alignment horizontal="center" vertical="center"/>
    </xf>
    <xf numFmtId="167" fontId="11" fillId="0" borderId="1" xfId="0" applyNumberFormat="1" applyFont="1" applyBorder="1"/>
    <xf numFmtId="168" fontId="11" fillId="0" borderId="1" xfId="0" applyNumberFormat="1" applyFont="1" applyBorder="1"/>
    <xf numFmtId="0" fontId="11" fillId="0" borderId="1" xfId="0" applyFont="1" applyFill="1" applyBorder="1" applyAlignment="1">
      <alignment horizontal="center"/>
    </xf>
    <xf numFmtId="0" fontId="11" fillId="0" borderId="1" xfId="0" applyFont="1" applyBorder="1"/>
    <xf numFmtId="167" fontId="14" fillId="5" borderId="13" xfId="0" applyNumberFormat="1" applyFont="1" applyFill="1" applyBorder="1" applyAlignment="1">
      <alignment horizontal="center" vertical="center"/>
    </xf>
    <xf numFmtId="167" fontId="14" fillId="5" borderId="2" xfId="0" applyNumberFormat="1" applyFont="1" applyFill="1" applyBorder="1" applyAlignment="1">
      <alignment horizontal="center" vertical="center"/>
    </xf>
    <xf numFmtId="0" fontId="14" fillId="5" borderId="2" xfId="0" applyFont="1" applyFill="1" applyBorder="1" applyAlignment="1">
      <alignment horizontal="center" vertical="center" wrapText="1"/>
    </xf>
    <xf numFmtId="0" fontId="14" fillId="5" borderId="2" xfId="0" applyFont="1" applyFill="1" applyBorder="1" applyAlignment="1">
      <alignment horizontal="center" vertical="center"/>
    </xf>
    <xf numFmtId="0" fontId="10" fillId="0" borderId="0" xfId="0" applyFont="1" applyFill="1" applyAlignment="1">
      <alignment horizontal="center"/>
    </xf>
    <xf numFmtId="0" fontId="11" fillId="0" borderId="0" xfId="0" applyFont="1" applyFill="1" applyAlignment="1"/>
    <xf numFmtId="0" fontId="13" fillId="0" borderId="0" xfId="0" applyFont="1" applyFill="1" applyAlignment="1">
      <alignment horizontal="center"/>
    </xf>
    <xf numFmtId="0" fontId="11" fillId="0" borderId="0" xfId="0" applyFont="1" applyFill="1" applyBorder="1"/>
    <xf numFmtId="166" fontId="11" fillId="0" borderId="0" xfId="0" applyNumberFormat="1" applyFont="1" applyFill="1" applyBorder="1"/>
    <xf numFmtId="167" fontId="11" fillId="0" borderId="0" xfId="0" applyNumberFormat="1" applyFont="1" applyFill="1" applyBorder="1"/>
    <xf numFmtId="167" fontId="11" fillId="0" borderId="0" xfId="0" applyNumberFormat="1" applyFont="1" applyBorder="1"/>
    <xf numFmtId="168" fontId="11" fillId="0" borderId="0" xfId="0" applyNumberFormat="1" applyFont="1" applyBorder="1"/>
    <xf numFmtId="0" fontId="11" fillId="0" borderId="0" xfId="0" applyFont="1" applyFill="1" applyBorder="1" applyAlignment="1"/>
    <xf numFmtId="0" fontId="11" fillId="0" borderId="0" xfId="0" applyFont="1" applyBorder="1"/>
    <xf numFmtId="0" fontId="13" fillId="0" borderId="0" xfId="0" applyFont="1" applyFill="1" applyBorder="1" applyAlignment="1">
      <alignment horizontal="center"/>
    </xf>
    <xf numFmtId="167" fontId="13" fillId="0" borderId="0" xfId="0" applyNumberFormat="1" applyFont="1" applyFill="1"/>
    <xf numFmtId="167" fontId="13" fillId="3" borderId="31" xfId="2" applyNumberFormat="1" applyFont="1" applyFill="1" applyBorder="1"/>
    <xf numFmtId="0" fontId="13" fillId="3" borderId="31" xfId="0" applyFont="1" applyFill="1" applyBorder="1" applyAlignment="1"/>
    <xf numFmtId="0" fontId="13" fillId="3" borderId="31" xfId="0" applyFont="1" applyFill="1" applyBorder="1" applyAlignment="1">
      <alignment horizontal="center" vertical="center"/>
    </xf>
    <xf numFmtId="0" fontId="13" fillId="3" borderId="32" xfId="0" applyFont="1" applyFill="1" applyBorder="1"/>
    <xf numFmtId="167" fontId="11" fillId="0" borderId="29" xfId="2" applyNumberFormat="1" applyFont="1" applyFill="1" applyBorder="1"/>
    <xf numFmtId="0" fontId="11" fillId="0" borderId="28" xfId="2" applyNumberFormat="1" applyFont="1" applyFill="1" applyBorder="1" applyAlignment="1">
      <alignment horizontal="center"/>
    </xf>
    <xf numFmtId="0" fontId="11" fillId="0" borderId="29" xfId="2" applyNumberFormat="1" applyFont="1" applyFill="1" applyBorder="1" applyAlignment="1">
      <alignment horizontal="center"/>
    </xf>
    <xf numFmtId="0" fontId="16" fillId="0" borderId="0" xfId="0" applyFont="1" applyAlignment="1">
      <alignment vertical="center"/>
    </xf>
    <xf numFmtId="168" fontId="11" fillId="0" borderId="2" xfId="0" applyNumberFormat="1" applyFont="1" applyBorder="1"/>
    <xf numFmtId="0" fontId="11" fillId="0" borderId="2" xfId="0" applyFont="1" applyFill="1" applyBorder="1" applyAlignment="1"/>
    <xf numFmtId="0" fontId="11" fillId="0" borderId="0" xfId="0" applyFont="1" applyAlignment="1">
      <alignment wrapText="1"/>
    </xf>
    <xf numFmtId="167" fontId="13" fillId="4" borderId="30" xfId="2" applyNumberFormat="1" applyFont="1" applyFill="1" applyBorder="1" applyAlignment="1">
      <alignment vertical="center"/>
    </xf>
    <xf numFmtId="0" fontId="11" fillId="4" borderId="2" xfId="0" applyFont="1" applyFill="1" applyBorder="1" applyAlignment="1">
      <alignment vertical="center"/>
    </xf>
    <xf numFmtId="168" fontId="11" fillId="4" borderId="2" xfId="0" applyNumberFormat="1" applyFont="1" applyFill="1" applyBorder="1" applyAlignment="1">
      <alignment vertical="center"/>
    </xf>
    <xf numFmtId="0" fontId="13" fillId="4" borderId="2" xfId="0" applyFont="1" applyFill="1" applyBorder="1" applyAlignment="1">
      <alignment vertical="center" wrapText="1"/>
    </xf>
    <xf numFmtId="0" fontId="13" fillId="4" borderId="33" xfId="0" applyFont="1" applyFill="1" applyBorder="1" applyAlignment="1">
      <alignment horizontal="center" vertical="center"/>
    </xf>
    <xf numFmtId="0" fontId="13" fillId="0" borderId="0" xfId="0" applyFont="1" applyFill="1" applyAlignment="1">
      <alignment horizontal="center" vertical="center"/>
    </xf>
    <xf numFmtId="167" fontId="14" fillId="5" borderId="13" xfId="0" applyNumberFormat="1" applyFont="1" applyFill="1" applyBorder="1" applyAlignment="1">
      <alignment horizontal="center"/>
    </xf>
    <xf numFmtId="167" fontId="14" fillId="5" borderId="2" xfId="0" applyNumberFormat="1" applyFont="1" applyFill="1" applyBorder="1" applyAlignment="1">
      <alignment horizontal="center"/>
    </xf>
    <xf numFmtId="0" fontId="14" fillId="5" borderId="2" xfId="0" applyFont="1" applyFill="1" applyBorder="1" applyAlignment="1">
      <alignment horizontal="center" wrapText="1"/>
    </xf>
    <xf numFmtId="0" fontId="17" fillId="5" borderId="2" xfId="0" applyFont="1" applyFill="1" applyBorder="1" applyAlignment="1"/>
    <xf numFmtId="0" fontId="14" fillId="5" borderId="2" xfId="0" applyFont="1" applyFill="1" applyBorder="1" applyAlignment="1">
      <alignment horizontal="center"/>
    </xf>
    <xf numFmtId="168" fontId="13" fillId="0" borderId="0" xfId="0" applyNumberFormat="1" applyFont="1" applyBorder="1"/>
    <xf numFmtId="0" fontId="13" fillId="0" borderId="0" xfId="0" applyFont="1" applyAlignment="1">
      <alignment vertical="center" wrapText="1"/>
    </xf>
    <xf numFmtId="43" fontId="11" fillId="4" borderId="30" xfId="2" applyFont="1" applyFill="1" applyBorder="1" applyAlignment="1">
      <alignment vertical="center"/>
    </xf>
    <xf numFmtId="0" fontId="13" fillId="4" borderId="30" xfId="0" applyFont="1" applyFill="1" applyBorder="1" applyAlignment="1">
      <alignment vertical="center" wrapText="1"/>
    </xf>
    <xf numFmtId="0" fontId="13" fillId="4" borderId="30" xfId="0" applyFont="1" applyFill="1" applyBorder="1" applyAlignment="1">
      <alignment horizontal="center" vertical="center"/>
    </xf>
    <xf numFmtId="0" fontId="13" fillId="4" borderId="30" xfId="0" applyFont="1" applyFill="1" applyBorder="1" applyAlignment="1">
      <alignment vertical="center"/>
    </xf>
    <xf numFmtId="43" fontId="11" fillId="0" borderId="28" xfId="2" applyNumberFormat="1" applyFont="1" applyFill="1" applyBorder="1"/>
    <xf numFmtId="0" fontId="13" fillId="4" borderId="30" xfId="0" applyFont="1" applyFill="1" applyBorder="1" applyAlignment="1">
      <alignment wrapText="1"/>
    </xf>
    <xf numFmtId="0" fontId="11" fillId="0" borderId="1" xfId="0" applyFont="1" applyFill="1" applyBorder="1" applyAlignment="1"/>
    <xf numFmtId="0" fontId="2" fillId="0" borderId="2" xfId="0" applyFont="1" applyBorder="1" applyAlignment="1">
      <alignment horizontal="center" wrapText="1"/>
    </xf>
    <xf numFmtId="0" fontId="3" fillId="0" borderId="0" xfId="0" applyFont="1" applyAlignment="1">
      <alignment horizontal="left"/>
    </xf>
    <xf numFmtId="0" fontId="2" fillId="0" borderId="1" xfId="1" applyFont="1" applyBorder="1" applyAlignment="1">
      <alignment horizontal="left" wrapText="1"/>
    </xf>
    <xf numFmtId="14" fontId="5" fillId="0" borderId="1" xfId="1" applyNumberFormat="1" applyFont="1" applyBorder="1" applyAlignment="1">
      <alignment horizontal="left"/>
    </xf>
    <xf numFmtId="0" fontId="2" fillId="0" borderId="0" xfId="1" applyFont="1" applyBorder="1" applyAlignment="1">
      <alignment horizontal="center" textRotation="255"/>
    </xf>
    <xf numFmtId="0" fontId="2" fillId="0" borderId="14" xfId="1" applyFont="1" applyBorder="1" applyAlignment="1">
      <alignment horizontal="justify" vertical="justify" wrapText="1"/>
    </xf>
    <xf numFmtId="0" fontId="2" fillId="0" borderId="16" xfId="1" applyFont="1" applyBorder="1" applyAlignment="1">
      <alignment horizontal="justify" vertical="justify" wrapText="1"/>
    </xf>
    <xf numFmtId="0" fontId="2" fillId="0" borderId="13" xfId="1" applyFont="1" applyBorder="1" applyAlignment="1">
      <alignment horizontal="justify" vertical="justify" wrapText="1"/>
    </xf>
    <xf numFmtId="0" fontId="2" fillId="0" borderId="14" xfId="1" applyFont="1" applyBorder="1" applyAlignment="1">
      <alignment horizontal="justify" vertical="justify"/>
    </xf>
    <xf numFmtId="0" fontId="2" fillId="0" borderId="16" xfId="1" applyFont="1" applyBorder="1" applyAlignment="1">
      <alignment horizontal="justify" vertical="justify"/>
    </xf>
    <xf numFmtId="0" fontId="2" fillId="0" borderId="13" xfId="1" applyFont="1" applyBorder="1" applyAlignment="1">
      <alignment horizontal="justify" vertical="justify"/>
    </xf>
    <xf numFmtId="0" fontId="2" fillId="0" borderId="14" xfId="1" applyFont="1" applyBorder="1" applyAlignment="1">
      <alignment horizontal="justify" vertical="top"/>
    </xf>
    <xf numFmtId="0" fontId="2" fillId="0" borderId="16" xfId="1" applyFont="1" applyBorder="1" applyAlignment="1">
      <alignment horizontal="justify" vertical="top"/>
    </xf>
    <xf numFmtId="0" fontId="2" fillId="0" borderId="13" xfId="1" applyFont="1" applyBorder="1" applyAlignment="1">
      <alignment horizontal="justify" vertical="top"/>
    </xf>
    <xf numFmtId="0" fontId="2" fillId="0" borderId="0" xfId="1" applyFont="1" applyBorder="1" applyAlignment="1">
      <alignment horizontal="left" wrapText="1"/>
    </xf>
    <xf numFmtId="164" fontId="9" fillId="0" borderId="0" xfId="2" applyNumberFormat="1" applyFont="1" applyBorder="1" applyAlignment="1">
      <alignment horizontal="center" vertical="center" wrapText="1"/>
    </xf>
    <xf numFmtId="0" fontId="5" fillId="0" borderId="0" xfId="1" applyFont="1" applyBorder="1" applyAlignment="1">
      <alignment horizontal="right"/>
    </xf>
    <xf numFmtId="0" fontId="2" fillId="0" borderId="0" xfId="1" applyFont="1" applyBorder="1" applyAlignment="1">
      <alignment horizontal="right" vertical="center"/>
    </xf>
    <xf numFmtId="0" fontId="8" fillId="0" borderId="0" xfId="1" applyFont="1" applyBorder="1" applyAlignment="1">
      <alignment horizontal="center" vertical="center"/>
    </xf>
    <xf numFmtId="0" fontId="5" fillId="0" borderId="1" xfId="1" applyFont="1" applyBorder="1" applyAlignment="1">
      <alignment horizontal="left"/>
    </xf>
    <xf numFmtId="0" fontId="9" fillId="0" borderId="1" xfId="1" applyFont="1" applyBorder="1" applyAlignment="1">
      <alignment horizontal="left"/>
    </xf>
    <xf numFmtId="0" fontId="5" fillId="0" borderId="2" xfId="1" applyFont="1" applyBorder="1" applyAlignment="1">
      <alignment horizontal="center" vertical="center"/>
    </xf>
    <xf numFmtId="0" fontId="2" fillId="0" borderId="17"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0"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1"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6" xfId="1" applyFont="1" applyBorder="1" applyAlignment="1">
      <alignment horizontal="left"/>
    </xf>
    <xf numFmtId="0" fontId="2" fillId="0" borderId="23" xfId="1" applyFont="1" applyBorder="1" applyAlignment="1">
      <alignment horizontal="center" vertical="center" wrapText="1"/>
    </xf>
    <xf numFmtId="0" fontId="2" fillId="0" borderId="24"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2" xfId="1" applyFont="1" applyBorder="1" applyAlignment="1" applyProtection="1">
      <alignment horizontal="center" vertical="center"/>
      <protection locked="0"/>
    </xf>
    <xf numFmtId="0" fontId="2" fillId="0" borderId="14" xfId="1" applyFont="1" applyBorder="1" applyAlignment="1">
      <alignment horizontal="left" vertical="center" wrapText="1"/>
    </xf>
    <xf numFmtId="0" fontId="2" fillId="0" borderId="16" xfId="1" applyFont="1" applyBorder="1" applyAlignment="1">
      <alignment horizontal="left" vertical="center" wrapText="1"/>
    </xf>
    <xf numFmtId="0" fontId="2" fillId="0" borderId="13" xfId="1" applyFont="1" applyBorder="1" applyAlignment="1">
      <alignment horizontal="left" vertical="center" wrapText="1"/>
    </xf>
    <xf numFmtId="0" fontId="2" fillId="0" borderId="14" xfId="1" applyFont="1" applyBorder="1" applyAlignment="1">
      <alignment horizontal="left" vertical="center"/>
    </xf>
    <xf numFmtId="0" fontId="2" fillId="0" borderId="16" xfId="1" applyFont="1" applyBorder="1" applyAlignment="1">
      <alignment horizontal="left" vertical="center"/>
    </xf>
    <xf numFmtId="0" fontId="2" fillId="0" borderId="13" xfId="1" applyFont="1" applyBorder="1" applyAlignment="1">
      <alignment horizontal="left" vertical="center"/>
    </xf>
    <xf numFmtId="0" fontId="2" fillId="2" borderId="14" xfId="1" applyFont="1" applyFill="1" applyBorder="1" applyAlignment="1">
      <alignment horizontal="justify" vertical="top"/>
    </xf>
    <xf numFmtId="0" fontId="2" fillId="2" borderId="16" xfId="1" applyFont="1" applyFill="1" applyBorder="1" applyAlignment="1">
      <alignment horizontal="justify" vertical="top"/>
    </xf>
    <xf numFmtId="0" fontId="2" fillId="2" borderId="13" xfId="1" applyFont="1" applyFill="1" applyBorder="1" applyAlignment="1">
      <alignment horizontal="justify" vertical="top"/>
    </xf>
    <xf numFmtId="0" fontId="2" fillId="0" borderId="0" xfId="1" applyFont="1" applyBorder="1" applyAlignment="1">
      <alignment horizontal="left"/>
    </xf>
    <xf numFmtId="0" fontId="2" fillId="0" borderId="1" xfId="1" applyFont="1" applyBorder="1" applyAlignment="1">
      <alignment horizontal="left"/>
    </xf>
    <xf numFmtId="0" fontId="2" fillId="0" borderId="25"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0" borderId="26"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xf>
    <xf numFmtId="0" fontId="3" fillId="0" borderId="0"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3" fillId="0" borderId="9" xfId="0" applyFont="1" applyFill="1" applyBorder="1" applyAlignment="1">
      <alignment horizontal="center"/>
    </xf>
    <xf numFmtId="0" fontId="3" fillId="0" borderId="10" xfId="0" applyFont="1" applyFill="1" applyBorder="1" applyAlignment="1">
      <alignment horizontal="center"/>
    </xf>
    <xf numFmtId="49" fontId="15" fillId="5" borderId="14" xfId="0" applyNumberFormat="1" applyFont="1" applyFill="1" applyBorder="1" applyAlignment="1">
      <alignment horizontal="center" vertical="center"/>
    </xf>
    <xf numFmtId="0" fontId="15" fillId="5" borderId="16" xfId="0" applyFont="1" applyFill="1" applyBorder="1" applyAlignment="1">
      <alignment horizontal="center" vertical="center"/>
    </xf>
    <xf numFmtId="0" fontId="15" fillId="5" borderId="13"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8" fillId="0" borderId="3" xfId="0"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8" fillId="0" borderId="8" xfId="0" applyFont="1" applyBorder="1" applyAlignment="1">
      <alignment horizontal="center" wrapText="1"/>
    </xf>
    <xf numFmtId="0" fontId="18" fillId="0" borderId="9" xfId="0" applyFont="1" applyBorder="1" applyAlignment="1">
      <alignment horizontal="center" wrapText="1"/>
    </xf>
    <xf numFmtId="0" fontId="18" fillId="0" borderId="10" xfId="0" applyFont="1" applyBorder="1" applyAlignment="1">
      <alignment horizont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0" borderId="8" xfId="0" applyFont="1" applyBorder="1" applyAlignment="1">
      <alignment horizontal="center" wrapText="1"/>
    </xf>
    <xf numFmtId="0" fontId="9" fillId="0" borderId="9" xfId="0" applyFont="1" applyBorder="1" applyAlignment="1">
      <alignment horizontal="center" wrapText="1"/>
    </xf>
    <xf numFmtId="0" fontId="9" fillId="0" borderId="10" xfId="0" applyFont="1" applyBorder="1" applyAlignment="1">
      <alignment horizontal="center" wrapText="1"/>
    </xf>
  </cellXfs>
  <cellStyles count="3">
    <cellStyle name="Millares 2" xfId="2"/>
    <cellStyle name="Normal" xfId="0" builtinId="0"/>
    <cellStyle name="Normal_ACT. CAPACI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161924</xdr:rowOff>
    </xdr:from>
    <xdr:to>
      <xdr:col>1</xdr:col>
      <xdr:colOff>2111375</xdr:colOff>
      <xdr:row>6</xdr:row>
      <xdr:rowOff>153457</xdr:rowOff>
    </xdr:to>
    <xdr:pic>
      <xdr:nvPicPr>
        <xdr:cNvPr id="6" name="Imagen 5"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4"/>
          <a:ext cx="2111375" cy="10572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3</xdr:col>
      <xdr:colOff>214313</xdr:colOff>
      <xdr:row>6</xdr:row>
      <xdr:rowOff>142875</xdr:rowOff>
    </xdr:to>
    <xdr:pic>
      <xdr:nvPicPr>
        <xdr:cNvPr id="2"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5" y="0"/>
          <a:ext cx="3462338" cy="1543050"/>
        </a:xfrm>
        <a:prstGeom prst="rect">
          <a:avLst/>
        </a:prstGeom>
        <a:noFill/>
        <a:ln>
          <a:noFill/>
        </a:ln>
      </xdr:spPr>
    </xdr:pic>
    <xdr:clientData/>
  </xdr:twoCellAnchor>
  <xdr:twoCellAnchor editAs="oneCell">
    <xdr:from>
      <xdr:col>1</xdr:col>
      <xdr:colOff>133350</xdr:colOff>
      <xdr:row>0</xdr:row>
      <xdr:rowOff>0</xdr:rowOff>
    </xdr:from>
    <xdr:to>
      <xdr:col>3</xdr:col>
      <xdr:colOff>214313</xdr:colOff>
      <xdr:row>6</xdr:row>
      <xdr:rowOff>142875</xdr:rowOff>
    </xdr:to>
    <xdr:pic>
      <xdr:nvPicPr>
        <xdr:cNvPr id="3"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5" y="0"/>
          <a:ext cx="2147888" cy="12954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2</xdr:col>
      <xdr:colOff>985838</xdr:colOff>
      <xdr:row>5</xdr:row>
      <xdr:rowOff>161925</xdr:rowOff>
    </xdr:to>
    <xdr:pic>
      <xdr:nvPicPr>
        <xdr:cNvPr id="2"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5" y="0"/>
          <a:ext cx="2147888" cy="1295400"/>
        </a:xfrm>
        <a:prstGeom prst="rect">
          <a:avLst/>
        </a:prstGeom>
        <a:noFill/>
        <a:ln>
          <a:noFill/>
        </a:ln>
      </xdr:spPr>
    </xdr:pic>
    <xdr:clientData/>
  </xdr:twoCellAnchor>
  <xdr:twoCellAnchor editAs="oneCell">
    <xdr:from>
      <xdr:col>1</xdr:col>
      <xdr:colOff>133350</xdr:colOff>
      <xdr:row>0</xdr:row>
      <xdr:rowOff>0</xdr:rowOff>
    </xdr:from>
    <xdr:to>
      <xdr:col>2</xdr:col>
      <xdr:colOff>985838</xdr:colOff>
      <xdr:row>5</xdr:row>
      <xdr:rowOff>161925</xdr:rowOff>
    </xdr:to>
    <xdr:pic>
      <xdr:nvPicPr>
        <xdr:cNvPr id="3"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5" y="0"/>
          <a:ext cx="1604963" cy="11144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2</xdr:col>
      <xdr:colOff>985838</xdr:colOff>
      <xdr:row>5</xdr:row>
      <xdr:rowOff>161925</xdr:rowOff>
    </xdr:to>
    <xdr:pic>
      <xdr:nvPicPr>
        <xdr:cNvPr id="2"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 y="0"/>
          <a:ext cx="2147888" cy="1295400"/>
        </a:xfrm>
        <a:prstGeom prst="rect">
          <a:avLst/>
        </a:prstGeom>
        <a:noFill/>
        <a:ln>
          <a:noFill/>
        </a:ln>
      </xdr:spPr>
    </xdr:pic>
    <xdr:clientData/>
  </xdr:twoCellAnchor>
  <xdr:twoCellAnchor editAs="oneCell">
    <xdr:from>
      <xdr:col>1</xdr:col>
      <xdr:colOff>133350</xdr:colOff>
      <xdr:row>0</xdr:row>
      <xdr:rowOff>0</xdr:rowOff>
    </xdr:from>
    <xdr:to>
      <xdr:col>2</xdr:col>
      <xdr:colOff>985838</xdr:colOff>
      <xdr:row>5</xdr:row>
      <xdr:rowOff>161925</xdr:rowOff>
    </xdr:to>
    <xdr:pic>
      <xdr:nvPicPr>
        <xdr:cNvPr id="3"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 y="0"/>
          <a:ext cx="2147888" cy="12954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133350</xdr:colOff>
      <xdr:row>0</xdr:row>
      <xdr:rowOff>0</xdr:rowOff>
    </xdr:from>
    <xdr:to>
      <xdr:col>3</xdr:col>
      <xdr:colOff>1528763</xdr:colOff>
      <xdr:row>7</xdr:row>
      <xdr:rowOff>171450</xdr:rowOff>
    </xdr:to>
    <xdr:pic>
      <xdr:nvPicPr>
        <xdr:cNvPr id="4"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0" y="0"/>
          <a:ext cx="3481388" cy="1562100"/>
        </a:xfrm>
        <a:prstGeom prst="rect">
          <a:avLst/>
        </a:prstGeom>
        <a:noFill/>
        <a:ln>
          <a:noFill/>
        </a:ln>
      </xdr:spPr>
    </xdr:pic>
    <xdr:clientData/>
  </xdr:twoCellAnchor>
  <xdr:twoCellAnchor editAs="oneCell">
    <xdr:from>
      <xdr:col>1</xdr:col>
      <xdr:colOff>133351</xdr:colOff>
      <xdr:row>0</xdr:row>
      <xdr:rowOff>0</xdr:rowOff>
    </xdr:from>
    <xdr:to>
      <xdr:col>3</xdr:col>
      <xdr:colOff>1322917</xdr:colOff>
      <xdr:row>7</xdr:row>
      <xdr:rowOff>10584</xdr:rowOff>
    </xdr:to>
    <xdr:pic>
      <xdr:nvPicPr>
        <xdr:cNvPr id="3" name="Imagen 3" descr="C:\Users\isabel.solares\Documents\AdministracionFinanzas\image-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8768" y="0"/>
          <a:ext cx="3253316" cy="138641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go.pulido/Dropbox/IEPC/PRESUPUESTOS/2016/RESUMEN%20detalle%20Presup%202016%2013%20agosto%2020%2025%20hrs%20158%20MD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riana.molina/Desktop/Concluidos/Integrados/1%20SRIA%20TECNICA_Integrado/05.%20POA%20STC%2022%20julio%2016%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TOTAL GENERALCALEND."/>
      <sheetName val="POR AREA"/>
      <sheetName val="INTEGRAC. D.G."/>
      <sheetName val="Resúmen D.G."/>
      <sheetName val="Inclusión"/>
      <sheetName val="ISO"/>
      <sheetName val="Cursos Capac"/>
      <sheetName val="ADMON"/>
      <sheetName val="INTEGRAC. CAPAC"/>
      <sheetName val="CONCEN CAPAC"/>
      <sheetName val="Plataf Educ"/>
      <sheetName val="Serv Social"/>
      <sheetName val="Capacit"/>
      <sheetName val="Ciclo del Cine"/>
      <sheetName val="Debate"/>
      <sheetName val="Cedel "/>
      <sheetName val="Fest Valores"/>
      <sheetName val="Ahorro Mat Ecolog"/>
      <sheetName val="Fest Papirolas"/>
      <sheetName val="Capac Interna"/>
      <sheetName val="FIL"/>
      <sheetName val="Concurso Cuento Inf"/>
      <sheetName val="Concurso Juegos Inter"/>
      <sheetName val="Concurso de Video"/>
      <sheetName val="Concurso de Proyectos de EC"/>
      <sheetName val="Elecc. Escolar "/>
      <sheetName val="Democracia Infantil"/>
      <sheetName val="Congreso Infantil "/>
      <sheetName val="Educar P Democ"/>
      <sheetName val="Mat Ed Civ"/>
      <sheetName val="Investig"/>
      <sheetName val="INTEGRAC. INFORMATICA"/>
      <sheetName val="CONC INFORM"/>
      <sheetName val="Socializ Urna Externo"/>
      <sheetName val="Socializ. Urna Local"/>
      <sheetName val="Infraest de Tec ( Licenc )"/>
      <sheetName val="Desarr Aplic"/>
      <sheetName val="Soporte Téc"/>
      <sheetName val="INTEGRAC. JURIDICO"/>
      <sheetName val="Gestión y Tra"/>
      <sheetName val="INTEGRAC. ORGANIZ"/>
      <sheetName val="CONCEN ORG "/>
      <sheetName val="ESTAD ELECT"/>
      <sheetName val="Evaluac y Seg"/>
      <sheetName val="Sidicog"/>
      <sheetName val="Cartog"/>
      <sheetName val="Acond Bodega"/>
      <sheetName val="REHAMEr"/>
      <sheetName val="lOGISTICA"/>
      <sheetName val="INTEGRAC. COMUNIC. SOCIAL"/>
      <sheetName val="RESUMEN COMUN.SOC"/>
      <sheetName val="Cobert. y Difusion act"/>
      <sheetName val="Produc. Audiovis"/>
      <sheetName val="Prensa y Dif. Web"/>
      <sheetName val="Monitoreo"/>
      <sheetName val="Atn Medios"/>
      <sheetName val="INTEGRAC. PARTIC. CIUDAD"/>
      <sheetName val="RESUMEN PART CIUD"/>
      <sheetName val="Tablero Elect"/>
      <sheetName val="Dipl Virtual"/>
      <sheetName val="Regl Tipo Partic"/>
      <sheetName val="Figuras Democ"/>
      <sheetName val="Con Todo Vs Lodo"/>
      <sheetName val="Observ de la PC"/>
      <sheetName val="Caja de Hmtas"/>
      <sheetName val="Incub ONGs"/>
      <sheetName val="Capsulas"/>
      <sheetName val="Vinculac OSCs"/>
      <sheetName val="Big Date"/>
      <sheetName val="Facilit"/>
      <sheetName val="Incub Juv"/>
      <sheetName val="Incub Femenil"/>
      <sheetName val="Concurso La DEmocrac"/>
      <sheetName val="Ensayo Sobre Femin"/>
      <sheetName val="5o Foro"/>
      <sheetName val="Conf Magist"/>
      <sheetName val="part mas alla"/>
      <sheetName val="redes sociales"/>
      <sheetName val="INTEGRAC. SRIA. TECNICA"/>
      <sheetName val="Agenda Comis"/>
      <sheetName val="INTEGRAC. TRANSP"/>
      <sheetName val="RESUMEN TRANSP"/>
      <sheetName val="Acceso a la Inf"/>
      <sheetName val="Internet"/>
      <sheetName val="Promoc y Vinc"/>
      <sheetName val="INTEGRAC. UNIDAD EDIT."/>
      <sheetName val="CONCENTRADO UNIDAD EDIT."/>
      <sheetName val="Ediciones y Public."/>
      <sheetName val="Dif, Prom y Dist Pdtos Edit"/>
      <sheetName val="Produc. Gráfica"/>
      <sheetName val="INTEGRAC. PRERROGATIVAS"/>
      <sheetName val="CONCENT PRERR"/>
      <sheetName val="Prerrog Part"/>
      <sheetName val="Inv Mat Debat"/>
      <sheetName val="Inclus"/>
      <sheetName val="INTEGRAC. FISCALIZAC."/>
      <sheetName val="FISCALIZ2012"/>
      <sheetName val="INTEGRAC. CONTRALORIA"/>
      <sheetName val="Conc CONTRALORIA"/>
      <sheetName val="Fiscaliz 2015"/>
      <sheetName val="Fiscaliz 2016"/>
      <sheetName val="Depurac Padrón"/>
      <sheetName val="Declarac patrim"/>
      <sheetName val="Quejas y Denunc"/>
      <sheetName val="5TO. FORO"/>
    </sheetNames>
    <sheetDataSet>
      <sheetData sheetId="0" refreshError="1"/>
      <sheetData sheetId="1" refreshError="1">
        <row r="2">
          <cell r="B2" t="str">
            <v>INSTITUTO ELECTORAL Y DE PARTICIPACIÓN CIUDADANA DEL ESTADO DE JALISCO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AL EVENTUAL"/>
      <sheetName val="Comisiones "/>
      <sheetName val="Adquisiciones "/>
      <sheetName val="Actividades de proceso"/>
      <sheetName val="Gestión"/>
      <sheetName val="Hoja de Presupuesto  "/>
      <sheetName val="Costeo Comisiones"/>
      <sheetName val="Costeo Adquisiciones"/>
      <sheetName val="Costeo actividades de proceso"/>
      <sheetName val="Costeo Gestión"/>
    </sheetNames>
    <sheetDataSet>
      <sheetData sheetId="0"/>
      <sheetData sheetId="1">
        <row r="11">
          <cell r="E11" t="str">
            <v xml:space="preserve">Preparación, desarrollo y seguimiento de sesiones de las comisiones y comités técnicos del IEPC Jalisco. </v>
          </cell>
        </row>
      </sheetData>
      <sheetData sheetId="2">
        <row r="9">
          <cell r="E9" t="str">
            <v xml:space="preserve">Trámite y sustanciación de los procedimientos que se desahogan a través de la Comisión de Adquisiciones y Enajenaciones. </v>
          </cell>
        </row>
      </sheetData>
      <sheetData sheetId="3">
        <row r="11">
          <cell r="E11" t="str">
            <v>Actividades de las comisiones y comités para el proceso electoral local ordinario 2017-2018</v>
          </cell>
        </row>
      </sheetData>
      <sheetData sheetId="4"/>
      <sheetData sheetId="5">
        <row r="5">
          <cell r="F5">
            <v>2000</v>
          </cell>
        </row>
        <row r="6">
          <cell r="F6">
            <v>13370</v>
          </cell>
        </row>
        <row r="7">
          <cell r="F7">
            <v>21210</v>
          </cell>
        </row>
        <row r="8">
          <cell r="F8">
            <v>2800</v>
          </cell>
        </row>
        <row r="12">
          <cell r="G12">
            <v>3781</v>
          </cell>
        </row>
        <row r="13">
          <cell r="F13">
            <v>1468</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9:E19"/>
  <sheetViews>
    <sheetView topLeftCell="A4" zoomScaleNormal="100" zoomScaleSheetLayoutView="100" workbookViewId="0">
      <selection activeCell="D13" sqref="D13"/>
    </sheetView>
  </sheetViews>
  <sheetFormatPr baseColWidth="10" defaultColWidth="11.5703125" defaultRowHeight="15" x14ac:dyDescent="0.3"/>
  <cols>
    <col min="1" max="1" width="10.42578125" style="1" customWidth="1"/>
    <col min="2" max="2" width="33" style="1" customWidth="1"/>
    <col min="3" max="3" width="12" style="1" customWidth="1"/>
    <col min="4" max="4" width="94.7109375" style="1" customWidth="1"/>
    <col min="5" max="16384" width="11.5703125" style="1"/>
  </cols>
  <sheetData>
    <row r="9" spans="2:5" x14ac:dyDescent="0.3">
      <c r="B9" s="199" t="s">
        <v>110</v>
      </c>
      <c r="C9" s="199"/>
      <c r="D9" s="199"/>
    </row>
    <row r="10" spans="2:5" ht="15.75" thickBot="1" x14ac:dyDescent="0.35"/>
    <row r="11" spans="2:5" s="58" customFormat="1" ht="36" customHeight="1" thickBot="1" x14ac:dyDescent="0.35">
      <c r="B11" s="55" t="s">
        <v>8</v>
      </c>
      <c r="C11" s="56" t="s">
        <v>13</v>
      </c>
      <c r="D11" s="57" t="s">
        <v>12</v>
      </c>
    </row>
    <row r="12" spans="2:5" ht="135" x14ac:dyDescent="0.3">
      <c r="B12" s="59" t="s">
        <v>111</v>
      </c>
      <c r="C12" s="45">
        <v>1</v>
      </c>
      <c r="D12" s="60" t="s">
        <v>112</v>
      </c>
    </row>
    <row r="13" spans="2:5" ht="90" x14ac:dyDescent="0.3">
      <c r="B13" s="61" t="s">
        <v>47</v>
      </c>
      <c r="C13" s="62">
        <v>2</v>
      </c>
      <c r="D13" s="198" t="s">
        <v>113</v>
      </c>
    </row>
    <row r="15" spans="2:5" x14ac:dyDescent="0.3">
      <c r="C15" s="63"/>
    </row>
    <row r="16" spans="2:5" x14ac:dyDescent="0.3">
      <c r="B16" s="46" t="s">
        <v>0</v>
      </c>
      <c r="C16" s="200" t="s">
        <v>30</v>
      </c>
      <c r="D16" s="200"/>
      <c r="E16" s="17"/>
    </row>
    <row r="17" spans="2:5" x14ac:dyDescent="0.3">
      <c r="B17" s="23"/>
      <c r="C17" s="46"/>
      <c r="D17" s="46"/>
      <c r="E17" s="17"/>
    </row>
    <row r="18" spans="2:5" x14ac:dyDescent="0.3">
      <c r="B18" s="47" t="s">
        <v>1</v>
      </c>
      <c r="C18" s="201" t="s">
        <v>80</v>
      </c>
      <c r="D18" s="201"/>
      <c r="E18" s="24"/>
    </row>
    <row r="19" spans="2:5" x14ac:dyDescent="0.3">
      <c r="B19" s="23"/>
      <c r="C19" s="30"/>
      <c r="D19" s="9"/>
      <c r="E19" s="9"/>
    </row>
  </sheetData>
  <mergeCells count="3">
    <mergeCell ref="B9:D9"/>
    <mergeCell ref="C16:D16"/>
    <mergeCell ref="C18:D18"/>
  </mergeCells>
  <pageMargins left="1.21" right="0.70866141732283472" top="0.51181102362204722" bottom="0.62992125984251968" header="0.31496062992125984" footer="0.31496062992125984"/>
  <pageSetup paperSize="5"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0"/>
  <sheetViews>
    <sheetView topLeftCell="A4" zoomScale="80" zoomScaleNormal="80" workbookViewId="0">
      <selection activeCell="E9" sqref="E9:N9"/>
    </sheetView>
  </sheetViews>
  <sheetFormatPr baseColWidth="10" defaultColWidth="11.42578125" defaultRowHeight="15" x14ac:dyDescent="0.25"/>
  <cols>
    <col min="1" max="1" width="13" style="34" customWidth="1"/>
    <col min="2" max="2" width="11.28515625" style="34" customWidth="1"/>
    <col min="3" max="3" width="19.7109375" style="34" customWidth="1"/>
    <col min="4" max="4" width="23.5703125" style="40" customWidth="1"/>
    <col min="5" max="5" width="11.5703125" style="34" customWidth="1"/>
    <col min="6" max="6" width="19.7109375" style="34" customWidth="1"/>
    <col min="7" max="7" width="11.42578125" style="34" customWidth="1"/>
    <col min="8" max="8" width="14.42578125" style="34" customWidth="1"/>
    <col min="9" max="9" width="11.42578125" style="34" hidden="1" customWidth="1"/>
    <col min="10" max="10" width="13.28515625" style="34" customWidth="1"/>
    <col min="11" max="12" width="17" style="34" customWidth="1"/>
    <col min="13" max="13" width="15.42578125" style="34" customWidth="1"/>
    <col min="14" max="14" width="16.140625" style="34" customWidth="1"/>
    <col min="15" max="15" width="13.140625" style="22" customWidth="1"/>
    <col min="16" max="16384" width="11.42578125" style="34"/>
  </cols>
  <sheetData>
    <row r="1" spans="1:17" s="6" customFormat="1" x14ac:dyDescent="0.3">
      <c r="A1" s="2"/>
      <c r="B1" s="2"/>
      <c r="C1" s="2"/>
      <c r="D1" s="3"/>
      <c r="E1" s="2"/>
      <c r="F1" s="2"/>
      <c r="G1" s="2"/>
      <c r="H1" s="2"/>
      <c r="I1" s="2"/>
      <c r="J1" s="2"/>
      <c r="K1" s="2"/>
      <c r="L1" s="2"/>
      <c r="M1" s="2"/>
      <c r="N1" s="2"/>
      <c r="O1" s="4"/>
      <c r="P1" s="5"/>
      <c r="Q1" s="5"/>
    </row>
    <row r="2" spans="1:17" s="6" customFormat="1" x14ac:dyDescent="0.3">
      <c r="A2" s="2"/>
      <c r="B2" s="32"/>
      <c r="C2" s="32"/>
      <c r="D2" s="32"/>
      <c r="E2" s="32"/>
      <c r="F2" s="32"/>
      <c r="G2" s="32"/>
      <c r="H2" s="32"/>
      <c r="I2" s="32"/>
      <c r="J2" s="32"/>
      <c r="K2" s="32"/>
      <c r="L2" s="32"/>
      <c r="M2" s="32"/>
      <c r="N2" s="32"/>
      <c r="O2" s="32"/>
      <c r="P2" s="32"/>
      <c r="Q2" s="5"/>
    </row>
    <row r="3" spans="1:17" s="6" customFormat="1" x14ac:dyDescent="0.3">
      <c r="A3" s="2"/>
      <c r="B3" s="27"/>
      <c r="C3" s="27"/>
      <c r="D3" s="27"/>
      <c r="E3" s="27"/>
      <c r="F3" s="27"/>
      <c r="G3" s="27"/>
      <c r="H3" s="27"/>
      <c r="I3" s="27"/>
      <c r="J3" s="27"/>
      <c r="K3" s="27"/>
      <c r="L3" s="27"/>
      <c r="M3" s="27"/>
      <c r="N3" s="27"/>
      <c r="O3" s="4"/>
      <c r="P3" s="5"/>
      <c r="Q3" s="5"/>
    </row>
    <row r="4" spans="1:17" s="6" customFormat="1" ht="15" customHeight="1" x14ac:dyDescent="0.3">
      <c r="A4" s="2"/>
      <c r="B4" s="2"/>
      <c r="C4" s="2"/>
      <c r="D4" s="3"/>
      <c r="E4" s="2"/>
      <c r="F4" s="216" t="s">
        <v>14</v>
      </c>
      <c r="G4" s="216"/>
      <c r="H4" s="216"/>
      <c r="I4" s="216"/>
      <c r="J4" s="216"/>
      <c r="K4" s="216"/>
      <c r="L4" s="216"/>
      <c r="M4" s="216"/>
      <c r="N4" s="216"/>
      <c r="O4" s="4"/>
      <c r="P4" s="5"/>
      <c r="Q4" s="5"/>
    </row>
    <row r="5" spans="1:17" s="6" customFormat="1" ht="15" customHeight="1" x14ac:dyDescent="0.3">
      <c r="A5" s="2"/>
      <c r="B5" s="2"/>
      <c r="C5" s="2"/>
      <c r="D5" s="3"/>
      <c r="E5" s="2"/>
      <c r="F5" s="216"/>
      <c r="G5" s="216"/>
      <c r="H5" s="216"/>
      <c r="I5" s="216"/>
      <c r="J5" s="216"/>
      <c r="K5" s="216"/>
      <c r="L5" s="216"/>
      <c r="M5" s="216"/>
      <c r="N5" s="216"/>
      <c r="O5" s="4"/>
      <c r="P5" s="5"/>
      <c r="Q5" s="5"/>
    </row>
    <row r="6" spans="1:17" ht="15.75" x14ac:dyDescent="0.3">
      <c r="A6" s="2"/>
      <c r="B6" s="2"/>
      <c r="C6" s="2"/>
      <c r="D6" s="3"/>
      <c r="E6" s="2"/>
      <c r="F6" s="33"/>
      <c r="G6" s="33"/>
      <c r="H6" s="33"/>
      <c r="I6" s="33"/>
      <c r="J6" s="33"/>
      <c r="K6" s="33"/>
      <c r="L6" s="33"/>
      <c r="M6" s="33"/>
      <c r="N6" s="33"/>
      <c r="O6" s="4"/>
      <c r="P6" s="5"/>
      <c r="Q6" s="5"/>
    </row>
    <row r="7" spans="1:17" ht="15.75" x14ac:dyDescent="0.3">
      <c r="A7" s="2"/>
      <c r="B7" s="2"/>
      <c r="C7" s="2"/>
      <c r="D7" s="3"/>
      <c r="E7" s="2"/>
      <c r="F7" s="33"/>
      <c r="G7" s="33"/>
      <c r="H7" s="33"/>
      <c r="I7" s="33"/>
      <c r="J7" s="33"/>
      <c r="K7" s="33"/>
      <c r="L7" s="33"/>
      <c r="M7" s="33"/>
      <c r="N7" s="33"/>
      <c r="O7" s="4"/>
      <c r="P7" s="5"/>
      <c r="Q7" s="5"/>
    </row>
    <row r="8" spans="1:17" ht="15.75" x14ac:dyDescent="0.3">
      <c r="A8" s="2"/>
      <c r="B8" s="2"/>
      <c r="C8" s="2"/>
      <c r="D8" s="3"/>
      <c r="E8" s="2"/>
      <c r="F8" s="33"/>
      <c r="G8" s="33"/>
      <c r="H8" s="33"/>
      <c r="I8" s="33"/>
      <c r="J8" s="33"/>
      <c r="K8" s="33"/>
      <c r="L8" s="33"/>
      <c r="M8" s="33"/>
      <c r="N8" s="33"/>
      <c r="O8" s="4"/>
      <c r="P8" s="5"/>
      <c r="Q8" s="5"/>
    </row>
    <row r="9" spans="1:17" ht="15.75" x14ac:dyDescent="0.3">
      <c r="B9" s="25"/>
      <c r="C9" s="25"/>
      <c r="D9" s="26" t="s">
        <v>16</v>
      </c>
      <c r="E9" s="217" t="s">
        <v>115</v>
      </c>
      <c r="F9" s="217"/>
      <c r="G9" s="217"/>
      <c r="H9" s="217"/>
      <c r="I9" s="217"/>
      <c r="J9" s="217"/>
      <c r="K9" s="217"/>
      <c r="L9" s="217"/>
      <c r="M9" s="217"/>
      <c r="N9" s="217"/>
      <c r="O9" s="8"/>
      <c r="P9" s="5"/>
      <c r="Q9" s="5"/>
    </row>
    <row r="10" spans="1:17" ht="15.75" x14ac:dyDescent="0.3">
      <c r="B10" s="25"/>
      <c r="C10" s="25"/>
      <c r="D10" s="26"/>
      <c r="E10" s="9"/>
      <c r="F10" s="9"/>
      <c r="G10" s="9"/>
      <c r="H10" s="9"/>
      <c r="I10" s="9"/>
      <c r="J10" s="9"/>
      <c r="K10" s="9"/>
      <c r="L10" s="9"/>
      <c r="M10" s="9"/>
      <c r="N10" s="9"/>
      <c r="O10" s="8"/>
      <c r="P10" s="5"/>
      <c r="Q10" s="5"/>
    </row>
    <row r="11" spans="1:17" ht="15.75" x14ac:dyDescent="0.3">
      <c r="A11" s="2"/>
      <c r="B11" s="215" t="s">
        <v>9</v>
      </c>
      <c r="C11" s="215"/>
      <c r="D11" s="215"/>
      <c r="E11" s="218" t="s">
        <v>69</v>
      </c>
      <c r="F11" s="218"/>
      <c r="G11" s="218"/>
      <c r="H11" s="218"/>
      <c r="I11" s="218"/>
      <c r="J11" s="218"/>
      <c r="K11" s="218"/>
      <c r="L11" s="218"/>
      <c r="M11" s="218"/>
      <c r="N11" s="218"/>
      <c r="O11" s="4"/>
      <c r="P11" s="5"/>
      <c r="Q11" s="5"/>
    </row>
    <row r="12" spans="1:17" ht="15.75" x14ac:dyDescent="0.3">
      <c r="A12" s="2"/>
      <c r="B12" s="52"/>
      <c r="C12" s="52"/>
      <c r="D12" s="52"/>
      <c r="E12" s="35"/>
      <c r="F12" s="53"/>
      <c r="G12" s="35"/>
      <c r="H12" s="35"/>
      <c r="I12" s="35"/>
      <c r="J12" s="35"/>
      <c r="K12" s="35"/>
      <c r="L12" s="35"/>
      <c r="M12" s="35"/>
      <c r="N12" s="35"/>
      <c r="O12" s="4"/>
      <c r="P12" s="5"/>
      <c r="Q12" s="5"/>
    </row>
    <row r="13" spans="1:17" ht="15.75" x14ac:dyDescent="0.3">
      <c r="A13" s="2"/>
      <c r="B13" s="215" t="s">
        <v>11</v>
      </c>
      <c r="C13" s="215"/>
      <c r="D13" s="215"/>
      <c r="E13" s="35"/>
      <c r="F13" s="36">
        <v>0.4</v>
      </c>
      <c r="G13" s="35"/>
      <c r="H13" s="35"/>
      <c r="I13" s="35"/>
      <c r="J13" s="35"/>
      <c r="K13" s="35"/>
      <c r="L13" s="35"/>
      <c r="M13" s="35"/>
      <c r="N13" s="35"/>
      <c r="O13" s="4"/>
      <c r="P13" s="5"/>
      <c r="Q13" s="5"/>
    </row>
    <row r="14" spans="1:17" ht="11.25" customHeight="1" x14ac:dyDescent="0.3">
      <c r="A14" s="2"/>
      <c r="B14" s="52"/>
      <c r="C14" s="52"/>
      <c r="D14" s="52"/>
      <c r="E14" s="28"/>
      <c r="F14" s="28"/>
      <c r="G14" s="28"/>
      <c r="H14" s="28"/>
      <c r="I14" s="28"/>
      <c r="J14" s="28"/>
      <c r="K14" s="28"/>
      <c r="L14" s="28"/>
      <c r="M14" s="28"/>
      <c r="N14" s="28"/>
      <c r="O14" s="4"/>
      <c r="P14" s="5"/>
      <c r="Q14" s="5"/>
    </row>
    <row r="15" spans="1:17" ht="25.5" customHeight="1" x14ac:dyDescent="0.3">
      <c r="A15" s="2"/>
      <c r="B15" s="214" t="s">
        <v>2</v>
      </c>
      <c r="C15" s="214"/>
      <c r="D15" s="214"/>
      <c r="E15" s="200" t="s">
        <v>68</v>
      </c>
      <c r="F15" s="200"/>
      <c r="G15" s="200"/>
      <c r="H15" s="200"/>
      <c r="I15" s="200"/>
      <c r="J15" s="200"/>
      <c r="K15" s="200"/>
      <c r="L15" s="200"/>
      <c r="M15" s="200"/>
      <c r="N15" s="200"/>
      <c r="O15" s="4"/>
      <c r="P15" s="5"/>
      <c r="Q15" s="5"/>
    </row>
    <row r="16" spans="1:17" ht="15.75" x14ac:dyDescent="0.3">
      <c r="A16" s="2"/>
      <c r="B16" s="51"/>
      <c r="C16" s="51"/>
      <c r="D16" s="51"/>
      <c r="E16" s="226"/>
      <c r="F16" s="226"/>
      <c r="G16" s="226"/>
      <c r="H16" s="226"/>
      <c r="I16" s="226"/>
      <c r="J16" s="226"/>
      <c r="K16" s="226"/>
      <c r="L16" s="226"/>
      <c r="M16" s="226"/>
      <c r="N16" s="226"/>
      <c r="O16" s="4"/>
      <c r="P16" s="5"/>
      <c r="Q16" s="5"/>
    </row>
    <row r="17" spans="1:18" s="40" customFormat="1" ht="15.75" x14ac:dyDescent="0.3">
      <c r="A17" s="3"/>
      <c r="B17" s="10"/>
      <c r="C17" s="10"/>
      <c r="D17" s="10"/>
      <c r="E17" s="10"/>
      <c r="F17" s="28"/>
      <c r="G17" s="37"/>
      <c r="H17" s="37"/>
      <c r="I17" s="37"/>
      <c r="J17" s="11"/>
      <c r="K17" s="38"/>
      <c r="L17" s="38"/>
      <c r="M17" s="39"/>
      <c r="N17" s="39"/>
      <c r="O17" s="31"/>
      <c r="P17" s="16"/>
      <c r="Q17" s="16"/>
    </row>
    <row r="18" spans="1:18" ht="15.75" x14ac:dyDescent="0.3">
      <c r="A18" s="2"/>
      <c r="B18" s="10"/>
      <c r="C18" s="10"/>
      <c r="D18" s="51" t="s">
        <v>10</v>
      </c>
      <c r="E18" s="217" t="s">
        <v>53</v>
      </c>
      <c r="F18" s="217"/>
      <c r="G18" s="217"/>
      <c r="H18" s="217"/>
      <c r="I18" s="217"/>
      <c r="J18" s="217"/>
      <c r="K18" s="217"/>
      <c r="L18" s="217"/>
      <c r="M18" s="217"/>
      <c r="N18" s="217"/>
      <c r="O18" s="4"/>
      <c r="P18" s="5"/>
      <c r="Q18" s="5"/>
    </row>
    <row r="19" spans="1:18" ht="15.75" x14ac:dyDescent="0.3">
      <c r="A19" s="2"/>
      <c r="B19" s="12"/>
      <c r="C19" s="10"/>
      <c r="D19" s="51"/>
      <c r="E19" s="10"/>
      <c r="F19" s="28"/>
      <c r="G19" s="37"/>
      <c r="H19" s="37"/>
      <c r="I19" s="37"/>
      <c r="J19" s="11"/>
      <c r="K19" s="38"/>
      <c r="L19" s="38"/>
      <c r="M19" s="39"/>
      <c r="N19" s="39"/>
      <c r="O19" s="4"/>
      <c r="P19" s="5"/>
      <c r="Q19" s="5"/>
    </row>
    <row r="20" spans="1:18" ht="15" customHeight="1" x14ac:dyDescent="0.3">
      <c r="A20" s="2"/>
      <c r="B20" s="219" t="s">
        <v>3</v>
      </c>
      <c r="C20" s="220" t="s">
        <v>4</v>
      </c>
      <c r="D20" s="220"/>
      <c r="E20" s="220"/>
      <c r="F20" s="220"/>
      <c r="G20" s="220"/>
      <c r="H20" s="220"/>
      <c r="I20" s="220"/>
      <c r="J20" s="220"/>
      <c r="K20" s="221"/>
      <c r="L20" s="227" t="s">
        <v>48</v>
      </c>
      <c r="M20" s="230" t="s">
        <v>5</v>
      </c>
      <c r="N20" s="230"/>
      <c r="O20" s="213"/>
      <c r="P20" s="5"/>
      <c r="Q20" s="2"/>
    </row>
    <row r="21" spans="1:18" ht="16.5" customHeight="1" x14ac:dyDescent="0.3">
      <c r="A21" s="2"/>
      <c r="B21" s="219"/>
      <c r="C21" s="222"/>
      <c r="D21" s="222"/>
      <c r="E21" s="222"/>
      <c r="F21" s="222"/>
      <c r="G21" s="222"/>
      <c r="H21" s="222"/>
      <c r="I21" s="222"/>
      <c r="J21" s="222"/>
      <c r="K21" s="223"/>
      <c r="L21" s="228"/>
      <c r="M21" s="230"/>
      <c r="N21" s="230"/>
      <c r="O21" s="213"/>
      <c r="P21" s="5"/>
      <c r="Q21" s="2"/>
    </row>
    <row r="22" spans="1:18" ht="17.25" customHeight="1" x14ac:dyDescent="0.3">
      <c r="A22" s="2"/>
      <c r="B22" s="219"/>
      <c r="C22" s="224"/>
      <c r="D22" s="224"/>
      <c r="E22" s="224"/>
      <c r="F22" s="224"/>
      <c r="G22" s="224"/>
      <c r="H22" s="224"/>
      <c r="I22" s="224"/>
      <c r="J22" s="224"/>
      <c r="K22" s="225"/>
      <c r="L22" s="229"/>
      <c r="M22" s="50" t="s">
        <v>6</v>
      </c>
      <c r="N22" s="50" t="s">
        <v>7</v>
      </c>
      <c r="O22" s="213"/>
      <c r="P22" s="5"/>
      <c r="Q22" s="2"/>
    </row>
    <row r="23" spans="1:18" ht="21" customHeight="1" x14ac:dyDescent="0.3">
      <c r="A23" s="2"/>
      <c r="B23" s="41" t="s">
        <v>17</v>
      </c>
      <c r="C23" s="203" t="s">
        <v>18</v>
      </c>
      <c r="D23" s="204"/>
      <c r="E23" s="204"/>
      <c r="F23" s="204"/>
      <c r="G23" s="204"/>
      <c r="H23" s="204"/>
      <c r="I23" s="204"/>
      <c r="J23" s="204"/>
      <c r="K23" s="205"/>
      <c r="L23" s="75">
        <v>1</v>
      </c>
      <c r="M23" s="42">
        <v>42736</v>
      </c>
      <c r="N23" s="13">
        <v>43100</v>
      </c>
      <c r="O23" s="213"/>
      <c r="P23" s="5"/>
      <c r="Q23" s="2"/>
    </row>
    <row r="24" spans="1:18" ht="17.25" customHeight="1" x14ac:dyDescent="0.3">
      <c r="A24" s="2"/>
      <c r="B24" s="41" t="s">
        <v>21</v>
      </c>
      <c r="C24" s="203" t="s">
        <v>44</v>
      </c>
      <c r="D24" s="204"/>
      <c r="E24" s="204"/>
      <c r="F24" s="204"/>
      <c r="G24" s="204"/>
      <c r="H24" s="204"/>
      <c r="I24" s="204"/>
      <c r="J24" s="204"/>
      <c r="K24" s="205"/>
      <c r="L24" s="75">
        <v>1</v>
      </c>
      <c r="M24" s="42">
        <v>42736</v>
      </c>
      <c r="N24" s="13">
        <v>43100</v>
      </c>
      <c r="O24" s="14"/>
      <c r="P24" s="202"/>
      <c r="Q24" s="202"/>
      <c r="R24" s="15"/>
    </row>
    <row r="25" spans="1:18" ht="17.25" customHeight="1" x14ac:dyDescent="0.3">
      <c r="A25" s="2"/>
      <c r="B25" s="41" t="s">
        <v>22</v>
      </c>
      <c r="C25" s="203" t="s">
        <v>28</v>
      </c>
      <c r="D25" s="204"/>
      <c r="E25" s="204"/>
      <c r="F25" s="204"/>
      <c r="G25" s="204"/>
      <c r="H25" s="204"/>
      <c r="I25" s="204"/>
      <c r="J25" s="204"/>
      <c r="K25" s="205"/>
      <c r="L25" s="75">
        <v>1</v>
      </c>
      <c r="M25" s="42">
        <v>42736</v>
      </c>
      <c r="N25" s="13">
        <v>43100</v>
      </c>
      <c r="O25" s="14"/>
      <c r="P25" s="48"/>
      <c r="Q25" s="48"/>
      <c r="R25" s="15"/>
    </row>
    <row r="26" spans="1:18" ht="17.25" customHeight="1" x14ac:dyDescent="0.3">
      <c r="A26" s="2"/>
      <c r="B26" s="41" t="s">
        <v>23</v>
      </c>
      <c r="C26" s="203" t="s">
        <v>19</v>
      </c>
      <c r="D26" s="204"/>
      <c r="E26" s="204"/>
      <c r="F26" s="204"/>
      <c r="G26" s="204"/>
      <c r="H26" s="204"/>
      <c r="I26" s="204"/>
      <c r="J26" s="204"/>
      <c r="K26" s="205"/>
      <c r="L26" s="75">
        <v>1</v>
      </c>
      <c r="M26" s="42">
        <v>42736</v>
      </c>
      <c r="N26" s="13">
        <v>43100</v>
      </c>
      <c r="O26" s="14"/>
      <c r="P26" s="48"/>
      <c r="Q26" s="48"/>
      <c r="R26" s="15"/>
    </row>
    <row r="27" spans="1:18" ht="17.25" customHeight="1" x14ac:dyDescent="0.3">
      <c r="A27" s="2"/>
      <c r="B27" s="41" t="s">
        <v>24</v>
      </c>
      <c r="C27" s="206" t="s">
        <v>20</v>
      </c>
      <c r="D27" s="207"/>
      <c r="E27" s="207"/>
      <c r="F27" s="207"/>
      <c r="G27" s="207"/>
      <c r="H27" s="207"/>
      <c r="I27" s="207"/>
      <c r="J27" s="207"/>
      <c r="K27" s="208"/>
      <c r="L27" s="75">
        <v>1</v>
      </c>
      <c r="M27" s="42">
        <v>42736</v>
      </c>
      <c r="N27" s="13">
        <v>43100</v>
      </c>
      <c r="O27" s="14"/>
      <c r="P27" s="48"/>
      <c r="Q27" s="48"/>
      <c r="R27" s="15"/>
    </row>
    <row r="28" spans="1:18" ht="28.5" customHeight="1" x14ac:dyDescent="0.3">
      <c r="A28" s="2"/>
      <c r="B28" s="41" t="s">
        <v>25</v>
      </c>
      <c r="C28" s="206" t="s">
        <v>29</v>
      </c>
      <c r="D28" s="207"/>
      <c r="E28" s="207"/>
      <c r="F28" s="207"/>
      <c r="G28" s="207"/>
      <c r="H28" s="207"/>
      <c r="I28" s="207"/>
      <c r="J28" s="207"/>
      <c r="K28" s="208"/>
      <c r="L28" s="75">
        <v>1</v>
      </c>
      <c r="M28" s="42">
        <v>42736</v>
      </c>
      <c r="N28" s="13">
        <v>43100</v>
      </c>
      <c r="O28" s="14"/>
      <c r="P28" s="48"/>
      <c r="Q28" s="48"/>
      <c r="R28" s="15"/>
    </row>
    <row r="29" spans="1:18" ht="28.5" customHeight="1" x14ac:dyDescent="0.3">
      <c r="A29" s="2"/>
      <c r="B29" s="41" t="s">
        <v>26</v>
      </c>
      <c r="C29" s="206" t="s">
        <v>49</v>
      </c>
      <c r="D29" s="207"/>
      <c r="E29" s="207"/>
      <c r="F29" s="207"/>
      <c r="G29" s="207"/>
      <c r="H29" s="207"/>
      <c r="I29" s="207"/>
      <c r="J29" s="207"/>
      <c r="K29" s="208"/>
      <c r="L29" s="75">
        <v>1</v>
      </c>
      <c r="M29" s="42">
        <v>42736</v>
      </c>
      <c r="N29" s="13">
        <v>43100</v>
      </c>
      <c r="O29" s="14"/>
      <c r="P29" s="48"/>
      <c r="Q29" s="48"/>
      <c r="R29" s="15"/>
    </row>
    <row r="30" spans="1:18" ht="30.75" customHeight="1" x14ac:dyDescent="0.3">
      <c r="A30" s="2"/>
      <c r="B30" s="41" t="s">
        <v>27</v>
      </c>
      <c r="C30" s="209" t="s">
        <v>70</v>
      </c>
      <c r="D30" s="210"/>
      <c r="E30" s="210"/>
      <c r="F30" s="210"/>
      <c r="G30" s="210"/>
      <c r="H30" s="210"/>
      <c r="I30" s="210"/>
      <c r="J30" s="210"/>
      <c r="K30" s="211"/>
      <c r="L30" s="75">
        <v>1</v>
      </c>
      <c r="M30" s="42">
        <v>42736</v>
      </c>
      <c r="N30" s="13">
        <v>43100</v>
      </c>
      <c r="O30" s="14"/>
      <c r="P30" s="48"/>
      <c r="Q30" s="48"/>
      <c r="R30" s="15"/>
    </row>
    <row r="31" spans="1:18" ht="15.75" x14ac:dyDescent="0.3">
      <c r="A31" s="2"/>
      <c r="B31" s="3"/>
      <c r="C31" s="3"/>
      <c r="D31" s="17"/>
      <c r="E31" s="17"/>
      <c r="F31" s="17"/>
      <c r="G31" s="17"/>
      <c r="H31" s="17"/>
      <c r="I31" s="17"/>
      <c r="J31" s="17"/>
      <c r="K31" s="17"/>
      <c r="L31" s="17"/>
      <c r="M31" s="43"/>
      <c r="N31" s="43"/>
      <c r="O31" s="4"/>
      <c r="P31" s="5"/>
      <c r="Q31" s="5"/>
    </row>
    <row r="32" spans="1:18" ht="21" customHeight="1" x14ac:dyDescent="0.3">
      <c r="A32" s="2"/>
      <c r="B32" s="212" t="s">
        <v>15</v>
      </c>
      <c r="C32" s="212"/>
      <c r="D32" s="200" t="s">
        <v>30</v>
      </c>
      <c r="E32" s="200"/>
      <c r="F32" s="200"/>
      <c r="G32" s="200"/>
      <c r="I32" s="7"/>
      <c r="J32" s="7"/>
      <c r="K32" s="7"/>
      <c r="L32" s="7"/>
      <c r="M32" s="7"/>
      <c r="N32" s="7"/>
      <c r="O32" s="4"/>
      <c r="P32" s="5"/>
      <c r="Q32" s="5"/>
    </row>
    <row r="33" spans="1:17" ht="21" customHeight="1" x14ac:dyDescent="0.3">
      <c r="A33" s="2"/>
      <c r="B33" s="49"/>
      <c r="C33" s="17"/>
      <c r="D33" s="49"/>
      <c r="E33" s="49"/>
      <c r="F33" s="49"/>
      <c r="G33" s="44"/>
      <c r="I33" s="7"/>
      <c r="J33" s="7"/>
      <c r="K33" s="7"/>
      <c r="L33" s="7"/>
      <c r="M33" s="7"/>
      <c r="N33" s="7"/>
      <c r="O33" s="4"/>
      <c r="P33" s="5"/>
      <c r="Q33" s="5"/>
    </row>
    <row r="34" spans="1:17" ht="15.75" x14ac:dyDescent="0.3">
      <c r="A34" s="2"/>
      <c r="B34" s="54" t="s">
        <v>1</v>
      </c>
      <c r="C34" s="29"/>
      <c r="D34" s="86" t="s">
        <v>80</v>
      </c>
      <c r="E34" s="87"/>
      <c r="F34" s="87"/>
      <c r="G34" s="87"/>
      <c r="I34" s="11"/>
      <c r="J34" s="11"/>
      <c r="K34" s="11"/>
      <c r="L34" s="11"/>
      <c r="M34" s="11"/>
      <c r="N34" s="11"/>
      <c r="O34" s="18"/>
      <c r="P34" s="2"/>
      <c r="Q34" s="2"/>
    </row>
    <row r="35" spans="1:17" ht="15.75" x14ac:dyDescent="0.3">
      <c r="A35" s="2"/>
      <c r="B35" s="54"/>
      <c r="C35" s="29"/>
      <c r="D35" s="24"/>
      <c r="E35" s="24"/>
      <c r="F35" s="24"/>
      <c r="I35" s="11"/>
      <c r="J35" s="11"/>
      <c r="K35" s="11"/>
      <c r="L35" s="11"/>
      <c r="M35" s="11"/>
      <c r="N35" s="11"/>
      <c r="O35" s="18"/>
      <c r="P35" s="2"/>
      <c r="Q35" s="2"/>
    </row>
    <row r="36" spans="1:17" ht="16.5" customHeight="1" x14ac:dyDescent="0.3">
      <c r="A36" s="2"/>
      <c r="B36" s="2"/>
      <c r="C36" s="2"/>
      <c r="D36" s="3"/>
      <c r="E36" s="2"/>
      <c r="F36" s="2"/>
      <c r="G36" s="2"/>
      <c r="H36" s="2"/>
      <c r="I36" s="2"/>
      <c r="J36" s="2"/>
      <c r="K36" s="2"/>
      <c r="L36" s="2"/>
      <c r="M36" s="2"/>
      <c r="N36" s="2"/>
      <c r="O36" s="18"/>
      <c r="P36" s="2"/>
      <c r="Q36" s="2"/>
    </row>
    <row r="37" spans="1:17" ht="16.5" x14ac:dyDescent="0.3">
      <c r="A37" s="19"/>
      <c r="B37" s="19"/>
      <c r="C37" s="19"/>
      <c r="D37" s="20"/>
      <c r="E37" s="19"/>
      <c r="F37" s="19"/>
      <c r="G37" s="19"/>
      <c r="H37" s="19"/>
      <c r="I37" s="19"/>
      <c r="J37" s="19"/>
      <c r="K37" s="19"/>
      <c r="L37" s="19"/>
      <c r="M37" s="19"/>
      <c r="N37" s="19"/>
      <c r="O37" s="21"/>
      <c r="P37" s="19"/>
      <c r="Q37" s="19"/>
    </row>
    <row r="38" spans="1:17" ht="16.5" x14ac:dyDescent="0.3">
      <c r="A38" s="19"/>
      <c r="B38" s="19"/>
      <c r="C38" s="19"/>
      <c r="D38" s="20"/>
      <c r="E38" s="19"/>
      <c r="F38" s="19"/>
      <c r="G38" s="19"/>
      <c r="H38" s="19"/>
      <c r="I38" s="19"/>
      <c r="J38" s="19"/>
      <c r="K38" s="19"/>
      <c r="L38" s="19"/>
      <c r="M38" s="19"/>
      <c r="N38" s="19"/>
      <c r="O38" s="21"/>
      <c r="P38" s="19"/>
      <c r="Q38" s="19"/>
    </row>
    <row r="39" spans="1:17" ht="16.5" x14ac:dyDescent="0.3">
      <c r="A39" s="19"/>
      <c r="B39" s="19"/>
      <c r="C39" s="19"/>
      <c r="D39" s="20"/>
      <c r="E39" s="19"/>
      <c r="F39" s="19"/>
      <c r="G39" s="19"/>
      <c r="H39" s="19"/>
      <c r="I39" s="19"/>
      <c r="J39" s="19"/>
      <c r="K39" s="19"/>
      <c r="L39" s="19"/>
      <c r="M39" s="19"/>
      <c r="N39" s="19"/>
      <c r="O39" s="21"/>
      <c r="P39" s="19"/>
      <c r="Q39" s="19"/>
    </row>
    <row r="40" spans="1:17" ht="16.5" x14ac:dyDescent="0.3">
      <c r="A40" s="19"/>
      <c r="B40" s="19"/>
      <c r="C40" s="19"/>
      <c r="D40" s="20"/>
      <c r="E40" s="19"/>
      <c r="F40" s="19"/>
      <c r="G40" s="19"/>
      <c r="H40" s="19"/>
      <c r="I40" s="19"/>
      <c r="J40" s="19"/>
      <c r="K40" s="19"/>
      <c r="L40" s="19"/>
      <c r="M40" s="19"/>
      <c r="N40" s="19"/>
      <c r="O40" s="21"/>
      <c r="P40" s="19"/>
      <c r="Q40" s="19"/>
    </row>
    <row r="41" spans="1:17" ht="16.5" x14ac:dyDescent="0.3">
      <c r="A41" s="19"/>
      <c r="B41" s="19"/>
      <c r="C41" s="19"/>
      <c r="D41" s="20"/>
      <c r="E41" s="19"/>
      <c r="F41" s="19"/>
      <c r="G41" s="19"/>
      <c r="H41" s="19"/>
      <c r="I41" s="19"/>
      <c r="J41" s="19"/>
      <c r="K41" s="19"/>
      <c r="L41" s="19"/>
      <c r="M41" s="19"/>
      <c r="N41" s="19"/>
      <c r="O41" s="21"/>
      <c r="P41" s="19"/>
      <c r="Q41" s="19"/>
    </row>
    <row r="42" spans="1:17" ht="16.5" x14ac:dyDescent="0.3">
      <c r="A42" s="19"/>
      <c r="B42" s="19"/>
      <c r="C42" s="19"/>
      <c r="D42" s="20"/>
      <c r="E42" s="19"/>
      <c r="F42" s="19"/>
      <c r="G42" s="19"/>
      <c r="H42" s="19"/>
      <c r="I42" s="19"/>
      <c r="J42" s="19"/>
      <c r="K42" s="19"/>
      <c r="L42" s="19"/>
      <c r="M42" s="19"/>
      <c r="N42" s="19"/>
      <c r="O42" s="21"/>
      <c r="P42" s="19"/>
      <c r="Q42" s="19"/>
    </row>
    <row r="53" spans="4:15" x14ac:dyDescent="0.25">
      <c r="D53" s="34"/>
      <c r="O53" s="34"/>
    </row>
    <row r="54" spans="4:15" x14ac:dyDescent="0.25">
      <c r="D54" s="34"/>
      <c r="O54" s="34"/>
    </row>
    <row r="55" spans="4:15" x14ac:dyDescent="0.25">
      <c r="D55" s="34"/>
      <c r="O55" s="34"/>
    </row>
    <row r="56" spans="4:15" x14ac:dyDescent="0.25">
      <c r="D56" s="34"/>
      <c r="O56" s="34"/>
    </row>
    <row r="57" spans="4:15" x14ac:dyDescent="0.25">
      <c r="D57" s="34"/>
      <c r="O57" s="34"/>
    </row>
    <row r="58" spans="4:15" x14ac:dyDescent="0.25">
      <c r="D58" s="34"/>
      <c r="O58" s="34"/>
    </row>
    <row r="59" spans="4:15" x14ac:dyDescent="0.25">
      <c r="D59" s="34"/>
      <c r="O59" s="34"/>
    </row>
    <row r="60" spans="4:15" x14ac:dyDescent="0.25">
      <c r="D60" s="34"/>
      <c r="O60" s="34"/>
    </row>
    <row r="61" spans="4:15" x14ac:dyDescent="0.25">
      <c r="D61" s="34"/>
      <c r="O61" s="34"/>
    </row>
    <row r="62" spans="4:15" x14ac:dyDescent="0.25">
      <c r="D62" s="34"/>
      <c r="O62" s="34"/>
    </row>
    <row r="63" spans="4:15" x14ac:dyDescent="0.25">
      <c r="D63" s="34"/>
      <c r="O63" s="34"/>
    </row>
    <row r="64" spans="4:15" x14ac:dyDescent="0.25">
      <c r="D64" s="34"/>
      <c r="O64" s="34"/>
    </row>
    <row r="65" spans="4:15" x14ac:dyDescent="0.25">
      <c r="D65" s="34"/>
      <c r="O65" s="34"/>
    </row>
    <row r="66" spans="4:15" x14ac:dyDescent="0.25">
      <c r="D66" s="34"/>
      <c r="O66" s="34"/>
    </row>
    <row r="67" spans="4:15" x14ac:dyDescent="0.25">
      <c r="D67" s="34"/>
      <c r="O67" s="34"/>
    </row>
    <row r="68" spans="4:15" x14ac:dyDescent="0.25">
      <c r="D68" s="34"/>
      <c r="O68" s="34"/>
    </row>
    <row r="69" spans="4:15" x14ac:dyDescent="0.25">
      <c r="D69" s="34"/>
      <c r="O69" s="34"/>
    </row>
    <row r="70" spans="4:15" x14ac:dyDescent="0.25">
      <c r="D70" s="34"/>
      <c r="O70" s="34"/>
    </row>
    <row r="71" spans="4:15" x14ac:dyDescent="0.25">
      <c r="D71" s="34"/>
      <c r="O71" s="34"/>
    </row>
    <row r="72" spans="4:15" x14ac:dyDescent="0.25">
      <c r="D72" s="34"/>
      <c r="O72" s="34"/>
    </row>
    <row r="73" spans="4:15" x14ac:dyDescent="0.25">
      <c r="D73" s="34"/>
      <c r="O73" s="34"/>
    </row>
    <row r="74" spans="4:15" x14ac:dyDescent="0.25">
      <c r="D74" s="34"/>
      <c r="O74" s="34"/>
    </row>
    <row r="75" spans="4:15" x14ac:dyDescent="0.25">
      <c r="D75" s="34"/>
      <c r="O75" s="34"/>
    </row>
    <row r="76" spans="4:15" x14ac:dyDescent="0.25">
      <c r="D76" s="34"/>
      <c r="O76" s="34"/>
    </row>
    <row r="77" spans="4:15" x14ac:dyDescent="0.25">
      <c r="D77" s="34"/>
      <c r="O77" s="34"/>
    </row>
    <row r="78" spans="4:15" x14ac:dyDescent="0.25">
      <c r="D78" s="34"/>
      <c r="O78" s="34"/>
    </row>
    <row r="79" spans="4:15" x14ac:dyDescent="0.25">
      <c r="D79" s="34"/>
      <c r="O79" s="34"/>
    </row>
    <row r="80" spans="4:15" x14ac:dyDescent="0.25">
      <c r="D80" s="34"/>
      <c r="O80" s="34"/>
    </row>
    <row r="81" spans="4:15" x14ac:dyDescent="0.25">
      <c r="D81" s="34"/>
      <c r="O81" s="34"/>
    </row>
    <row r="82" spans="4:15" x14ac:dyDescent="0.25">
      <c r="D82" s="34"/>
      <c r="O82" s="34"/>
    </row>
    <row r="83" spans="4:15" x14ac:dyDescent="0.25">
      <c r="D83" s="34"/>
      <c r="O83" s="34"/>
    </row>
    <row r="84" spans="4:15" x14ac:dyDescent="0.25">
      <c r="D84" s="34"/>
      <c r="O84" s="34"/>
    </row>
    <row r="85" spans="4:15" x14ac:dyDescent="0.25">
      <c r="D85" s="34"/>
      <c r="O85" s="34"/>
    </row>
    <row r="86" spans="4:15" x14ac:dyDescent="0.25">
      <c r="D86" s="34"/>
      <c r="O86" s="34"/>
    </row>
    <row r="87" spans="4:15" x14ac:dyDescent="0.25">
      <c r="D87" s="34"/>
      <c r="O87" s="34"/>
    </row>
    <row r="88" spans="4:15" x14ac:dyDescent="0.25">
      <c r="D88" s="34"/>
      <c r="O88" s="34"/>
    </row>
    <row r="89" spans="4:15" x14ac:dyDescent="0.25">
      <c r="D89" s="34"/>
      <c r="O89" s="34"/>
    </row>
    <row r="90" spans="4:15" x14ac:dyDescent="0.25">
      <c r="D90" s="34"/>
      <c r="O90" s="34"/>
    </row>
    <row r="91" spans="4:15" x14ac:dyDescent="0.25">
      <c r="D91" s="34"/>
      <c r="O91" s="34"/>
    </row>
    <row r="92" spans="4:15" x14ac:dyDescent="0.25">
      <c r="D92" s="34"/>
      <c r="O92" s="34"/>
    </row>
    <row r="93" spans="4:15" x14ac:dyDescent="0.25">
      <c r="D93" s="34"/>
      <c r="O93" s="34"/>
    </row>
    <row r="94" spans="4:15" x14ac:dyDescent="0.25">
      <c r="D94" s="34"/>
      <c r="O94" s="34"/>
    </row>
    <row r="95" spans="4:15" x14ac:dyDescent="0.25">
      <c r="D95" s="34"/>
      <c r="O95" s="34"/>
    </row>
    <row r="96" spans="4:15" x14ac:dyDescent="0.25">
      <c r="D96" s="34"/>
      <c r="O96" s="34"/>
    </row>
    <row r="97" spans="4:15" x14ac:dyDescent="0.25">
      <c r="D97" s="34"/>
      <c r="O97" s="34"/>
    </row>
    <row r="98" spans="4:15" x14ac:dyDescent="0.25">
      <c r="D98" s="34"/>
      <c r="O98" s="34"/>
    </row>
    <row r="99" spans="4:15" x14ac:dyDescent="0.25">
      <c r="D99" s="34"/>
      <c r="O99" s="34"/>
    </row>
    <row r="100" spans="4:15" x14ac:dyDescent="0.25">
      <c r="D100" s="34"/>
      <c r="O100" s="34"/>
    </row>
    <row r="101" spans="4:15" x14ac:dyDescent="0.25">
      <c r="D101" s="34"/>
      <c r="O101" s="34"/>
    </row>
    <row r="102" spans="4:15" x14ac:dyDescent="0.25">
      <c r="D102" s="34"/>
      <c r="O102" s="34"/>
    </row>
    <row r="103" spans="4:15" x14ac:dyDescent="0.25">
      <c r="D103" s="34"/>
      <c r="O103" s="34"/>
    </row>
    <row r="104" spans="4:15" x14ac:dyDescent="0.25">
      <c r="D104" s="34"/>
      <c r="O104" s="34"/>
    </row>
    <row r="105" spans="4:15" x14ac:dyDescent="0.25">
      <c r="D105" s="34"/>
      <c r="O105" s="34"/>
    </row>
    <row r="106" spans="4:15" x14ac:dyDescent="0.25">
      <c r="D106" s="34"/>
      <c r="O106" s="34"/>
    </row>
    <row r="107" spans="4:15" x14ac:dyDescent="0.25">
      <c r="D107" s="34"/>
      <c r="O107" s="34"/>
    </row>
    <row r="108" spans="4:15" x14ac:dyDescent="0.25">
      <c r="D108" s="34"/>
      <c r="O108" s="34"/>
    </row>
    <row r="109" spans="4:15" x14ac:dyDescent="0.25">
      <c r="D109" s="34"/>
      <c r="O109" s="34"/>
    </row>
    <row r="110" spans="4:15" x14ac:dyDescent="0.25">
      <c r="D110" s="34"/>
      <c r="O110" s="34"/>
    </row>
    <row r="111" spans="4:15" x14ac:dyDescent="0.25">
      <c r="D111" s="34"/>
      <c r="O111" s="34"/>
    </row>
    <row r="112" spans="4:15" x14ac:dyDescent="0.25">
      <c r="D112" s="34"/>
      <c r="O112" s="34"/>
    </row>
    <row r="113" spans="4:15" x14ac:dyDescent="0.25">
      <c r="D113" s="34"/>
      <c r="O113" s="34"/>
    </row>
    <row r="114" spans="4:15" x14ac:dyDescent="0.25">
      <c r="D114" s="34"/>
      <c r="O114" s="34"/>
    </row>
    <row r="115" spans="4:15" x14ac:dyDescent="0.25">
      <c r="D115" s="34"/>
      <c r="O115" s="34"/>
    </row>
    <row r="116" spans="4:15" x14ac:dyDescent="0.25">
      <c r="D116" s="34"/>
      <c r="O116" s="34"/>
    </row>
    <row r="117" spans="4:15" x14ac:dyDescent="0.25">
      <c r="D117" s="34"/>
      <c r="O117" s="34"/>
    </row>
    <row r="118" spans="4:15" x14ac:dyDescent="0.25">
      <c r="D118" s="34"/>
      <c r="O118" s="34"/>
    </row>
    <row r="119" spans="4:15" x14ac:dyDescent="0.25">
      <c r="D119" s="34"/>
      <c r="O119" s="34"/>
    </row>
    <row r="120" spans="4:15" x14ac:dyDescent="0.25">
      <c r="D120" s="34"/>
      <c r="O120" s="34"/>
    </row>
    <row r="121" spans="4:15" x14ac:dyDescent="0.25">
      <c r="D121" s="34"/>
      <c r="O121" s="34"/>
    </row>
    <row r="122" spans="4:15" x14ac:dyDescent="0.25">
      <c r="D122" s="34"/>
      <c r="O122" s="34"/>
    </row>
    <row r="123" spans="4:15" x14ac:dyDescent="0.25">
      <c r="D123" s="34"/>
      <c r="O123" s="34"/>
    </row>
    <row r="124" spans="4:15" x14ac:dyDescent="0.25">
      <c r="D124" s="34"/>
      <c r="O124" s="34"/>
    </row>
    <row r="125" spans="4:15" x14ac:dyDescent="0.25">
      <c r="D125" s="34"/>
      <c r="O125" s="34"/>
    </row>
    <row r="126" spans="4:15" x14ac:dyDescent="0.25">
      <c r="D126" s="34"/>
      <c r="O126" s="34"/>
    </row>
    <row r="127" spans="4:15" x14ac:dyDescent="0.25">
      <c r="D127" s="34"/>
      <c r="O127" s="34"/>
    </row>
    <row r="128" spans="4:15" x14ac:dyDescent="0.25">
      <c r="D128" s="34"/>
      <c r="O128" s="34"/>
    </row>
    <row r="129" spans="4:15" x14ac:dyDescent="0.25">
      <c r="D129" s="34"/>
      <c r="O129" s="34"/>
    </row>
    <row r="130" spans="4:15" x14ac:dyDescent="0.25">
      <c r="D130" s="34"/>
      <c r="O130" s="34"/>
    </row>
    <row r="131" spans="4:15" x14ac:dyDescent="0.25">
      <c r="D131" s="34"/>
      <c r="O131" s="34"/>
    </row>
    <row r="132" spans="4:15" x14ac:dyDescent="0.25">
      <c r="D132" s="34"/>
      <c r="O132" s="34"/>
    </row>
    <row r="133" spans="4:15" x14ac:dyDescent="0.25">
      <c r="D133" s="34"/>
      <c r="O133" s="34"/>
    </row>
    <row r="134" spans="4:15" x14ac:dyDescent="0.25">
      <c r="D134" s="34"/>
      <c r="O134" s="34"/>
    </row>
    <row r="135" spans="4:15" x14ac:dyDescent="0.25">
      <c r="D135" s="34"/>
      <c r="O135" s="34"/>
    </row>
    <row r="136" spans="4:15" x14ac:dyDescent="0.25">
      <c r="D136" s="34"/>
      <c r="O136" s="34"/>
    </row>
    <row r="137" spans="4:15" x14ac:dyDescent="0.25">
      <c r="D137" s="34"/>
      <c r="O137" s="34"/>
    </row>
    <row r="138" spans="4:15" x14ac:dyDescent="0.25">
      <c r="D138" s="34"/>
      <c r="O138" s="34"/>
    </row>
    <row r="139" spans="4:15" x14ac:dyDescent="0.25">
      <c r="D139" s="34"/>
      <c r="O139" s="34"/>
    </row>
    <row r="140" spans="4:15" x14ac:dyDescent="0.25">
      <c r="D140" s="34"/>
      <c r="O140" s="34"/>
    </row>
    <row r="141" spans="4:15" x14ac:dyDescent="0.25">
      <c r="D141" s="34"/>
      <c r="O141" s="34"/>
    </row>
    <row r="142" spans="4:15" x14ac:dyDescent="0.25">
      <c r="D142" s="34"/>
      <c r="O142" s="34"/>
    </row>
    <row r="143" spans="4:15" x14ac:dyDescent="0.25">
      <c r="D143" s="34"/>
      <c r="O143" s="34"/>
    </row>
    <row r="144" spans="4:15" x14ac:dyDescent="0.25">
      <c r="D144" s="34"/>
      <c r="O144" s="34"/>
    </row>
    <row r="145" spans="4:15" x14ac:dyDescent="0.25">
      <c r="D145" s="34"/>
      <c r="O145" s="34"/>
    </row>
    <row r="146" spans="4:15" x14ac:dyDescent="0.25">
      <c r="D146" s="34"/>
      <c r="O146" s="34"/>
    </row>
    <row r="147" spans="4:15" x14ac:dyDescent="0.25">
      <c r="D147" s="34"/>
      <c r="O147" s="34"/>
    </row>
    <row r="148" spans="4:15" x14ac:dyDescent="0.25">
      <c r="D148" s="34"/>
      <c r="O148" s="34"/>
    </row>
    <row r="149" spans="4:15" x14ac:dyDescent="0.25">
      <c r="D149" s="34"/>
      <c r="O149" s="34"/>
    </row>
    <row r="150" spans="4:15" x14ac:dyDescent="0.25">
      <c r="D150" s="34"/>
      <c r="O150" s="34"/>
    </row>
    <row r="151" spans="4:15" x14ac:dyDescent="0.25">
      <c r="D151" s="34"/>
      <c r="O151" s="34"/>
    </row>
    <row r="152" spans="4:15" x14ac:dyDescent="0.25">
      <c r="D152" s="34"/>
      <c r="O152" s="34"/>
    </row>
    <row r="153" spans="4:15" x14ac:dyDescent="0.25">
      <c r="D153" s="34"/>
      <c r="O153" s="34"/>
    </row>
    <row r="154" spans="4:15" x14ac:dyDescent="0.25">
      <c r="D154" s="34"/>
      <c r="O154" s="34"/>
    </row>
    <row r="155" spans="4:15" x14ac:dyDescent="0.25">
      <c r="D155" s="34"/>
      <c r="O155" s="34"/>
    </row>
    <row r="156" spans="4:15" x14ac:dyDescent="0.25">
      <c r="D156" s="34"/>
      <c r="O156" s="34"/>
    </row>
    <row r="157" spans="4:15" x14ac:dyDescent="0.25">
      <c r="D157" s="34"/>
      <c r="O157" s="34"/>
    </row>
    <row r="158" spans="4:15" x14ac:dyDescent="0.25">
      <c r="D158" s="34"/>
      <c r="O158" s="34"/>
    </row>
    <row r="159" spans="4:15" x14ac:dyDescent="0.25">
      <c r="D159" s="34"/>
      <c r="O159" s="34"/>
    </row>
    <row r="160" spans="4:15" x14ac:dyDescent="0.25">
      <c r="D160" s="34"/>
      <c r="O160" s="34"/>
    </row>
    <row r="161" spans="4:15" x14ac:dyDescent="0.25">
      <c r="D161" s="34"/>
      <c r="O161" s="34"/>
    </row>
    <row r="162" spans="4:15" x14ac:dyDescent="0.25">
      <c r="D162" s="34"/>
      <c r="O162" s="34"/>
    </row>
    <row r="163" spans="4:15" x14ac:dyDescent="0.25">
      <c r="D163" s="34"/>
      <c r="O163" s="34"/>
    </row>
    <row r="164" spans="4:15" x14ac:dyDescent="0.25">
      <c r="D164" s="34"/>
      <c r="O164" s="34"/>
    </row>
    <row r="165" spans="4:15" x14ac:dyDescent="0.25">
      <c r="D165" s="34"/>
      <c r="O165" s="34"/>
    </row>
    <row r="166" spans="4:15" x14ac:dyDescent="0.25">
      <c r="D166" s="34"/>
      <c r="O166" s="34"/>
    </row>
    <row r="167" spans="4:15" x14ac:dyDescent="0.25">
      <c r="D167" s="34"/>
      <c r="O167" s="34"/>
    </row>
    <row r="168" spans="4:15" x14ac:dyDescent="0.25">
      <c r="D168" s="34"/>
      <c r="O168" s="34"/>
    </row>
    <row r="169" spans="4:15" x14ac:dyDescent="0.25">
      <c r="D169" s="34"/>
      <c r="O169" s="34"/>
    </row>
    <row r="170" spans="4:15" x14ac:dyDescent="0.25">
      <c r="D170" s="34"/>
      <c r="O170" s="34"/>
    </row>
    <row r="171" spans="4:15" x14ac:dyDescent="0.25">
      <c r="D171" s="34"/>
      <c r="O171" s="34"/>
    </row>
    <row r="172" spans="4:15" x14ac:dyDescent="0.25">
      <c r="D172" s="34"/>
      <c r="O172" s="34"/>
    </row>
    <row r="173" spans="4:15" x14ac:dyDescent="0.25">
      <c r="D173" s="34"/>
      <c r="O173" s="34"/>
    </row>
    <row r="174" spans="4:15" x14ac:dyDescent="0.25">
      <c r="D174" s="34"/>
      <c r="O174" s="34"/>
    </row>
    <row r="175" spans="4:15" x14ac:dyDescent="0.25">
      <c r="D175" s="34"/>
      <c r="O175" s="34"/>
    </row>
    <row r="176" spans="4:15" x14ac:dyDescent="0.25">
      <c r="D176" s="34"/>
      <c r="O176" s="34"/>
    </row>
    <row r="177" spans="4:15" x14ac:dyDescent="0.25">
      <c r="D177" s="34"/>
      <c r="O177" s="34"/>
    </row>
    <row r="178" spans="4:15" x14ac:dyDescent="0.25">
      <c r="D178" s="34"/>
      <c r="O178" s="34"/>
    </row>
    <row r="179" spans="4:15" x14ac:dyDescent="0.25">
      <c r="D179" s="34"/>
      <c r="O179" s="34"/>
    </row>
    <row r="180" spans="4:15" x14ac:dyDescent="0.25">
      <c r="D180" s="34"/>
      <c r="O180" s="34"/>
    </row>
    <row r="181" spans="4:15" x14ac:dyDescent="0.25">
      <c r="D181" s="34"/>
      <c r="O181" s="34"/>
    </row>
    <row r="182" spans="4:15" x14ac:dyDescent="0.25">
      <c r="D182" s="34"/>
      <c r="O182" s="34"/>
    </row>
    <row r="183" spans="4:15" x14ac:dyDescent="0.25">
      <c r="D183" s="34"/>
      <c r="O183" s="34"/>
    </row>
    <row r="184" spans="4:15" x14ac:dyDescent="0.25">
      <c r="D184" s="34"/>
      <c r="O184" s="34"/>
    </row>
    <row r="185" spans="4:15" x14ac:dyDescent="0.25">
      <c r="D185" s="34"/>
      <c r="O185" s="34"/>
    </row>
    <row r="186" spans="4:15" x14ac:dyDescent="0.25">
      <c r="D186" s="34"/>
      <c r="O186" s="34"/>
    </row>
    <row r="187" spans="4:15" x14ac:dyDescent="0.25">
      <c r="D187" s="34"/>
      <c r="O187" s="34"/>
    </row>
    <row r="188" spans="4:15" x14ac:dyDescent="0.25">
      <c r="D188" s="34"/>
      <c r="O188" s="34"/>
    </row>
    <row r="189" spans="4:15" x14ac:dyDescent="0.25">
      <c r="D189" s="34"/>
      <c r="O189" s="34"/>
    </row>
    <row r="190" spans="4:15" x14ac:dyDescent="0.25">
      <c r="D190" s="34"/>
      <c r="O190" s="34"/>
    </row>
    <row r="191" spans="4:15" x14ac:dyDescent="0.25">
      <c r="D191" s="34"/>
      <c r="O191" s="34"/>
    </row>
    <row r="192" spans="4:15" x14ac:dyDescent="0.25">
      <c r="D192" s="34"/>
      <c r="O192" s="34"/>
    </row>
    <row r="193" spans="4:15" x14ac:dyDescent="0.25">
      <c r="D193" s="34"/>
      <c r="O193" s="34"/>
    </row>
    <row r="194" spans="4:15" x14ac:dyDescent="0.25">
      <c r="D194" s="34"/>
      <c r="O194" s="34"/>
    </row>
    <row r="195" spans="4:15" x14ac:dyDescent="0.25">
      <c r="D195" s="34"/>
      <c r="O195" s="34"/>
    </row>
    <row r="196" spans="4:15" x14ac:dyDescent="0.25">
      <c r="D196" s="34"/>
      <c r="O196" s="34"/>
    </row>
    <row r="197" spans="4:15" x14ac:dyDescent="0.25">
      <c r="D197" s="34"/>
      <c r="O197" s="34"/>
    </row>
    <row r="198" spans="4:15" x14ac:dyDescent="0.25">
      <c r="D198" s="34"/>
      <c r="O198" s="34"/>
    </row>
    <row r="199" spans="4:15" x14ac:dyDescent="0.25">
      <c r="D199" s="34"/>
      <c r="O199" s="34"/>
    </row>
    <row r="200" spans="4:15" x14ac:dyDescent="0.25">
      <c r="D200" s="34"/>
      <c r="O200" s="34"/>
    </row>
    <row r="201" spans="4:15" x14ac:dyDescent="0.25">
      <c r="D201" s="34"/>
      <c r="O201" s="34"/>
    </row>
    <row r="202" spans="4:15" x14ac:dyDescent="0.25">
      <c r="D202" s="34"/>
      <c r="O202" s="34"/>
    </row>
    <row r="203" spans="4:15" x14ac:dyDescent="0.25">
      <c r="D203" s="34"/>
      <c r="O203" s="34"/>
    </row>
    <row r="204" spans="4:15" x14ac:dyDescent="0.25">
      <c r="D204" s="34"/>
      <c r="O204" s="34"/>
    </row>
    <row r="205" spans="4:15" x14ac:dyDescent="0.25">
      <c r="D205" s="34"/>
      <c r="O205" s="34"/>
    </row>
    <row r="206" spans="4:15" x14ac:dyDescent="0.25">
      <c r="D206" s="34"/>
      <c r="O206" s="34"/>
    </row>
    <row r="207" spans="4:15" x14ac:dyDescent="0.25">
      <c r="D207" s="34"/>
      <c r="O207" s="34"/>
    </row>
    <row r="208" spans="4:15" x14ac:dyDescent="0.25">
      <c r="D208" s="34"/>
      <c r="O208" s="34"/>
    </row>
    <row r="209" spans="4:15" x14ac:dyDescent="0.25">
      <c r="D209" s="34"/>
      <c r="O209" s="34"/>
    </row>
    <row r="210" spans="4:15" x14ac:dyDescent="0.25">
      <c r="D210" s="34"/>
      <c r="O210" s="34"/>
    </row>
    <row r="211" spans="4:15" x14ac:dyDescent="0.25">
      <c r="D211" s="34"/>
      <c r="O211" s="34"/>
    </row>
    <row r="212" spans="4:15" x14ac:dyDescent="0.25">
      <c r="D212" s="34"/>
      <c r="O212" s="34"/>
    </row>
    <row r="213" spans="4:15" x14ac:dyDescent="0.25">
      <c r="D213" s="34"/>
      <c r="O213" s="34"/>
    </row>
    <row r="214" spans="4:15" x14ac:dyDescent="0.25">
      <c r="D214" s="34"/>
      <c r="O214" s="34"/>
    </row>
    <row r="215" spans="4:15" x14ac:dyDescent="0.25">
      <c r="D215" s="34"/>
      <c r="O215" s="34"/>
    </row>
    <row r="216" spans="4:15" x14ac:dyDescent="0.25">
      <c r="D216" s="34"/>
      <c r="O216" s="34"/>
    </row>
    <row r="217" spans="4:15" x14ac:dyDescent="0.25">
      <c r="D217" s="34"/>
      <c r="O217" s="34"/>
    </row>
    <row r="218" spans="4:15" x14ac:dyDescent="0.25">
      <c r="D218" s="34"/>
      <c r="O218" s="34"/>
    </row>
    <row r="219" spans="4:15" x14ac:dyDescent="0.25">
      <c r="D219" s="34"/>
      <c r="O219" s="34"/>
    </row>
    <row r="220" spans="4:15" x14ac:dyDescent="0.25">
      <c r="D220" s="34"/>
      <c r="O220" s="34"/>
    </row>
    <row r="221" spans="4:15" x14ac:dyDescent="0.25">
      <c r="D221" s="34"/>
      <c r="O221" s="34"/>
    </row>
    <row r="222" spans="4:15" x14ac:dyDescent="0.25">
      <c r="D222" s="34"/>
      <c r="O222" s="34"/>
    </row>
    <row r="223" spans="4:15" x14ac:dyDescent="0.25">
      <c r="D223" s="34"/>
      <c r="O223" s="34"/>
    </row>
    <row r="224" spans="4:15" x14ac:dyDescent="0.25">
      <c r="D224" s="34"/>
      <c r="O224" s="34"/>
    </row>
    <row r="225" spans="4:15" x14ac:dyDescent="0.25">
      <c r="D225" s="34"/>
      <c r="O225" s="34"/>
    </row>
    <row r="226" spans="4:15" x14ac:dyDescent="0.25">
      <c r="D226" s="34"/>
      <c r="O226" s="34"/>
    </row>
    <row r="227" spans="4:15" x14ac:dyDescent="0.25">
      <c r="D227" s="34"/>
      <c r="O227" s="34"/>
    </row>
    <row r="228" spans="4:15" x14ac:dyDescent="0.25">
      <c r="D228" s="34"/>
      <c r="O228" s="34"/>
    </row>
    <row r="229" spans="4:15" x14ac:dyDescent="0.25">
      <c r="D229" s="34"/>
      <c r="O229" s="34"/>
    </row>
    <row r="230" spans="4:15" x14ac:dyDescent="0.25">
      <c r="D230" s="34"/>
      <c r="O230" s="34"/>
    </row>
    <row r="231" spans="4:15" x14ac:dyDescent="0.25">
      <c r="D231" s="34"/>
      <c r="O231" s="34"/>
    </row>
    <row r="232" spans="4:15" x14ac:dyDescent="0.25">
      <c r="D232" s="34"/>
      <c r="O232" s="34"/>
    </row>
    <row r="233" spans="4:15" x14ac:dyDescent="0.25">
      <c r="D233" s="34"/>
      <c r="O233" s="34"/>
    </row>
    <row r="234" spans="4:15" x14ac:dyDescent="0.25">
      <c r="D234" s="34"/>
      <c r="O234" s="34"/>
    </row>
    <row r="235" spans="4:15" x14ac:dyDescent="0.25">
      <c r="D235" s="34"/>
      <c r="O235" s="34"/>
    </row>
    <row r="236" spans="4:15" x14ac:dyDescent="0.25">
      <c r="D236" s="34"/>
      <c r="O236" s="34"/>
    </row>
    <row r="237" spans="4:15" x14ac:dyDescent="0.25">
      <c r="D237" s="34"/>
      <c r="O237" s="34"/>
    </row>
    <row r="238" spans="4:15" x14ac:dyDescent="0.25">
      <c r="D238" s="34"/>
      <c r="O238" s="34"/>
    </row>
    <row r="239" spans="4:15" x14ac:dyDescent="0.25">
      <c r="D239" s="34"/>
      <c r="O239" s="34"/>
    </row>
    <row r="240" spans="4:15" x14ac:dyDescent="0.25">
      <c r="D240" s="34"/>
      <c r="O240" s="34"/>
    </row>
    <row r="241" spans="4:15" x14ac:dyDescent="0.25">
      <c r="D241" s="34"/>
      <c r="O241" s="34"/>
    </row>
    <row r="242" spans="4:15" x14ac:dyDescent="0.25">
      <c r="D242" s="34"/>
      <c r="O242" s="34"/>
    </row>
    <row r="243" spans="4:15" x14ac:dyDescent="0.25">
      <c r="D243" s="34"/>
      <c r="O243" s="34"/>
    </row>
    <row r="244" spans="4:15" x14ac:dyDescent="0.25">
      <c r="D244" s="34"/>
      <c r="O244" s="34"/>
    </row>
    <row r="245" spans="4:15" x14ac:dyDescent="0.25">
      <c r="D245" s="34"/>
      <c r="O245" s="34"/>
    </row>
    <row r="246" spans="4:15" x14ac:dyDescent="0.25">
      <c r="D246" s="34"/>
      <c r="O246" s="34"/>
    </row>
    <row r="247" spans="4:15" x14ac:dyDescent="0.25">
      <c r="D247" s="34"/>
      <c r="O247" s="34"/>
    </row>
    <row r="248" spans="4:15" x14ac:dyDescent="0.25">
      <c r="D248" s="34"/>
      <c r="O248" s="34"/>
    </row>
    <row r="249" spans="4:15" x14ac:dyDescent="0.25">
      <c r="D249" s="34"/>
      <c r="O249" s="34"/>
    </row>
    <row r="250" spans="4:15" x14ac:dyDescent="0.25">
      <c r="D250" s="34"/>
      <c r="O250" s="34"/>
    </row>
    <row r="251" spans="4:15" x14ac:dyDescent="0.25">
      <c r="D251" s="34"/>
      <c r="O251" s="34"/>
    </row>
    <row r="252" spans="4:15" x14ac:dyDescent="0.25">
      <c r="D252" s="34"/>
      <c r="O252" s="34"/>
    </row>
    <row r="253" spans="4:15" x14ac:dyDescent="0.25">
      <c r="D253" s="34"/>
      <c r="O253" s="34"/>
    </row>
    <row r="254" spans="4:15" x14ac:dyDescent="0.25">
      <c r="D254" s="34"/>
      <c r="O254" s="34"/>
    </row>
    <row r="255" spans="4:15" x14ac:dyDescent="0.25">
      <c r="D255" s="34"/>
      <c r="O255" s="34"/>
    </row>
    <row r="256" spans="4:15" x14ac:dyDescent="0.25">
      <c r="D256" s="34"/>
      <c r="O256" s="34"/>
    </row>
    <row r="257" spans="4:15" x14ac:dyDescent="0.25">
      <c r="D257" s="34"/>
      <c r="O257" s="34"/>
    </row>
    <row r="258" spans="4:15" x14ac:dyDescent="0.25">
      <c r="D258" s="34"/>
      <c r="O258" s="34"/>
    </row>
    <row r="259" spans="4:15" x14ac:dyDescent="0.25">
      <c r="D259" s="34"/>
      <c r="O259" s="34"/>
    </row>
    <row r="260" spans="4:15" x14ac:dyDescent="0.25">
      <c r="D260" s="34"/>
      <c r="O260" s="34"/>
    </row>
    <row r="261" spans="4:15" x14ac:dyDescent="0.25">
      <c r="D261" s="34"/>
      <c r="O261" s="34"/>
    </row>
    <row r="262" spans="4:15" x14ac:dyDescent="0.25">
      <c r="D262" s="34"/>
      <c r="O262" s="34"/>
    </row>
    <row r="263" spans="4:15" x14ac:dyDescent="0.25">
      <c r="D263" s="34"/>
      <c r="O263" s="34"/>
    </row>
    <row r="264" spans="4:15" x14ac:dyDescent="0.25">
      <c r="D264" s="34"/>
      <c r="O264" s="34"/>
    </row>
    <row r="265" spans="4:15" x14ac:dyDescent="0.25">
      <c r="D265" s="34"/>
      <c r="O265" s="34"/>
    </row>
    <row r="266" spans="4:15" x14ac:dyDescent="0.25">
      <c r="D266" s="34"/>
      <c r="O266" s="34"/>
    </row>
    <row r="267" spans="4:15" x14ac:dyDescent="0.25">
      <c r="D267" s="34"/>
      <c r="O267" s="34"/>
    </row>
    <row r="268" spans="4:15" x14ac:dyDescent="0.25">
      <c r="D268" s="34"/>
      <c r="O268" s="34"/>
    </row>
    <row r="269" spans="4:15" x14ac:dyDescent="0.25">
      <c r="D269" s="34"/>
      <c r="O269" s="34"/>
    </row>
    <row r="270" spans="4:15" x14ac:dyDescent="0.25">
      <c r="D270" s="34"/>
      <c r="O270" s="34"/>
    </row>
    <row r="271" spans="4:15" x14ac:dyDescent="0.25">
      <c r="D271" s="34"/>
      <c r="O271" s="34"/>
    </row>
    <row r="272" spans="4:15" x14ac:dyDescent="0.25">
      <c r="D272" s="34"/>
      <c r="O272" s="34"/>
    </row>
    <row r="273" spans="4:15" x14ac:dyDescent="0.25">
      <c r="D273" s="34"/>
      <c r="O273" s="34"/>
    </row>
    <row r="274" spans="4:15" x14ac:dyDescent="0.25">
      <c r="D274" s="34"/>
      <c r="O274" s="34"/>
    </row>
    <row r="275" spans="4:15" x14ac:dyDescent="0.25">
      <c r="D275" s="34"/>
      <c r="O275" s="34"/>
    </row>
    <row r="276" spans="4:15" x14ac:dyDescent="0.25">
      <c r="D276" s="34"/>
      <c r="O276" s="34"/>
    </row>
    <row r="277" spans="4:15" x14ac:dyDescent="0.25">
      <c r="D277" s="34"/>
      <c r="O277" s="34"/>
    </row>
    <row r="278" spans="4:15" x14ac:dyDescent="0.25">
      <c r="D278" s="34"/>
      <c r="O278" s="34"/>
    </row>
    <row r="279" spans="4:15" x14ac:dyDescent="0.25">
      <c r="D279" s="34"/>
      <c r="O279" s="34"/>
    </row>
    <row r="280" spans="4:15" x14ac:dyDescent="0.25">
      <c r="D280" s="34"/>
      <c r="O280" s="34"/>
    </row>
    <row r="281" spans="4:15" x14ac:dyDescent="0.25">
      <c r="D281" s="34"/>
      <c r="O281" s="34"/>
    </row>
    <row r="282" spans="4:15" x14ac:dyDescent="0.25">
      <c r="D282" s="34"/>
      <c r="O282" s="34"/>
    </row>
    <row r="283" spans="4:15" x14ac:dyDescent="0.25">
      <c r="D283" s="34"/>
      <c r="O283" s="34"/>
    </row>
    <row r="284" spans="4:15" x14ac:dyDescent="0.25">
      <c r="D284" s="34"/>
      <c r="O284" s="34"/>
    </row>
    <row r="285" spans="4:15" x14ac:dyDescent="0.25">
      <c r="D285" s="34"/>
      <c r="O285" s="34"/>
    </row>
    <row r="286" spans="4:15" x14ac:dyDescent="0.25">
      <c r="D286" s="34"/>
      <c r="O286" s="34"/>
    </row>
    <row r="287" spans="4:15" x14ac:dyDescent="0.25">
      <c r="D287" s="34"/>
      <c r="O287" s="34"/>
    </row>
    <row r="288" spans="4:15" x14ac:dyDescent="0.25">
      <c r="D288" s="34"/>
      <c r="O288" s="34"/>
    </row>
    <row r="289" spans="4:15" x14ac:dyDescent="0.25">
      <c r="D289" s="34"/>
      <c r="O289" s="34"/>
    </row>
    <row r="290" spans="4:15" x14ac:dyDescent="0.25">
      <c r="D290" s="34"/>
      <c r="O290" s="34"/>
    </row>
    <row r="291" spans="4:15" x14ac:dyDescent="0.25">
      <c r="D291" s="34"/>
      <c r="O291" s="34"/>
    </row>
    <row r="292" spans="4:15" x14ac:dyDescent="0.25">
      <c r="D292" s="34"/>
      <c r="O292" s="34"/>
    </row>
    <row r="293" spans="4:15" x14ac:dyDescent="0.25">
      <c r="D293" s="34"/>
      <c r="O293" s="34"/>
    </row>
    <row r="294" spans="4:15" x14ac:dyDescent="0.25">
      <c r="D294" s="34"/>
      <c r="O294" s="34"/>
    </row>
    <row r="295" spans="4:15" x14ac:dyDescent="0.25">
      <c r="D295" s="34"/>
      <c r="O295" s="34"/>
    </row>
    <row r="296" spans="4:15" x14ac:dyDescent="0.25">
      <c r="D296" s="34"/>
      <c r="O296" s="34"/>
    </row>
    <row r="297" spans="4:15" x14ac:dyDescent="0.25">
      <c r="D297" s="34"/>
      <c r="O297" s="34"/>
    </row>
    <row r="298" spans="4:15" x14ac:dyDescent="0.25">
      <c r="D298" s="34"/>
      <c r="O298" s="34"/>
    </row>
    <row r="299" spans="4:15" x14ac:dyDescent="0.25">
      <c r="D299" s="34"/>
      <c r="O299" s="34"/>
    </row>
    <row r="300" spans="4:15" x14ac:dyDescent="0.25">
      <c r="D300" s="34"/>
      <c r="O300" s="34"/>
    </row>
    <row r="301" spans="4:15" x14ac:dyDescent="0.25">
      <c r="D301" s="34"/>
      <c r="O301" s="34"/>
    </row>
    <row r="302" spans="4:15" x14ac:dyDescent="0.25">
      <c r="D302" s="34"/>
      <c r="O302" s="34"/>
    </row>
    <row r="303" spans="4:15" x14ac:dyDescent="0.25">
      <c r="D303" s="34"/>
      <c r="O303" s="34"/>
    </row>
    <row r="304" spans="4:15" x14ac:dyDescent="0.25">
      <c r="D304" s="34"/>
      <c r="O304" s="34"/>
    </row>
    <row r="305" spans="4:15" x14ac:dyDescent="0.25">
      <c r="D305" s="34"/>
      <c r="O305" s="34"/>
    </row>
    <row r="306" spans="4:15" x14ac:dyDescent="0.25">
      <c r="D306" s="34"/>
      <c r="O306" s="34"/>
    </row>
    <row r="307" spans="4:15" x14ac:dyDescent="0.25">
      <c r="D307" s="34"/>
      <c r="O307" s="34"/>
    </row>
    <row r="308" spans="4:15" x14ac:dyDescent="0.25">
      <c r="D308" s="34"/>
      <c r="O308" s="34"/>
    </row>
    <row r="309" spans="4:15" x14ac:dyDescent="0.25">
      <c r="D309" s="34"/>
      <c r="O309" s="34"/>
    </row>
    <row r="310" spans="4:15" x14ac:dyDescent="0.25">
      <c r="D310" s="34"/>
      <c r="O310" s="34"/>
    </row>
    <row r="311" spans="4:15" x14ac:dyDescent="0.25">
      <c r="D311" s="34"/>
      <c r="O311" s="34"/>
    </row>
    <row r="312" spans="4:15" x14ac:dyDescent="0.25">
      <c r="D312" s="34"/>
      <c r="O312" s="34"/>
    </row>
    <row r="313" spans="4:15" x14ac:dyDescent="0.25">
      <c r="D313" s="34"/>
      <c r="O313" s="34"/>
    </row>
    <row r="314" spans="4:15" x14ac:dyDescent="0.25">
      <c r="D314" s="34"/>
      <c r="O314" s="34"/>
    </row>
    <row r="315" spans="4:15" x14ac:dyDescent="0.25">
      <c r="D315" s="34"/>
      <c r="O315" s="34"/>
    </row>
    <row r="316" spans="4:15" x14ac:dyDescent="0.25">
      <c r="D316" s="34"/>
      <c r="O316" s="34"/>
    </row>
    <row r="317" spans="4:15" x14ac:dyDescent="0.25">
      <c r="D317" s="34"/>
      <c r="O317" s="34"/>
    </row>
    <row r="318" spans="4:15" x14ac:dyDescent="0.25">
      <c r="D318" s="34"/>
      <c r="O318" s="34"/>
    </row>
    <row r="319" spans="4:15" x14ac:dyDescent="0.25">
      <c r="D319" s="34"/>
      <c r="O319" s="34"/>
    </row>
    <row r="320" spans="4:15" x14ac:dyDescent="0.25">
      <c r="D320" s="34"/>
      <c r="O320" s="34"/>
    </row>
    <row r="321" spans="4:15" x14ac:dyDescent="0.25">
      <c r="D321" s="34"/>
      <c r="O321" s="34"/>
    </row>
    <row r="322" spans="4:15" x14ac:dyDescent="0.25">
      <c r="D322" s="34"/>
      <c r="O322" s="34"/>
    </row>
    <row r="323" spans="4:15" x14ac:dyDescent="0.25">
      <c r="D323" s="34"/>
      <c r="O323" s="34"/>
    </row>
    <row r="324" spans="4:15" x14ac:dyDescent="0.25">
      <c r="D324" s="34"/>
      <c r="O324" s="34"/>
    </row>
    <row r="325" spans="4:15" x14ac:dyDescent="0.25">
      <c r="D325" s="34"/>
      <c r="O325" s="34"/>
    </row>
    <row r="326" spans="4:15" x14ac:dyDescent="0.25">
      <c r="D326" s="34"/>
      <c r="O326" s="34"/>
    </row>
    <row r="327" spans="4:15" x14ac:dyDescent="0.25">
      <c r="D327" s="34"/>
      <c r="O327" s="34"/>
    </row>
    <row r="328" spans="4:15" x14ac:dyDescent="0.25">
      <c r="D328" s="34"/>
      <c r="O328" s="34"/>
    </row>
    <row r="329" spans="4:15" x14ac:dyDescent="0.25">
      <c r="D329" s="34"/>
      <c r="O329" s="34"/>
    </row>
    <row r="330" spans="4:15" x14ac:dyDescent="0.25">
      <c r="D330" s="34"/>
      <c r="O330" s="34"/>
    </row>
    <row r="331" spans="4:15" x14ac:dyDescent="0.25">
      <c r="D331" s="34"/>
      <c r="O331" s="34"/>
    </row>
    <row r="332" spans="4:15" x14ac:dyDescent="0.25">
      <c r="D332" s="34"/>
      <c r="O332" s="34"/>
    </row>
    <row r="333" spans="4:15" x14ac:dyDescent="0.25">
      <c r="D333" s="34"/>
      <c r="O333" s="34"/>
    </row>
    <row r="334" spans="4:15" x14ac:dyDescent="0.25">
      <c r="D334" s="34"/>
      <c r="O334" s="34"/>
    </row>
    <row r="335" spans="4:15" x14ac:dyDescent="0.25">
      <c r="D335" s="34"/>
      <c r="O335" s="34"/>
    </row>
    <row r="336" spans="4:15" x14ac:dyDescent="0.25">
      <c r="D336" s="34"/>
      <c r="O336" s="34"/>
    </row>
    <row r="337" spans="4:15" x14ac:dyDescent="0.25">
      <c r="D337" s="34"/>
      <c r="O337" s="34"/>
    </row>
    <row r="338" spans="4:15" x14ac:dyDescent="0.25">
      <c r="D338" s="34"/>
      <c r="O338" s="34"/>
    </row>
    <row r="339" spans="4:15" x14ac:dyDescent="0.25">
      <c r="D339" s="34"/>
      <c r="O339" s="34"/>
    </row>
    <row r="340" spans="4:15" x14ac:dyDescent="0.25">
      <c r="D340" s="34"/>
      <c r="O340" s="34"/>
    </row>
  </sheetData>
  <mergeCells count="25">
    <mergeCell ref="O20:O23"/>
    <mergeCell ref="B15:D15"/>
    <mergeCell ref="B11:D11"/>
    <mergeCell ref="B13:D13"/>
    <mergeCell ref="F4:N5"/>
    <mergeCell ref="E9:N9"/>
    <mergeCell ref="E11:N11"/>
    <mergeCell ref="E15:N15"/>
    <mergeCell ref="B20:B22"/>
    <mergeCell ref="C20:K22"/>
    <mergeCell ref="C23:K23"/>
    <mergeCell ref="E16:N16"/>
    <mergeCell ref="E18:N18"/>
    <mergeCell ref="L20:L22"/>
    <mergeCell ref="M20:N21"/>
    <mergeCell ref="C30:K30"/>
    <mergeCell ref="C29:K29"/>
    <mergeCell ref="C24:K24"/>
    <mergeCell ref="B32:C32"/>
    <mergeCell ref="D32:G32"/>
    <mergeCell ref="P24:Q24"/>
    <mergeCell ref="C25:K25"/>
    <mergeCell ref="C26:K26"/>
    <mergeCell ref="C27:K27"/>
    <mergeCell ref="C28:K28"/>
  </mergeCells>
  <pageMargins left="0.7" right="0.7" top="0.75" bottom="0.75" header="0.3" footer="0.3"/>
  <pageSetup paperSize="2295" scale="77" orientation="landscape" r:id="rId1"/>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9"/>
  <sheetViews>
    <sheetView zoomScale="80" zoomScaleNormal="80" zoomScalePageLayoutView="85" workbookViewId="0">
      <selection activeCell="E7" sqref="E7:N7"/>
    </sheetView>
  </sheetViews>
  <sheetFormatPr baseColWidth="10" defaultColWidth="11.42578125" defaultRowHeight="15" x14ac:dyDescent="0.25"/>
  <cols>
    <col min="1" max="1" width="6.42578125" style="34" customWidth="1"/>
    <col min="2" max="2" width="11.28515625" style="34" customWidth="1"/>
    <col min="3" max="3" width="19.7109375" style="34" customWidth="1"/>
    <col min="4" max="4" width="23.5703125" style="40" customWidth="1"/>
    <col min="5" max="5" width="11.5703125" style="34" customWidth="1"/>
    <col min="6" max="6" width="19.7109375" style="34" customWidth="1"/>
    <col min="7" max="7" width="11.42578125" style="34" customWidth="1"/>
    <col min="8" max="8" width="14.42578125" style="34" customWidth="1"/>
    <col min="9" max="9" width="11.42578125" style="34" hidden="1" customWidth="1"/>
    <col min="10" max="10" width="13.28515625" style="34" customWidth="1"/>
    <col min="11" max="12" width="17" style="34" customWidth="1"/>
    <col min="13" max="13" width="15.42578125" style="34" customWidth="1"/>
    <col min="14" max="14" width="16.140625" style="34" customWidth="1"/>
    <col min="15" max="15" width="13.140625" style="22" customWidth="1"/>
    <col min="16" max="16384" width="11.42578125" style="34"/>
  </cols>
  <sheetData>
    <row r="1" spans="1:17" s="6" customFormat="1" x14ac:dyDescent="0.3">
      <c r="A1" s="2"/>
      <c r="B1" s="2"/>
      <c r="C1" s="2"/>
      <c r="D1" s="3"/>
      <c r="E1" s="2"/>
      <c r="F1" s="2"/>
      <c r="G1" s="2"/>
      <c r="H1" s="2"/>
      <c r="I1" s="2"/>
      <c r="J1" s="2"/>
      <c r="K1" s="2"/>
      <c r="L1" s="2"/>
      <c r="M1" s="2"/>
      <c r="N1" s="2"/>
      <c r="O1" s="4"/>
      <c r="P1" s="5"/>
      <c r="Q1" s="5"/>
    </row>
    <row r="2" spans="1:17" s="6" customFormat="1" x14ac:dyDescent="0.3">
      <c r="A2" s="2"/>
      <c r="B2" s="32"/>
      <c r="C2" s="32"/>
      <c r="D2" s="32"/>
      <c r="E2" s="32"/>
      <c r="F2" s="32"/>
      <c r="G2" s="32"/>
      <c r="H2" s="32"/>
      <c r="I2" s="32"/>
      <c r="J2" s="32"/>
      <c r="K2" s="32"/>
      <c r="L2" s="32"/>
      <c r="M2" s="32"/>
      <c r="N2" s="32"/>
      <c r="O2" s="32"/>
      <c r="P2" s="32"/>
      <c r="Q2" s="5"/>
    </row>
    <row r="3" spans="1:17" s="6" customFormat="1" x14ac:dyDescent="0.3">
      <c r="A3" s="2"/>
      <c r="B3" s="27"/>
      <c r="C3" s="27"/>
      <c r="D3" s="27"/>
      <c r="E3" s="27"/>
      <c r="F3" s="27"/>
      <c r="G3" s="27"/>
      <c r="H3" s="27"/>
      <c r="I3" s="27"/>
      <c r="J3" s="27"/>
      <c r="K3" s="27"/>
      <c r="L3" s="27"/>
      <c r="M3" s="27"/>
      <c r="N3" s="27"/>
      <c r="O3" s="4"/>
      <c r="P3" s="5"/>
      <c r="Q3" s="5"/>
    </row>
    <row r="4" spans="1:17" s="6" customFormat="1" ht="15" customHeight="1" x14ac:dyDescent="0.3">
      <c r="A4" s="2"/>
      <c r="B4" s="2"/>
      <c r="C4" s="2"/>
      <c r="D4" s="3"/>
      <c r="E4" s="2"/>
      <c r="F4" s="216" t="s">
        <v>14</v>
      </c>
      <c r="G4" s="216"/>
      <c r="H4" s="216"/>
      <c r="I4" s="216"/>
      <c r="J4" s="216"/>
      <c r="K4" s="216"/>
      <c r="L4" s="216"/>
      <c r="M4" s="216"/>
      <c r="N4" s="216"/>
      <c r="O4" s="4"/>
      <c r="P4" s="5"/>
      <c r="Q4" s="5"/>
    </row>
    <row r="5" spans="1:17" s="6" customFormat="1" ht="15" customHeight="1" x14ac:dyDescent="0.3">
      <c r="A5" s="2"/>
      <c r="B5" s="2"/>
      <c r="C5" s="2"/>
      <c r="D5" s="3"/>
      <c r="E5" s="2"/>
      <c r="F5" s="216"/>
      <c r="G5" s="216"/>
      <c r="H5" s="216"/>
      <c r="I5" s="216"/>
      <c r="J5" s="216"/>
      <c r="K5" s="216"/>
      <c r="L5" s="216"/>
      <c r="M5" s="216"/>
      <c r="N5" s="216"/>
      <c r="O5" s="4"/>
      <c r="P5" s="5"/>
      <c r="Q5" s="5"/>
    </row>
    <row r="6" spans="1:17" ht="15.75" x14ac:dyDescent="0.3">
      <c r="A6" s="2"/>
      <c r="B6" s="2"/>
      <c r="C6" s="2"/>
      <c r="D6" s="3"/>
      <c r="E6" s="2"/>
      <c r="F6" s="33"/>
      <c r="G6" s="33"/>
      <c r="H6" s="33"/>
      <c r="I6" s="33"/>
      <c r="J6" s="33"/>
      <c r="K6" s="33"/>
      <c r="L6" s="33"/>
      <c r="M6" s="33"/>
      <c r="N6" s="33"/>
      <c r="O6" s="4"/>
      <c r="P6" s="5"/>
      <c r="Q6" s="5"/>
    </row>
    <row r="7" spans="1:17" ht="15.75" x14ac:dyDescent="0.3">
      <c r="B7" s="25"/>
      <c r="C7" s="25"/>
      <c r="D7" s="26" t="s">
        <v>16</v>
      </c>
      <c r="E7" s="217" t="s">
        <v>116</v>
      </c>
      <c r="F7" s="217"/>
      <c r="G7" s="217"/>
      <c r="H7" s="217"/>
      <c r="I7" s="217"/>
      <c r="J7" s="217"/>
      <c r="K7" s="217"/>
      <c r="L7" s="217"/>
      <c r="M7" s="217"/>
      <c r="N7" s="217"/>
      <c r="O7" s="8"/>
      <c r="P7" s="5"/>
      <c r="Q7" s="5"/>
    </row>
    <row r="8" spans="1:17" ht="15.75" x14ac:dyDescent="0.3">
      <c r="B8" s="25"/>
      <c r="C8" s="25"/>
      <c r="D8" s="26"/>
      <c r="E8" s="9"/>
      <c r="F8" s="9"/>
      <c r="G8" s="9"/>
      <c r="H8" s="9"/>
      <c r="I8" s="9"/>
      <c r="J8" s="9"/>
      <c r="K8" s="9"/>
      <c r="L8" s="9"/>
      <c r="M8" s="9"/>
      <c r="N8" s="9"/>
      <c r="O8" s="8"/>
      <c r="P8" s="5"/>
      <c r="Q8" s="5"/>
    </row>
    <row r="9" spans="1:17" ht="15.75" x14ac:dyDescent="0.3">
      <c r="A9" s="2"/>
      <c r="B9" s="215" t="s">
        <v>9</v>
      </c>
      <c r="C9" s="215"/>
      <c r="D9" s="215"/>
      <c r="E9" s="218" t="s">
        <v>41</v>
      </c>
      <c r="F9" s="218"/>
      <c r="G9" s="218"/>
      <c r="H9" s="218"/>
      <c r="I9" s="218"/>
      <c r="J9" s="218"/>
      <c r="K9" s="218"/>
      <c r="L9" s="218"/>
      <c r="M9" s="218"/>
      <c r="N9" s="218"/>
      <c r="O9" s="4"/>
      <c r="P9" s="5"/>
      <c r="Q9" s="5"/>
    </row>
    <row r="10" spans="1:17" ht="15.75" x14ac:dyDescent="0.3">
      <c r="A10" s="2"/>
      <c r="B10" s="52"/>
      <c r="C10" s="52"/>
      <c r="D10" s="52"/>
      <c r="E10" s="35"/>
      <c r="F10" s="53"/>
      <c r="G10" s="35"/>
      <c r="H10" s="35"/>
      <c r="I10" s="35"/>
      <c r="J10" s="35"/>
      <c r="K10" s="35"/>
      <c r="L10" s="35"/>
      <c r="M10" s="35"/>
      <c r="N10" s="35"/>
      <c r="O10" s="4"/>
      <c r="P10" s="5"/>
      <c r="Q10" s="5"/>
    </row>
    <row r="11" spans="1:17" ht="15.75" x14ac:dyDescent="0.3">
      <c r="A11" s="2"/>
      <c r="B11" s="215" t="s">
        <v>11</v>
      </c>
      <c r="C11" s="215"/>
      <c r="D11" s="215"/>
      <c r="E11" s="35"/>
      <c r="F11" s="36">
        <v>0.2</v>
      </c>
      <c r="G11" s="35"/>
      <c r="H11" s="35"/>
      <c r="I11" s="35"/>
      <c r="J11" s="35"/>
      <c r="K11" s="35"/>
      <c r="L11" s="35"/>
      <c r="M11" s="35"/>
      <c r="N11" s="35"/>
      <c r="O11" s="4"/>
      <c r="P11" s="5"/>
      <c r="Q11" s="5"/>
    </row>
    <row r="12" spans="1:17" ht="15.75" x14ac:dyDescent="0.3">
      <c r="A12" s="2"/>
      <c r="B12" s="52"/>
      <c r="C12" s="52"/>
      <c r="D12" s="52"/>
      <c r="E12" s="28"/>
      <c r="F12" s="28"/>
      <c r="G12" s="28"/>
      <c r="H12" s="28"/>
      <c r="I12" s="28"/>
      <c r="J12" s="28"/>
      <c r="K12" s="28"/>
      <c r="L12" s="28"/>
      <c r="M12" s="28"/>
      <c r="N12" s="28"/>
      <c r="O12" s="4"/>
      <c r="P12" s="5"/>
      <c r="Q12" s="5"/>
    </row>
    <row r="13" spans="1:17" ht="33.75" customHeight="1" x14ac:dyDescent="0.3">
      <c r="A13" s="2"/>
      <c r="B13" s="214" t="s">
        <v>2</v>
      </c>
      <c r="C13" s="214"/>
      <c r="D13" s="214"/>
      <c r="E13" s="200" t="s">
        <v>71</v>
      </c>
      <c r="F13" s="200"/>
      <c r="G13" s="200"/>
      <c r="H13" s="200"/>
      <c r="I13" s="200"/>
      <c r="J13" s="200"/>
      <c r="K13" s="200"/>
      <c r="L13" s="200"/>
      <c r="M13" s="200"/>
      <c r="N13" s="200"/>
      <c r="O13" s="4"/>
      <c r="P13" s="5"/>
      <c r="Q13" s="5"/>
    </row>
    <row r="14" spans="1:17" ht="7.5" customHeight="1" x14ac:dyDescent="0.3">
      <c r="A14" s="2"/>
      <c r="B14" s="51"/>
      <c r="C14" s="51"/>
      <c r="D14" s="51"/>
      <c r="E14" s="240"/>
      <c r="F14" s="240"/>
      <c r="G14" s="240"/>
      <c r="H14" s="240"/>
      <c r="I14" s="240"/>
      <c r="J14" s="240"/>
      <c r="K14" s="240"/>
      <c r="L14" s="240"/>
      <c r="M14" s="240"/>
      <c r="N14" s="240"/>
      <c r="O14" s="4"/>
      <c r="P14" s="5"/>
      <c r="Q14" s="5"/>
    </row>
    <row r="15" spans="1:17" s="40" customFormat="1" ht="7.5" customHeight="1" x14ac:dyDescent="0.3">
      <c r="A15" s="3"/>
      <c r="B15" s="10"/>
      <c r="C15" s="10"/>
      <c r="D15" s="10"/>
      <c r="E15" s="10"/>
      <c r="F15" s="28"/>
      <c r="G15" s="37"/>
      <c r="H15" s="37"/>
      <c r="I15" s="37"/>
      <c r="J15" s="11"/>
      <c r="K15" s="38"/>
      <c r="L15" s="38"/>
      <c r="M15" s="39"/>
      <c r="N15" s="39"/>
      <c r="O15" s="31"/>
      <c r="P15" s="16"/>
      <c r="Q15" s="16"/>
    </row>
    <row r="16" spans="1:17" ht="15.75" x14ac:dyDescent="0.3">
      <c r="A16" s="2"/>
      <c r="B16" s="10"/>
      <c r="C16" s="10"/>
      <c r="D16" s="51" t="s">
        <v>10</v>
      </c>
      <c r="E16" s="217" t="s">
        <v>54</v>
      </c>
      <c r="F16" s="217"/>
      <c r="G16" s="217"/>
      <c r="H16" s="217"/>
      <c r="I16" s="217"/>
      <c r="J16" s="217"/>
      <c r="K16" s="217"/>
      <c r="L16" s="217"/>
      <c r="M16" s="217"/>
      <c r="N16" s="217"/>
      <c r="O16" s="4"/>
      <c r="P16" s="5"/>
      <c r="Q16" s="5"/>
    </row>
    <row r="17" spans="1:18" ht="15.75" x14ac:dyDescent="0.3">
      <c r="A17" s="2"/>
      <c r="B17" s="12"/>
      <c r="C17" s="10"/>
      <c r="D17" s="51"/>
      <c r="E17" s="10"/>
      <c r="F17" s="28"/>
      <c r="G17" s="37"/>
      <c r="H17" s="37"/>
      <c r="I17" s="37"/>
      <c r="J17" s="11"/>
      <c r="K17" s="38"/>
      <c r="L17" s="38"/>
      <c r="M17" s="39"/>
      <c r="N17" s="39"/>
      <c r="O17" s="4"/>
      <c r="P17" s="5"/>
      <c r="Q17" s="5"/>
    </row>
    <row r="18" spans="1:18" ht="15" customHeight="1" x14ac:dyDescent="0.3">
      <c r="A18" s="2"/>
      <c r="B18" s="219" t="s">
        <v>3</v>
      </c>
      <c r="C18" s="220" t="s">
        <v>4</v>
      </c>
      <c r="D18" s="220"/>
      <c r="E18" s="220"/>
      <c r="F18" s="220"/>
      <c r="G18" s="220"/>
      <c r="H18" s="220"/>
      <c r="I18" s="220"/>
      <c r="J18" s="220"/>
      <c r="K18" s="221"/>
      <c r="L18" s="227" t="s">
        <v>48</v>
      </c>
      <c r="M18" s="230" t="s">
        <v>5</v>
      </c>
      <c r="N18" s="230"/>
      <c r="O18" s="213"/>
      <c r="P18" s="5"/>
      <c r="Q18" s="2"/>
    </row>
    <row r="19" spans="1:18" ht="16.5" customHeight="1" x14ac:dyDescent="0.3">
      <c r="A19" s="2"/>
      <c r="B19" s="219"/>
      <c r="C19" s="222"/>
      <c r="D19" s="222"/>
      <c r="E19" s="222"/>
      <c r="F19" s="222"/>
      <c r="G19" s="222"/>
      <c r="H19" s="222"/>
      <c r="I19" s="222"/>
      <c r="J19" s="222"/>
      <c r="K19" s="223"/>
      <c r="L19" s="228"/>
      <c r="M19" s="230"/>
      <c r="N19" s="230"/>
      <c r="O19" s="213"/>
      <c r="P19" s="5"/>
      <c r="Q19" s="2"/>
    </row>
    <row r="20" spans="1:18" ht="17.25" customHeight="1" x14ac:dyDescent="0.3">
      <c r="A20" s="2"/>
      <c r="B20" s="219"/>
      <c r="C20" s="224"/>
      <c r="D20" s="224"/>
      <c r="E20" s="224"/>
      <c r="F20" s="224"/>
      <c r="G20" s="224"/>
      <c r="H20" s="224"/>
      <c r="I20" s="224"/>
      <c r="J20" s="224"/>
      <c r="K20" s="225"/>
      <c r="L20" s="229"/>
      <c r="M20" s="50" t="s">
        <v>6</v>
      </c>
      <c r="N20" s="50" t="s">
        <v>7</v>
      </c>
      <c r="O20" s="213"/>
      <c r="P20" s="5"/>
      <c r="Q20" s="2"/>
    </row>
    <row r="21" spans="1:18" ht="38.25" customHeight="1" x14ac:dyDescent="0.3">
      <c r="A21" s="2"/>
      <c r="B21" s="41" t="s">
        <v>31</v>
      </c>
      <c r="C21" s="231" t="s">
        <v>32</v>
      </c>
      <c r="D21" s="232"/>
      <c r="E21" s="232"/>
      <c r="F21" s="232"/>
      <c r="G21" s="232"/>
      <c r="H21" s="232"/>
      <c r="I21" s="232"/>
      <c r="J21" s="232"/>
      <c r="K21" s="233"/>
      <c r="L21" s="76">
        <v>1</v>
      </c>
      <c r="M21" s="42">
        <v>42736</v>
      </c>
      <c r="N21" s="13">
        <v>43100</v>
      </c>
      <c r="O21" s="213"/>
      <c r="P21" s="5"/>
      <c r="Q21" s="2"/>
    </row>
    <row r="22" spans="1:18" ht="17.25" customHeight="1" x14ac:dyDescent="0.3">
      <c r="A22" s="2"/>
      <c r="B22" s="41" t="s">
        <v>21</v>
      </c>
      <c r="C22" s="234" t="s">
        <v>33</v>
      </c>
      <c r="D22" s="235"/>
      <c r="E22" s="235"/>
      <c r="F22" s="235"/>
      <c r="G22" s="235"/>
      <c r="H22" s="235"/>
      <c r="I22" s="235"/>
      <c r="J22" s="235"/>
      <c r="K22" s="236"/>
      <c r="L22" s="76">
        <v>1</v>
      </c>
      <c r="M22" s="42">
        <v>42736</v>
      </c>
      <c r="N22" s="13">
        <v>43100</v>
      </c>
      <c r="O22" s="14"/>
      <c r="P22" s="202"/>
      <c r="Q22" s="202"/>
      <c r="R22" s="15"/>
    </row>
    <row r="23" spans="1:18" ht="30.75" customHeight="1" x14ac:dyDescent="0.3">
      <c r="A23" s="2"/>
      <c r="B23" s="41" t="s">
        <v>22</v>
      </c>
      <c r="C23" s="231" t="s">
        <v>34</v>
      </c>
      <c r="D23" s="232"/>
      <c r="E23" s="232"/>
      <c r="F23" s="232"/>
      <c r="G23" s="232"/>
      <c r="H23" s="232"/>
      <c r="I23" s="232"/>
      <c r="J23" s="232"/>
      <c r="K23" s="233"/>
      <c r="L23" s="76">
        <v>1</v>
      </c>
      <c r="M23" s="42">
        <v>42736</v>
      </c>
      <c r="N23" s="13">
        <v>43100</v>
      </c>
      <c r="O23" s="14"/>
      <c r="P23" s="48"/>
      <c r="Q23" s="48"/>
      <c r="R23" s="15"/>
    </row>
    <row r="24" spans="1:18" ht="29.25" customHeight="1" x14ac:dyDescent="0.3">
      <c r="A24" s="2"/>
      <c r="B24" s="41" t="s">
        <v>23</v>
      </c>
      <c r="C24" s="234" t="s">
        <v>35</v>
      </c>
      <c r="D24" s="235"/>
      <c r="E24" s="235"/>
      <c r="F24" s="235"/>
      <c r="G24" s="235"/>
      <c r="H24" s="235"/>
      <c r="I24" s="235"/>
      <c r="J24" s="235"/>
      <c r="K24" s="236"/>
      <c r="L24" s="76">
        <v>1</v>
      </c>
      <c r="M24" s="42">
        <v>42736</v>
      </c>
      <c r="N24" s="13">
        <v>43100</v>
      </c>
      <c r="O24" s="14"/>
      <c r="P24" s="48"/>
      <c r="Q24" s="48"/>
      <c r="R24" s="15"/>
    </row>
    <row r="25" spans="1:18" ht="27" customHeight="1" x14ac:dyDescent="0.3">
      <c r="A25" s="2"/>
      <c r="B25" s="41" t="s">
        <v>36</v>
      </c>
      <c r="C25" s="234" t="s">
        <v>37</v>
      </c>
      <c r="D25" s="235"/>
      <c r="E25" s="235"/>
      <c r="F25" s="235"/>
      <c r="G25" s="235"/>
      <c r="H25" s="235"/>
      <c r="I25" s="235"/>
      <c r="J25" s="235"/>
      <c r="K25" s="236"/>
      <c r="L25" s="76">
        <v>1</v>
      </c>
      <c r="M25" s="42">
        <v>42736</v>
      </c>
      <c r="N25" s="13">
        <v>43100</v>
      </c>
      <c r="O25" s="14"/>
      <c r="P25" s="48"/>
      <c r="Q25" s="48"/>
      <c r="R25" s="15"/>
    </row>
    <row r="26" spans="1:18" ht="25.5" customHeight="1" x14ac:dyDescent="0.3">
      <c r="A26" s="2"/>
      <c r="B26" s="41" t="s">
        <v>25</v>
      </c>
      <c r="C26" s="234" t="s">
        <v>38</v>
      </c>
      <c r="D26" s="235"/>
      <c r="E26" s="235"/>
      <c r="F26" s="235"/>
      <c r="G26" s="235"/>
      <c r="H26" s="235"/>
      <c r="I26" s="235"/>
      <c r="J26" s="235"/>
      <c r="K26" s="236"/>
      <c r="L26" s="64" t="s">
        <v>50</v>
      </c>
      <c r="M26" s="42">
        <v>42736</v>
      </c>
      <c r="N26" s="13">
        <v>43100</v>
      </c>
      <c r="O26" s="14"/>
      <c r="P26" s="48"/>
      <c r="Q26" s="48"/>
      <c r="R26" s="15"/>
    </row>
    <row r="27" spans="1:18" ht="28.5" customHeight="1" x14ac:dyDescent="0.3">
      <c r="A27" s="2"/>
      <c r="B27" s="41" t="s">
        <v>39</v>
      </c>
      <c r="C27" s="234" t="s">
        <v>42</v>
      </c>
      <c r="D27" s="235"/>
      <c r="E27" s="235"/>
      <c r="F27" s="235"/>
      <c r="G27" s="235"/>
      <c r="H27" s="235"/>
      <c r="I27" s="235"/>
      <c r="J27" s="235"/>
      <c r="K27" s="236"/>
      <c r="L27" s="76">
        <v>1</v>
      </c>
      <c r="M27" s="42">
        <v>42736</v>
      </c>
      <c r="N27" s="13">
        <v>43100</v>
      </c>
      <c r="O27" s="14"/>
      <c r="P27" s="48"/>
      <c r="Q27" s="48"/>
      <c r="R27" s="15"/>
    </row>
    <row r="28" spans="1:18" ht="27" customHeight="1" x14ac:dyDescent="0.3">
      <c r="A28" s="2"/>
      <c r="B28" s="41" t="s">
        <v>27</v>
      </c>
      <c r="C28" s="231" t="s">
        <v>45</v>
      </c>
      <c r="D28" s="232"/>
      <c r="E28" s="232"/>
      <c r="F28" s="232"/>
      <c r="G28" s="232"/>
      <c r="H28" s="232"/>
      <c r="I28" s="232"/>
      <c r="J28" s="232"/>
      <c r="K28" s="233"/>
      <c r="L28" s="76">
        <v>1</v>
      </c>
      <c r="M28" s="42">
        <v>42736</v>
      </c>
      <c r="N28" s="13">
        <v>43100</v>
      </c>
      <c r="O28" s="14"/>
      <c r="P28" s="48"/>
      <c r="Q28" s="48"/>
      <c r="R28" s="15"/>
    </row>
    <row r="29" spans="1:18" s="85" customFormat="1" ht="36.75" customHeight="1" x14ac:dyDescent="0.3">
      <c r="A29" s="77"/>
      <c r="B29" s="78" t="s">
        <v>40</v>
      </c>
      <c r="C29" s="237" t="s">
        <v>52</v>
      </c>
      <c r="D29" s="238"/>
      <c r="E29" s="238"/>
      <c r="F29" s="238"/>
      <c r="G29" s="238"/>
      <c r="H29" s="238"/>
      <c r="I29" s="238"/>
      <c r="J29" s="238"/>
      <c r="K29" s="239"/>
      <c r="L29" s="79">
        <v>1</v>
      </c>
      <c r="M29" s="80">
        <v>42736</v>
      </c>
      <c r="N29" s="81">
        <v>43100</v>
      </c>
      <c r="O29" s="82"/>
      <c r="P29" s="83"/>
      <c r="Q29" s="83"/>
      <c r="R29" s="84"/>
    </row>
    <row r="30" spans="1:18" ht="15.75" x14ac:dyDescent="0.3">
      <c r="A30" s="2"/>
      <c r="B30" s="3"/>
      <c r="C30" s="3"/>
      <c r="D30" s="17"/>
      <c r="E30" s="17"/>
      <c r="F30" s="17"/>
      <c r="G30" s="17"/>
      <c r="H30" s="17"/>
      <c r="I30" s="17"/>
      <c r="J30" s="17"/>
      <c r="K30" s="17"/>
      <c r="L30" s="17"/>
      <c r="M30" s="43"/>
      <c r="N30" s="43"/>
      <c r="O30" s="4"/>
      <c r="P30" s="5"/>
      <c r="Q30" s="5"/>
    </row>
    <row r="31" spans="1:18" ht="21" customHeight="1" x14ac:dyDescent="0.3">
      <c r="A31" s="2"/>
      <c r="B31" s="212" t="s">
        <v>15</v>
      </c>
      <c r="C31" s="212"/>
      <c r="D31" s="200" t="s">
        <v>30</v>
      </c>
      <c r="E31" s="200"/>
      <c r="F31" s="200"/>
      <c r="G31" s="200"/>
      <c r="I31" s="7"/>
      <c r="J31" s="7"/>
      <c r="K31" s="7"/>
      <c r="L31" s="7"/>
      <c r="M31" s="7"/>
      <c r="N31" s="7"/>
      <c r="O31" s="4"/>
      <c r="P31" s="5"/>
      <c r="Q31" s="5"/>
    </row>
    <row r="32" spans="1:18" ht="21" customHeight="1" x14ac:dyDescent="0.3">
      <c r="A32" s="2"/>
      <c r="B32" s="49"/>
      <c r="C32" s="17"/>
      <c r="D32" s="49"/>
      <c r="E32" s="49"/>
      <c r="F32" s="49"/>
      <c r="G32" s="44"/>
      <c r="I32" s="7"/>
      <c r="J32" s="7"/>
      <c r="K32" s="7"/>
      <c r="L32" s="7"/>
      <c r="M32" s="7"/>
      <c r="N32" s="7"/>
      <c r="O32" s="4"/>
      <c r="P32" s="5"/>
      <c r="Q32" s="5"/>
    </row>
    <row r="33" spans="1:17" ht="15.75" x14ac:dyDescent="0.3">
      <c r="A33" s="2"/>
      <c r="B33" s="54" t="s">
        <v>1</v>
      </c>
      <c r="C33" s="29"/>
      <c r="D33" s="86" t="s">
        <v>80</v>
      </c>
      <c r="E33" s="87"/>
      <c r="F33" s="87"/>
      <c r="G33" s="87"/>
      <c r="I33" s="11"/>
      <c r="J33" s="11"/>
      <c r="K33" s="11"/>
      <c r="L33" s="11"/>
      <c r="M33" s="11"/>
      <c r="N33" s="11"/>
      <c r="O33" s="18"/>
      <c r="P33" s="2"/>
      <c r="Q33" s="2"/>
    </row>
    <row r="34" spans="1:17" ht="15.75" x14ac:dyDescent="0.3">
      <c r="A34" s="2"/>
      <c r="B34" s="54"/>
      <c r="C34" s="29"/>
      <c r="D34" s="24"/>
      <c r="E34" s="24"/>
      <c r="F34" s="24"/>
      <c r="I34" s="11"/>
      <c r="J34" s="11"/>
      <c r="K34" s="11"/>
      <c r="L34" s="11"/>
      <c r="M34" s="11"/>
      <c r="N34" s="11"/>
      <c r="O34" s="18"/>
      <c r="P34" s="2"/>
      <c r="Q34" s="2"/>
    </row>
    <row r="35" spans="1:17" ht="16.5" customHeight="1" x14ac:dyDescent="0.3">
      <c r="A35" s="2"/>
      <c r="B35" s="2"/>
      <c r="C35" s="2"/>
      <c r="D35" s="3"/>
      <c r="E35" s="2"/>
      <c r="F35" s="2"/>
      <c r="G35" s="2"/>
      <c r="H35" s="2"/>
      <c r="I35" s="2"/>
      <c r="J35" s="2"/>
      <c r="K35" s="2"/>
      <c r="L35" s="2"/>
      <c r="M35" s="2"/>
      <c r="N35" s="2"/>
      <c r="O35" s="18"/>
      <c r="P35" s="2"/>
      <c r="Q35" s="2"/>
    </row>
    <row r="36" spans="1:17" ht="16.5" x14ac:dyDescent="0.3">
      <c r="A36" s="19"/>
      <c r="B36" s="19"/>
      <c r="C36" s="19"/>
      <c r="D36" s="20"/>
      <c r="E36" s="19"/>
      <c r="F36" s="19"/>
      <c r="G36" s="19"/>
      <c r="H36" s="19"/>
      <c r="I36" s="19"/>
      <c r="J36" s="19"/>
      <c r="K36" s="19"/>
      <c r="L36" s="19"/>
      <c r="M36" s="19"/>
      <c r="N36" s="19"/>
      <c r="O36" s="21"/>
      <c r="P36" s="19"/>
      <c r="Q36" s="19"/>
    </row>
    <row r="37" spans="1:17" ht="16.5" x14ac:dyDescent="0.3">
      <c r="A37" s="19"/>
      <c r="B37" s="19"/>
      <c r="C37" s="19"/>
      <c r="D37" s="20"/>
      <c r="E37" s="19"/>
      <c r="F37" s="19"/>
      <c r="G37" s="19"/>
      <c r="H37" s="19"/>
      <c r="I37" s="19"/>
      <c r="J37" s="19"/>
      <c r="K37" s="19"/>
      <c r="L37" s="19"/>
      <c r="M37" s="19"/>
      <c r="N37" s="19"/>
      <c r="O37" s="21"/>
      <c r="P37" s="19"/>
      <c r="Q37" s="19"/>
    </row>
    <row r="38" spans="1:17" ht="16.5" x14ac:dyDescent="0.3">
      <c r="A38" s="19"/>
      <c r="B38" s="19"/>
      <c r="C38" s="19"/>
      <c r="D38" s="20"/>
      <c r="E38" s="19"/>
      <c r="F38" s="19"/>
      <c r="G38" s="19"/>
      <c r="H38" s="19"/>
      <c r="I38" s="19"/>
      <c r="J38" s="19"/>
      <c r="K38" s="19"/>
      <c r="L38" s="19"/>
      <c r="M38" s="19"/>
      <c r="N38" s="19"/>
      <c r="O38" s="21"/>
      <c r="P38" s="19"/>
      <c r="Q38" s="19"/>
    </row>
    <row r="39" spans="1:17" ht="16.5" x14ac:dyDescent="0.3">
      <c r="A39" s="19"/>
      <c r="B39" s="19"/>
      <c r="C39" s="19"/>
      <c r="D39" s="20"/>
      <c r="E39" s="19"/>
      <c r="F39" s="19"/>
      <c r="G39" s="19"/>
      <c r="H39" s="19"/>
      <c r="I39" s="19"/>
      <c r="J39" s="19"/>
      <c r="K39" s="19"/>
      <c r="L39" s="19"/>
      <c r="M39" s="19"/>
      <c r="N39" s="19"/>
      <c r="O39" s="21"/>
      <c r="P39" s="19"/>
      <c r="Q39" s="19"/>
    </row>
    <row r="40" spans="1:17" ht="16.5" x14ac:dyDescent="0.3">
      <c r="A40" s="19"/>
      <c r="B40" s="19"/>
      <c r="C40" s="19"/>
      <c r="D40" s="20"/>
      <c r="E40" s="19"/>
      <c r="F40" s="19"/>
      <c r="G40" s="19"/>
      <c r="H40" s="19"/>
      <c r="I40" s="19"/>
      <c r="J40" s="19"/>
      <c r="K40" s="19"/>
      <c r="L40" s="19"/>
      <c r="M40" s="19"/>
      <c r="N40" s="19"/>
      <c r="O40" s="21"/>
      <c r="P40" s="19"/>
      <c r="Q40" s="19"/>
    </row>
    <row r="41" spans="1:17" ht="16.5" x14ac:dyDescent="0.3">
      <c r="A41" s="19"/>
      <c r="B41" s="19"/>
      <c r="C41" s="19"/>
      <c r="D41" s="20"/>
      <c r="E41" s="19"/>
      <c r="F41" s="19"/>
      <c r="G41" s="19"/>
      <c r="H41" s="19"/>
      <c r="I41" s="19"/>
      <c r="J41" s="19"/>
      <c r="K41" s="19"/>
      <c r="L41" s="19"/>
      <c r="M41" s="19"/>
      <c r="N41" s="19"/>
      <c r="O41" s="21"/>
      <c r="P41" s="19"/>
      <c r="Q41" s="19"/>
    </row>
    <row r="52" spans="4:15" x14ac:dyDescent="0.25">
      <c r="D52" s="34"/>
      <c r="O52" s="34"/>
    </row>
    <row r="53" spans="4:15" x14ac:dyDescent="0.25">
      <c r="D53" s="34"/>
      <c r="O53" s="34"/>
    </row>
    <row r="54" spans="4:15" x14ac:dyDescent="0.25">
      <c r="D54" s="34"/>
      <c r="O54" s="34"/>
    </row>
    <row r="55" spans="4:15" x14ac:dyDescent="0.25">
      <c r="D55" s="34"/>
      <c r="O55" s="34"/>
    </row>
    <row r="56" spans="4:15" x14ac:dyDescent="0.25">
      <c r="D56" s="34"/>
      <c r="O56" s="34"/>
    </row>
    <row r="57" spans="4:15" x14ac:dyDescent="0.25">
      <c r="D57" s="34"/>
      <c r="O57" s="34"/>
    </row>
    <row r="58" spans="4:15" x14ac:dyDescent="0.25">
      <c r="D58" s="34"/>
      <c r="O58" s="34"/>
    </row>
    <row r="59" spans="4:15" x14ac:dyDescent="0.25">
      <c r="D59" s="34"/>
      <c r="O59" s="34"/>
    </row>
    <row r="60" spans="4:15" x14ac:dyDescent="0.25">
      <c r="D60" s="34"/>
      <c r="O60" s="34"/>
    </row>
    <row r="61" spans="4:15" x14ac:dyDescent="0.25">
      <c r="D61" s="34"/>
      <c r="O61" s="34"/>
    </row>
    <row r="62" spans="4:15" x14ac:dyDescent="0.25">
      <c r="D62" s="34"/>
      <c r="O62" s="34"/>
    </row>
    <row r="63" spans="4:15" x14ac:dyDescent="0.25">
      <c r="D63" s="34"/>
      <c r="O63" s="34"/>
    </row>
    <row r="64" spans="4:15" x14ac:dyDescent="0.25">
      <c r="D64" s="34"/>
      <c r="O64" s="34"/>
    </row>
    <row r="65" spans="4:15" x14ac:dyDescent="0.25">
      <c r="D65" s="34"/>
      <c r="O65" s="34"/>
    </row>
    <row r="66" spans="4:15" x14ac:dyDescent="0.25">
      <c r="D66" s="34"/>
      <c r="O66" s="34"/>
    </row>
    <row r="67" spans="4:15" x14ac:dyDescent="0.25">
      <c r="D67" s="34"/>
      <c r="O67" s="34"/>
    </row>
    <row r="68" spans="4:15" x14ac:dyDescent="0.25">
      <c r="D68" s="34"/>
      <c r="O68" s="34"/>
    </row>
    <row r="69" spans="4:15" x14ac:dyDescent="0.25">
      <c r="D69" s="34"/>
      <c r="O69" s="34"/>
    </row>
    <row r="70" spans="4:15" x14ac:dyDescent="0.25">
      <c r="D70" s="34"/>
      <c r="O70" s="34"/>
    </row>
    <row r="71" spans="4:15" x14ac:dyDescent="0.25">
      <c r="D71" s="34"/>
      <c r="O71" s="34"/>
    </row>
    <row r="72" spans="4:15" x14ac:dyDescent="0.25">
      <c r="D72" s="34"/>
      <c r="O72" s="34"/>
    </row>
    <row r="73" spans="4:15" x14ac:dyDescent="0.25">
      <c r="D73" s="34"/>
      <c r="O73" s="34"/>
    </row>
    <row r="74" spans="4:15" x14ac:dyDescent="0.25">
      <c r="D74" s="34"/>
      <c r="O74" s="34"/>
    </row>
    <row r="75" spans="4:15" x14ac:dyDescent="0.25">
      <c r="D75" s="34"/>
      <c r="O75" s="34"/>
    </row>
    <row r="76" spans="4:15" x14ac:dyDescent="0.25">
      <c r="D76" s="34"/>
      <c r="O76" s="34"/>
    </row>
    <row r="77" spans="4:15" x14ac:dyDescent="0.25">
      <c r="D77" s="34"/>
      <c r="O77" s="34"/>
    </row>
    <row r="78" spans="4:15" x14ac:dyDescent="0.25">
      <c r="D78" s="34"/>
      <c r="O78" s="34"/>
    </row>
    <row r="79" spans="4:15" x14ac:dyDescent="0.25">
      <c r="D79" s="34"/>
      <c r="O79" s="34"/>
    </row>
    <row r="80" spans="4:15" x14ac:dyDescent="0.25">
      <c r="D80" s="34"/>
      <c r="O80" s="34"/>
    </row>
    <row r="81" spans="4:15" x14ac:dyDescent="0.25">
      <c r="D81" s="34"/>
      <c r="O81" s="34"/>
    </row>
    <row r="82" spans="4:15" x14ac:dyDescent="0.25">
      <c r="D82" s="34"/>
      <c r="O82" s="34"/>
    </row>
    <row r="83" spans="4:15" x14ac:dyDescent="0.25">
      <c r="D83" s="34"/>
      <c r="O83" s="34"/>
    </row>
    <row r="84" spans="4:15" x14ac:dyDescent="0.25">
      <c r="D84" s="34"/>
      <c r="O84" s="34"/>
    </row>
    <row r="85" spans="4:15" x14ac:dyDescent="0.25">
      <c r="D85" s="34"/>
      <c r="O85" s="34"/>
    </row>
    <row r="86" spans="4:15" x14ac:dyDescent="0.25">
      <c r="D86" s="34"/>
      <c r="O86" s="34"/>
    </row>
    <row r="87" spans="4:15" x14ac:dyDescent="0.25">
      <c r="D87" s="34"/>
      <c r="O87" s="34"/>
    </row>
    <row r="88" spans="4:15" x14ac:dyDescent="0.25">
      <c r="D88" s="34"/>
      <c r="O88" s="34"/>
    </row>
    <row r="89" spans="4:15" x14ac:dyDescent="0.25">
      <c r="D89" s="34"/>
      <c r="O89" s="34"/>
    </row>
    <row r="90" spans="4:15" x14ac:dyDescent="0.25">
      <c r="D90" s="34"/>
      <c r="O90" s="34"/>
    </row>
    <row r="91" spans="4:15" x14ac:dyDescent="0.25">
      <c r="D91" s="34"/>
      <c r="O91" s="34"/>
    </row>
    <row r="92" spans="4:15" x14ac:dyDescent="0.25">
      <c r="D92" s="34"/>
      <c r="O92" s="34"/>
    </row>
    <row r="93" spans="4:15" x14ac:dyDescent="0.25">
      <c r="D93" s="34"/>
      <c r="O93" s="34"/>
    </row>
    <row r="94" spans="4:15" x14ac:dyDescent="0.25">
      <c r="D94" s="34"/>
      <c r="O94" s="34"/>
    </row>
    <row r="95" spans="4:15" x14ac:dyDescent="0.25">
      <c r="D95" s="34"/>
      <c r="O95" s="34"/>
    </row>
    <row r="96" spans="4:15" x14ac:dyDescent="0.25">
      <c r="D96" s="34"/>
      <c r="O96" s="34"/>
    </row>
    <row r="97" spans="4:15" x14ac:dyDescent="0.25">
      <c r="D97" s="34"/>
      <c r="O97" s="34"/>
    </row>
    <row r="98" spans="4:15" x14ac:dyDescent="0.25">
      <c r="D98" s="34"/>
      <c r="O98" s="34"/>
    </row>
    <row r="99" spans="4:15" x14ac:dyDescent="0.25">
      <c r="D99" s="34"/>
      <c r="O99" s="34"/>
    </row>
    <row r="100" spans="4:15" x14ac:dyDescent="0.25">
      <c r="D100" s="34"/>
      <c r="O100" s="34"/>
    </row>
    <row r="101" spans="4:15" x14ac:dyDescent="0.25">
      <c r="D101" s="34"/>
      <c r="O101" s="34"/>
    </row>
    <row r="102" spans="4:15" x14ac:dyDescent="0.25">
      <c r="D102" s="34"/>
      <c r="O102" s="34"/>
    </row>
    <row r="103" spans="4:15" x14ac:dyDescent="0.25">
      <c r="D103" s="34"/>
      <c r="O103" s="34"/>
    </row>
    <row r="104" spans="4:15" x14ac:dyDescent="0.25">
      <c r="D104" s="34"/>
      <c r="O104" s="34"/>
    </row>
    <row r="105" spans="4:15" x14ac:dyDescent="0.25">
      <c r="D105" s="34"/>
      <c r="O105" s="34"/>
    </row>
    <row r="106" spans="4:15" x14ac:dyDescent="0.25">
      <c r="D106" s="34"/>
      <c r="O106" s="34"/>
    </row>
    <row r="107" spans="4:15" x14ac:dyDescent="0.25">
      <c r="D107" s="34"/>
      <c r="O107" s="34"/>
    </row>
    <row r="108" spans="4:15" x14ac:dyDescent="0.25">
      <c r="D108" s="34"/>
      <c r="O108" s="34"/>
    </row>
    <row r="109" spans="4:15" x14ac:dyDescent="0.25">
      <c r="D109" s="34"/>
      <c r="O109" s="34"/>
    </row>
    <row r="110" spans="4:15" x14ac:dyDescent="0.25">
      <c r="D110" s="34"/>
      <c r="O110" s="34"/>
    </row>
    <row r="111" spans="4:15" x14ac:dyDescent="0.25">
      <c r="D111" s="34"/>
      <c r="O111" s="34"/>
    </row>
    <row r="112" spans="4:15" x14ac:dyDescent="0.25">
      <c r="D112" s="34"/>
      <c r="O112" s="34"/>
    </row>
    <row r="113" spans="4:15" x14ac:dyDescent="0.25">
      <c r="D113" s="34"/>
      <c r="O113" s="34"/>
    </row>
    <row r="114" spans="4:15" x14ac:dyDescent="0.25">
      <c r="D114" s="34"/>
      <c r="O114" s="34"/>
    </row>
    <row r="115" spans="4:15" x14ac:dyDescent="0.25">
      <c r="D115" s="34"/>
      <c r="O115" s="34"/>
    </row>
    <row r="116" spans="4:15" x14ac:dyDescent="0.25">
      <c r="D116" s="34"/>
      <c r="O116" s="34"/>
    </row>
    <row r="117" spans="4:15" x14ac:dyDescent="0.25">
      <c r="D117" s="34"/>
      <c r="O117" s="34"/>
    </row>
    <row r="118" spans="4:15" x14ac:dyDescent="0.25">
      <c r="D118" s="34"/>
      <c r="O118" s="34"/>
    </row>
    <row r="119" spans="4:15" x14ac:dyDescent="0.25">
      <c r="D119" s="34"/>
      <c r="O119" s="34"/>
    </row>
    <row r="120" spans="4:15" x14ac:dyDescent="0.25">
      <c r="D120" s="34"/>
      <c r="O120" s="34"/>
    </row>
    <row r="121" spans="4:15" x14ac:dyDescent="0.25">
      <c r="D121" s="34"/>
      <c r="O121" s="34"/>
    </row>
    <row r="122" spans="4:15" x14ac:dyDescent="0.25">
      <c r="D122" s="34"/>
      <c r="O122" s="34"/>
    </row>
    <row r="123" spans="4:15" x14ac:dyDescent="0.25">
      <c r="D123" s="34"/>
      <c r="O123" s="34"/>
    </row>
    <row r="124" spans="4:15" x14ac:dyDescent="0.25">
      <c r="D124" s="34"/>
      <c r="O124" s="34"/>
    </row>
    <row r="125" spans="4:15" x14ac:dyDescent="0.25">
      <c r="D125" s="34"/>
      <c r="O125" s="34"/>
    </row>
    <row r="126" spans="4:15" x14ac:dyDescent="0.25">
      <c r="D126" s="34"/>
      <c r="O126" s="34"/>
    </row>
    <row r="127" spans="4:15" x14ac:dyDescent="0.25">
      <c r="D127" s="34"/>
      <c r="O127" s="34"/>
    </row>
    <row r="128" spans="4:15" x14ac:dyDescent="0.25">
      <c r="D128" s="34"/>
      <c r="O128" s="34"/>
    </row>
    <row r="129" spans="4:15" x14ac:dyDescent="0.25">
      <c r="D129" s="34"/>
      <c r="O129" s="34"/>
    </row>
    <row r="130" spans="4:15" x14ac:dyDescent="0.25">
      <c r="D130" s="34"/>
      <c r="O130" s="34"/>
    </row>
    <row r="131" spans="4:15" x14ac:dyDescent="0.25">
      <c r="D131" s="34"/>
      <c r="O131" s="34"/>
    </row>
    <row r="132" spans="4:15" x14ac:dyDescent="0.25">
      <c r="D132" s="34"/>
      <c r="O132" s="34"/>
    </row>
    <row r="133" spans="4:15" x14ac:dyDescent="0.25">
      <c r="D133" s="34"/>
      <c r="O133" s="34"/>
    </row>
    <row r="134" spans="4:15" x14ac:dyDescent="0.25">
      <c r="D134" s="34"/>
      <c r="O134" s="34"/>
    </row>
    <row r="135" spans="4:15" x14ac:dyDescent="0.25">
      <c r="D135" s="34"/>
      <c r="O135" s="34"/>
    </row>
    <row r="136" spans="4:15" x14ac:dyDescent="0.25">
      <c r="D136" s="34"/>
      <c r="O136" s="34"/>
    </row>
    <row r="137" spans="4:15" x14ac:dyDescent="0.25">
      <c r="D137" s="34"/>
      <c r="O137" s="34"/>
    </row>
    <row r="138" spans="4:15" x14ac:dyDescent="0.25">
      <c r="D138" s="34"/>
      <c r="O138" s="34"/>
    </row>
    <row r="139" spans="4:15" x14ac:dyDescent="0.25">
      <c r="D139" s="34"/>
      <c r="O139" s="34"/>
    </row>
    <row r="140" spans="4:15" x14ac:dyDescent="0.25">
      <c r="D140" s="34"/>
      <c r="O140" s="34"/>
    </row>
    <row r="141" spans="4:15" x14ac:dyDescent="0.25">
      <c r="D141" s="34"/>
      <c r="O141" s="34"/>
    </row>
    <row r="142" spans="4:15" x14ac:dyDescent="0.25">
      <c r="D142" s="34"/>
      <c r="O142" s="34"/>
    </row>
    <row r="143" spans="4:15" x14ac:dyDescent="0.25">
      <c r="D143" s="34"/>
      <c r="O143" s="34"/>
    </row>
    <row r="144" spans="4:15" x14ac:dyDescent="0.25">
      <c r="D144" s="34"/>
      <c r="O144" s="34"/>
    </row>
    <row r="145" spans="4:15" x14ac:dyDescent="0.25">
      <c r="D145" s="34"/>
      <c r="O145" s="34"/>
    </row>
    <row r="146" spans="4:15" x14ac:dyDescent="0.25">
      <c r="D146" s="34"/>
      <c r="O146" s="34"/>
    </row>
    <row r="147" spans="4:15" x14ac:dyDescent="0.25">
      <c r="D147" s="34"/>
      <c r="O147" s="34"/>
    </row>
    <row r="148" spans="4:15" x14ac:dyDescent="0.25">
      <c r="D148" s="34"/>
      <c r="O148" s="34"/>
    </row>
    <row r="149" spans="4:15" x14ac:dyDescent="0.25">
      <c r="D149" s="34"/>
      <c r="O149" s="34"/>
    </row>
    <row r="150" spans="4:15" x14ac:dyDescent="0.25">
      <c r="D150" s="34"/>
      <c r="O150" s="34"/>
    </row>
    <row r="151" spans="4:15" x14ac:dyDescent="0.25">
      <c r="D151" s="34"/>
      <c r="O151" s="34"/>
    </row>
    <row r="152" spans="4:15" x14ac:dyDescent="0.25">
      <c r="D152" s="34"/>
      <c r="O152" s="34"/>
    </row>
    <row r="153" spans="4:15" x14ac:dyDescent="0.25">
      <c r="D153" s="34"/>
      <c r="O153" s="34"/>
    </row>
    <row r="154" spans="4:15" x14ac:dyDescent="0.25">
      <c r="D154" s="34"/>
      <c r="O154" s="34"/>
    </row>
    <row r="155" spans="4:15" x14ac:dyDescent="0.25">
      <c r="D155" s="34"/>
      <c r="O155" s="34"/>
    </row>
    <row r="156" spans="4:15" x14ac:dyDescent="0.25">
      <c r="D156" s="34"/>
      <c r="O156" s="34"/>
    </row>
    <row r="157" spans="4:15" x14ac:dyDescent="0.25">
      <c r="D157" s="34"/>
      <c r="O157" s="34"/>
    </row>
    <row r="158" spans="4:15" x14ac:dyDescent="0.25">
      <c r="D158" s="34"/>
      <c r="O158" s="34"/>
    </row>
    <row r="159" spans="4:15" x14ac:dyDescent="0.25">
      <c r="D159" s="34"/>
      <c r="O159" s="34"/>
    </row>
    <row r="160" spans="4:15" x14ac:dyDescent="0.25">
      <c r="D160" s="34"/>
      <c r="O160" s="34"/>
    </row>
    <row r="161" spans="4:15" x14ac:dyDescent="0.25">
      <c r="D161" s="34"/>
      <c r="O161" s="34"/>
    </row>
    <row r="162" spans="4:15" x14ac:dyDescent="0.25">
      <c r="D162" s="34"/>
      <c r="O162" s="34"/>
    </row>
    <row r="163" spans="4:15" x14ac:dyDescent="0.25">
      <c r="D163" s="34"/>
      <c r="O163" s="34"/>
    </row>
    <row r="164" spans="4:15" x14ac:dyDescent="0.25">
      <c r="D164" s="34"/>
      <c r="O164" s="34"/>
    </row>
    <row r="165" spans="4:15" x14ac:dyDescent="0.25">
      <c r="D165" s="34"/>
      <c r="O165" s="34"/>
    </row>
    <row r="166" spans="4:15" x14ac:dyDescent="0.25">
      <c r="D166" s="34"/>
      <c r="O166" s="34"/>
    </row>
    <row r="167" spans="4:15" x14ac:dyDescent="0.25">
      <c r="D167" s="34"/>
      <c r="O167" s="34"/>
    </row>
    <row r="168" spans="4:15" x14ac:dyDescent="0.25">
      <c r="D168" s="34"/>
      <c r="O168" s="34"/>
    </row>
    <row r="169" spans="4:15" x14ac:dyDescent="0.25">
      <c r="D169" s="34"/>
      <c r="O169" s="34"/>
    </row>
    <row r="170" spans="4:15" x14ac:dyDescent="0.25">
      <c r="D170" s="34"/>
      <c r="O170" s="34"/>
    </row>
    <row r="171" spans="4:15" x14ac:dyDescent="0.25">
      <c r="D171" s="34"/>
      <c r="O171" s="34"/>
    </row>
    <row r="172" spans="4:15" x14ac:dyDescent="0.25">
      <c r="D172" s="34"/>
      <c r="O172" s="34"/>
    </row>
    <row r="173" spans="4:15" x14ac:dyDescent="0.25">
      <c r="D173" s="34"/>
      <c r="O173" s="34"/>
    </row>
    <row r="174" spans="4:15" x14ac:dyDescent="0.25">
      <c r="D174" s="34"/>
      <c r="O174" s="34"/>
    </row>
    <row r="175" spans="4:15" x14ac:dyDescent="0.25">
      <c r="D175" s="34"/>
      <c r="O175" s="34"/>
    </row>
    <row r="176" spans="4:15" x14ac:dyDescent="0.25">
      <c r="D176" s="34"/>
      <c r="O176" s="34"/>
    </row>
    <row r="177" spans="4:15" x14ac:dyDescent="0.25">
      <c r="D177" s="34"/>
      <c r="O177" s="34"/>
    </row>
    <row r="178" spans="4:15" x14ac:dyDescent="0.25">
      <c r="D178" s="34"/>
      <c r="O178" s="34"/>
    </row>
    <row r="179" spans="4:15" x14ac:dyDescent="0.25">
      <c r="D179" s="34"/>
      <c r="O179" s="34"/>
    </row>
    <row r="180" spans="4:15" x14ac:dyDescent="0.25">
      <c r="D180" s="34"/>
      <c r="O180" s="34"/>
    </row>
    <row r="181" spans="4:15" x14ac:dyDescent="0.25">
      <c r="D181" s="34"/>
      <c r="O181" s="34"/>
    </row>
    <row r="182" spans="4:15" x14ac:dyDescent="0.25">
      <c r="D182" s="34"/>
      <c r="O182" s="34"/>
    </row>
    <row r="183" spans="4:15" x14ac:dyDescent="0.25">
      <c r="D183" s="34"/>
      <c r="O183" s="34"/>
    </row>
    <row r="184" spans="4:15" x14ac:dyDescent="0.25">
      <c r="D184" s="34"/>
      <c r="O184" s="34"/>
    </row>
    <row r="185" spans="4:15" x14ac:dyDescent="0.25">
      <c r="D185" s="34"/>
      <c r="O185" s="34"/>
    </row>
    <row r="186" spans="4:15" x14ac:dyDescent="0.25">
      <c r="D186" s="34"/>
      <c r="O186" s="34"/>
    </row>
    <row r="187" spans="4:15" x14ac:dyDescent="0.25">
      <c r="D187" s="34"/>
      <c r="O187" s="34"/>
    </row>
    <row r="188" spans="4:15" x14ac:dyDescent="0.25">
      <c r="D188" s="34"/>
      <c r="O188" s="34"/>
    </row>
    <row r="189" spans="4:15" x14ac:dyDescent="0.25">
      <c r="D189" s="34"/>
      <c r="O189" s="34"/>
    </row>
    <row r="190" spans="4:15" x14ac:dyDescent="0.25">
      <c r="D190" s="34"/>
      <c r="O190" s="34"/>
    </row>
    <row r="191" spans="4:15" x14ac:dyDescent="0.25">
      <c r="D191" s="34"/>
      <c r="O191" s="34"/>
    </row>
    <row r="192" spans="4:15" x14ac:dyDescent="0.25">
      <c r="D192" s="34"/>
      <c r="O192" s="34"/>
    </row>
    <row r="193" spans="4:15" x14ac:dyDescent="0.25">
      <c r="D193" s="34"/>
      <c r="O193" s="34"/>
    </row>
    <row r="194" spans="4:15" x14ac:dyDescent="0.25">
      <c r="D194" s="34"/>
      <c r="O194" s="34"/>
    </row>
    <row r="195" spans="4:15" x14ac:dyDescent="0.25">
      <c r="D195" s="34"/>
      <c r="O195" s="34"/>
    </row>
    <row r="196" spans="4:15" x14ac:dyDescent="0.25">
      <c r="D196" s="34"/>
      <c r="O196" s="34"/>
    </row>
    <row r="197" spans="4:15" x14ac:dyDescent="0.25">
      <c r="D197" s="34"/>
      <c r="O197" s="34"/>
    </row>
    <row r="198" spans="4:15" x14ac:dyDescent="0.25">
      <c r="D198" s="34"/>
      <c r="O198" s="34"/>
    </row>
    <row r="199" spans="4:15" x14ac:dyDescent="0.25">
      <c r="D199" s="34"/>
      <c r="O199" s="34"/>
    </row>
    <row r="200" spans="4:15" x14ac:dyDescent="0.25">
      <c r="D200" s="34"/>
      <c r="O200" s="34"/>
    </row>
    <row r="201" spans="4:15" x14ac:dyDescent="0.25">
      <c r="D201" s="34"/>
      <c r="O201" s="34"/>
    </row>
    <row r="202" spans="4:15" x14ac:dyDescent="0.25">
      <c r="D202" s="34"/>
      <c r="O202" s="34"/>
    </row>
    <row r="203" spans="4:15" x14ac:dyDescent="0.25">
      <c r="D203" s="34"/>
      <c r="O203" s="34"/>
    </row>
    <row r="204" spans="4:15" x14ac:dyDescent="0.25">
      <c r="D204" s="34"/>
      <c r="O204" s="34"/>
    </row>
    <row r="205" spans="4:15" x14ac:dyDescent="0.25">
      <c r="D205" s="34"/>
      <c r="O205" s="34"/>
    </row>
    <row r="206" spans="4:15" x14ac:dyDescent="0.25">
      <c r="D206" s="34"/>
      <c r="O206" s="34"/>
    </row>
    <row r="207" spans="4:15" x14ac:dyDescent="0.25">
      <c r="D207" s="34"/>
      <c r="O207" s="34"/>
    </row>
    <row r="208" spans="4:15" x14ac:dyDescent="0.25">
      <c r="D208" s="34"/>
      <c r="O208" s="34"/>
    </row>
    <row r="209" spans="4:15" x14ac:dyDescent="0.25">
      <c r="D209" s="34"/>
      <c r="O209" s="34"/>
    </row>
    <row r="210" spans="4:15" x14ac:dyDescent="0.25">
      <c r="D210" s="34"/>
      <c r="O210" s="34"/>
    </row>
    <row r="211" spans="4:15" x14ac:dyDescent="0.25">
      <c r="D211" s="34"/>
      <c r="O211" s="34"/>
    </row>
    <row r="212" spans="4:15" x14ac:dyDescent="0.25">
      <c r="D212" s="34"/>
      <c r="O212" s="34"/>
    </row>
    <row r="213" spans="4:15" x14ac:dyDescent="0.25">
      <c r="D213" s="34"/>
      <c r="O213" s="34"/>
    </row>
    <row r="214" spans="4:15" x14ac:dyDescent="0.25">
      <c r="D214" s="34"/>
      <c r="O214" s="34"/>
    </row>
    <row r="215" spans="4:15" x14ac:dyDescent="0.25">
      <c r="D215" s="34"/>
      <c r="O215" s="34"/>
    </row>
    <row r="216" spans="4:15" x14ac:dyDescent="0.25">
      <c r="D216" s="34"/>
      <c r="O216" s="34"/>
    </row>
    <row r="217" spans="4:15" x14ac:dyDescent="0.25">
      <c r="D217" s="34"/>
      <c r="O217" s="34"/>
    </row>
    <row r="218" spans="4:15" x14ac:dyDescent="0.25">
      <c r="D218" s="34"/>
      <c r="O218" s="34"/>
    </row>
    <row r="219" spans="4:15" x14ac:dyDescent="0.25">
      <c r="D219" s="34"/>
      <c r="O219" s="34"/>
    </row>
    <row r="220" spans="4:15" x14ac:dyDescent="0.25">
      <c r="D220" s="34"/>
      <c r="O220" s="34"/>
    </row>
    <row r="221" spans="4:15" x14ac:dyDescent="0.25">
      <c r="D221" s="34"/>
      <c r="O221" s="34"/>
    </row>
    <row r="222" spans="4:15" x14ac:dyDescent="0.25">
      <c r="D222" s="34"/>
      <c r="O222" s="34"/>
    </row>
    <row r="223" spans="4:15" x14ac:dyDescent="0.25">
      <c r="D223" s="34"/>
      <c r="O223" s="34"/>
    </row>
    <row r="224" spans="4:15" x14ac:dyDescent="0.25">
      <c r="D224" s="34"/>
      <c r="O224" s="34"/>
    </row>
    <row r="225" spans="4:15" x14ac:dyDescent="0.25">
      <c r="D225" s="34"/>
      <c r="O225" s="34"/>
    </row>
    <row r="226" spans="4:15" x14ac:dyDescent="0.25">
      <c r="D226" s="34"/>
      <c r="O226" s="34"/>
    </row>
    <row r="227" spans="4:15" x14ac:dyDescent="0.25">
      <c r="D227" s="34"/>
      <c r="O227" s="34"/>
    </row>
    <row r="228" spans="4:15" x14ac:dyDescent="0.25">
      <c r="D228" s="34"/>
      <c r="O228" s="34"/>
    </row>
    <row r="229" spans="4:15" x14ac:dyDescent="0.25">
      <c r="D229" s="34"/>
      <c r="O229" s="34"/>
    </row>
    <row r="230" spans="4:15" x14ac:dyDescent="0.25">
      <c r="D230" s="34"/>
      <c r="O230" s="34"/>
    </row>
    <row r="231" spans="4:15" x14ac:dyDescent="0.25">
      <c r="D231" s="34"/>
      <c r="O231" s="34"/>
    </row>
    <row r="232" spans="4:15" x14ac:dyDescent="0.25">
      <c r="D232" s="34"/>
      <c r="O232" s="34"/>
    </row>
    <row r="233" spans="4:15" x14ac:dyDescent="0.25">
      <c r="D233" s="34"/>
      <c r="O233" s="34"/>
    </row>
    <row r="234" spans="4:15" x14ac:dyDescent="0.25">
      <c r="D234" s="34"/>
      <c r="O234" s="34"/>
    </row>
    <row r="235" spans="4:15" x14ac:dyDescent="0.25">
      <c r="D235" s="34"/>
      <c r="O235" s="34"/>
    </row>
    <row r="236" spans="4:15" x14ac:dyDescent="0.25">
      <c r="D236" s="34"/>
      <c r="O236" s="34"/>
    </row>
    <row r="237" spans="4:15" x14ac:dyDescent="0.25">
      <c r="D237" s="34"/>
      <c r="O237" s="34"/>
    </row>
    <row r="238" spans="4:15" x14ac:dyDescent="0.25">
      <c r="D238" s="34"/>
      <c r="O238" s="34"/>
    </row>
    <row r="239" spans="4:15" x14ac:dyDescent="0.25">
      <c r="D239" s="34"/>
      <c r="O239" s="34"/>
    </row>
    <row r="240" spans="4:15" x14ac:dyDescent="0.25">
      <c r="D240" s="34"/>
      <c r="O240" s="34"/>
    </row>
    <row r="241" spans="4:15" x14ac:dyDescent="0.25">
      <c r="D241" s="34"/>
      <c r="O241" s="34"/>
    </row>
    <row r="242" spans="4:15" x14ac:dyDescent="0.25">
      <c r="D242" s="34"/>
      <c r="O242" s="34"/>
    </row>
    <row r="243" spans="4:15" x14ac:dyDescent="0.25">
      <c r="D243" s="34"/>
      <c r="O243" s="34"/>
    </row>
    <row r="244" spans="4:15" x14ac:dyDescent="0.25">
      <c r="D244" s="34"/>
      <c r="O244" s="34"/>
    </row>
    <row r="245" spans="4:15" x14ac:dyDescent="0.25">
      <c r="D245" s="34"/>
      <c r="O245" s="34"/>
    </row>
    <row r="246" spans="4:15" x14ac:dyDescent="0.25">
      <c r="D246" s="34"/>
      <c r="O246" s="34"/>
    </row>
    <row r="247" spans="4:15" x14ac:dyDescent="0.25">
      <c r="D247" s="34"/>
      <c r="O247" s="34"/>
    </row>
    <row r="248" spans="4:15" x14ac:dyDescent="0.25">
      <c r="D248" s="34"/>
      <c r="O248" s="34"/>
    </row>
    <row r="249" spans="4:15" x14ac:dyDescent="0.25">
      <c r="D249" s="34"/>
      <c r="O249" s="34"/>
    </row>
    <row r="250" spans="4:15" x14ac:dyDescent="0.25">
      <c r="D250" s="34"/>
      <c r="O250" s="34"/>
    </row>
    <row r="251" spans="4:15" x14ac:dyDescent="0.25">
      <c r="D251" s="34"/>
      <c r="O251" s="34"/>
    </row>
    <row r="252" spans="4:15" x14ac:dyDescent="0.25">
      <c r="D252" s="34"/>
      <c r="O252" s="34"/>
    </row>
    <row r="253" spans="4:15" x14ac:dyDescent="0.25">
      <c r="D253" s="34"/>
      <c r="O253" s="34"/>
    </row>
    <row r="254" spans="4:15" x14ac:dyDescent="0.25">
      <c r="D254" s="34"/>
      <c r="O254" s="34"/>
    </row>
    <row r="255" spans="4:15" x14ac:dyDescent="0.25">
      <c r="D255" s="34"/>
      <c r="O255" s="34"/>
    </row>
    <row r="256" spans="4:15" x14ac:dyDescent="0.25">
      <c r="D256" s="34"/>
      <c r="O256" s="34"/>
    </row>
    <row r="257" spans="4:15" x14ac:dyDescent="0.25">
      <c r="D257" s="34"/>
      <c r="O257" s="34"/>
    </row>
    <row r="258" spans="4:15" x14ac:dyDescent="0.25">
      <c r="D258" s="34"/>
      <c r="O258" s="34"/>
    </row>
    <row r="259" spans="4:15" x14ac:dyDescent="0.25">
      <c r="D259" s="34"/>
      <c r="O259" s="34"/>
    </row>
    <row r="260" spans="4:15" x14ac:dyDescent="0.25">
      <c r="D260" s="34"/>
      <c r="O260" s="34"/>
    </row>
    <row r="261" spans="4:15" x14ac:dyDescent="0.25">
      <c r="D261" s="34"/>
      <c r="O261" s="34"/>
    </row>
    <row r="262" spans="4:15" x14ac:dyDescent="0.25">
      <c r="D262" s="34"/>
      <c r="O262" s="34"/>
    </row>
    <row r="263" spans="4:15" x14ac:dyDescent="0.25">
      <c r="D263" s="34"/>
      <c r="O263" s="34"/>
    </row>
    <row r="264" spans="4:15" x14ac:dyDescent="0.25">
      <c r="D264" s="34"/>
      <c r="O264" s="34"/>
    </row>
    <row r="265" spans="4:15" x14ac:dyDescent="0.25">
      <c r="D265" s="34"/>
      <c r="O265" s="34"/>
    </row>
    <row r="266" spans="4:15" x14ac:dyDescent="0.25">
      <c r="D266" s="34"/>
      <c r="O266" s="34"/>
    </row>
    <row r="267" spans="4:15" x14ac:dyDescent="0.25">
      <c r="D267" s="34"/>
      <c r="O267" s="34"/>
    </row>
    <row r="268" spans="4:15" x14ac:dyDescent="0.25">
      <c r="D268" s="34"/>
      <c r="O268" s="34"/>
    </row>
    <row r="269" spans="4:15" x14ac:dyDescent="0.25">
      <c r="D269" s="34"/>
      <c r="O269" s="34"/>
    </row>
    <row r="270" spans="4:15" x14ac:dyDescent="0.25">
      <c r="D270" s="34"/>
      <c r="O270" s="34"/>
    </row>
    <row r="271" spans="4:15" x14ac:dyDescent="0.25">
      <c r="D271" s="34"/>
      <c r="O271" s="34"/>
    </row>
    <row r="272" spans="4:15" x14ac:dyDescent="0.25">
      <c r="D272" s="34"/>
      <c r="O272" s="34"/>
    </row>
    <row r="273" spans="4:15" x14ac:dyDescent="0.25">
      <c r="D273" s="34"/>
      <c r="O273" s="34"/>
    </row>
    <row r="274" spans="4:15" x14ac:dyDescent="0.25">
      <c r="D274" s="34"/>
      <c r="O274" s="34"/>
    </row>
    <row r="275" spans="4:15" x14ac:dyDescent="0.25">
      <c r="D275" s="34"/>
      <c r="O275" s="34"/>
    </row>
    <row r="276" spans="4:15" x14ac:dyDescent="0.25">
      <c r="D276" s="34"/>
      <c r="O276" s="34"/>
    </row>
    <row r="277" spans="4:15" x14ac:dyDescent="0.25">
      <c r="D277" s="34"/>
      <c r="O277" s="34"/>
    </row>
    <row r="278" spans="4:15" x14ac:dyDescent="0.25">
      <c r="D278" s="34"/>
      <c r="O278" s="34"/>
    </row>
    <row r="279" spans="4:15" x14ac:dyDescent="0.25">
      <c r="D279" s="34"/>
      <c r="O279" s="34"/>
    </row>
    <row r="280" spans="4:15" x14ac:dyDescent="0.25">
      <c r="D280" s="34"/>
      <c r="O280" s="34"/>
    </row>
    <row r="281" spans="4:15" x14ac:dyDescent="0.25">
      <c r="D281" s="34"/>
      <c r="O281" s="34"/>
    </row>
    <row r="282" spans="4:15" x14ac:dyDescent="0.25">
      <c r="D282" s="34"/>
      <c r="O282" s="34"/>
    </row>
    <row r="283" spans="4:15" x14ac:dyDescent="0.25">
      <c r="D283" s="34"/>
      <c r="O283" s="34"/>
    </row>
    <row r="284" spans="4:15" x14ac:dyDescent="0.25">
      <c r="D284" s="34"/>
      <c r="O284" s="34"/>
    </row>
    <row r="285" spans="4:15" x14ac:dyDescent="0.25">
      <c r="D285" s="34"/>
      <c r="O285" s="34"/>
    </row>
    <row r="286" spans="4:15" x14ac:dyDescent="0.25">
      <c r="D286" s="34"/>
      <c r="O286" s="34"/>
    </row>
    <row r="287" spans="4:15" x14ac:dyDescent="0.25">
      <c r="D287" s="34"/>
      <c r="O287" s="34"/>
    </row>
    <row r="288" spans="4:15" x14ac:dyDescent="0.25">
      <c r="D288" s="34"/>
      <c r="O288" s="34"/>
    </row>
    <row r="289" spans="4:15" x14ac:dyDescent="0.25">
      <c r="D289" s="34"/>
      <c r="O289" s="34"/>
    </row>
    <row r="290" spans="4:15" x14ac:dyDescent="0.25">
      <c r="D290" s="34"/>
      <c r="O290" s="34"/>
    </row>
    <row r="291" spans="4:15" x14ac:dyDescent="0.25">
      <c r="D291" s="34"/>
      <c r="O291" s="34"/>
    </row>
    <row r="292" spans="4:15" x14ac:dyDescent="0.25">
      <c r="D292" s="34"/>
      <c r="O292" s="34"/>
    </row>
    <row r="293" spans="4:15" x14ac:dyDescent="0.25">
      <c r="D293" s="34"/>
      <c r="O293" s="34"/>
    </row>
    <row r="294" spans="4:15" x14ac:dyDescent="0.25">
      <c r="D294" s="34"/>
      <c r="O294" s="34"/>
    </row>
    <row r="295" spans="4:15" x14ac:dyDescent="0.25">
      <c r="D295" s="34"/>
      <c r="O295" s="34"/>
    </row>
    <row r="296" spans="4:15" x14ac:dyDescent="0.25">
      <c r="D296" s="34"/>
      <c r="O296" s="34"/>
    </row>
    <row r="297" spans="4:15" x14ac:dyDescent="0.25">
      <c r="D297" s="34"/>
      <c r="O297" s="34"/>
    </row>
    <row r="298" spans="4:15" x14ac:dyDescent="0.25">
      <c r="D298" s="34"/>
      <c r="O298" s="34"/>
    </row>
    <row r="299" spans="4:15" x14ac:dyDescent="0.25">
      <c r="D299" s="34"/>
      <c r="O299" s="34"/>
    </row>
    <row r="300" spans="4:15" x14ac:dyDescent="0.25">
      <c r="D300" s="34"/>
      <c r="O300" s="34"/>
    </row>
    <row r="301" spans="4:15" x14ac:dyDescent="0.25">
      <c r="D301" s="34"/>
      <c r="O301" s="34"/>
    </row>
    <row r="302" spans="4:15" x14ac:dyDescent="0.25">
      <c r="D302" s="34"/>
      <c r="O302" s="34"/>
    </row>
    <row r="303" spans="4:15" x14ac:dyDescent="0.25">
      <c r="D303" s="34"/>
      <c r="O303" s="34"/>
    </row>
    <row r="304" spans="4:15" x14ac:dyDescent="0.25">
      <c r="D304" s="34"/>
      <c r="O304" s="34"/>
    </row>
    <row r="305" spans="4:15" x14ac:dyDescent="0.25">
      <c r="D305" s="34"/>
      <c r="O305" s="34"/>
    </row>
    <row r="306" spans="4:15" x14ac:dyDescent="0.25">
      <c r="D306" s="34"/>
      <c r="O306" s="34"/>
    </row>
    <row r="307" spans="4:15" x14ac:dyDescent="0.25">
      <c r="D307" s="34"/>
      <c r="O307" s="34"/>
    </row>
    <row r="308" spans="4:15" x14ac:dyDescent="0.25">
      <c r="D308" s="34"/>
      <c r="O308" s="34"/>
    </row>
    <row r="309" spans="4:15" x14ac:dyDescent="0.25">
      <c r="D309" s="34"/>
      <c r="O309" s="34"/>
    </row>
    <row r="310" spans="4:15" x14ac:dyDescent="0.25">
      <c r="D310" s="34"/>
      <c r="O310" s="34"/>
    </row>
    <row r="311" spans="4:15" x14ac:dyDescent="0.25">
      <c r="D311" s="34"/>
      <c r="O311" s="34"/>
    </row>
    <row r="312" spans="4:15" x14ac:dyDescent="0.25">
      <c r="D312" s="34"/>
      <c r="O312" s="34"/>
    </row>
    <row r="313" spans="4:15" x14ac:dyDescent="0.25">
      <c r="D313" s="34"/>
      <c r="O313" s="34"/>
    </row>
    <row r="314" spans="4:15" x14ac:dyDescent="0.25">
      <c r="D314" s="34"/>
      <c r="O314" s="34"/>
    </row>
    <row r="315" spans="4:15" x14ac:dyDescent="0.25">
      <c r="D315" s="34"/>
      <c r="O315" s="34"/>
    </row>
    <row r="316" spans="4:15" x14ac:dyDescent="0.25">
      <c r="D316" s="34"/>
      <c r="O316" s="34"/>
    </row>
    <row r="317" spans="4:15" x14ac:dyDescent="0.25">
      <c r="D317" s="34"/>
      <c r="O317" s="34"/>
    </row>
    <row r="318" spans="4:15" x14ac:dyDescent="0.25">
      <c r="D318" s="34"/>
      <c r="O318" s="34"/>
    </row>
    <row r="319" spans="4:15" x14ac:dyDescent="0.25">
      <c r="D319" s="34"/>
      <c r="O319" s="34"/>
    </row>
    <row r="320" spans="4:15" x14ac:dyDescent="0.25">
      <c r="D320" s="34"/>
      <c r="O320" s="34"/>
    </row>
    <row r="321" spans="4:15" x14ac:dyDescent="0.25">
      <c r="D321" s="34"/>
      <c r="O321" s="34"/>
    </row>
    <row r="322" spans="4:15" x14ac:dyDescent="0.25">
      <c r="D322" s="34"/>
      <c r="O322" s="34"/>
    </row>
    <row r="323" spans="4:15" x14ac:dyDescent="0.25">
      <c r="D323" s="34"/>
      <c r="O323" s="34"/>
    </row>
    <row r="324" spans="4:15" x14ac:dyDescent="0.25">
      <c r="D324" s="34"/>
      <c r="O324" s="34"/>
    </row>
    <row r="325" spans="4:15" x14ac:dyDescent="0.25">
      <c r="D325" s="34"/>
      <c r="O325" s="34"/>
    </row>
    <row r="326" spans="4:15" x14ac:dyDescent="0.25">
      <c r="D326" s="34"/>
      <c r="O326" s="34"/>
    </row>
    <row r="327" spans="4:15" x14ac:dyDescent="0.25">
      <c r="D327" s="34"/>
      <c r="O327" s="34"/>
    </row>
    <row r="328" spans="4:15" x14ac:dyDescent="0.25">
      <c r="D328" s="34"/>
      <c r="O328" s="34"/>
    </row>
    <row r="329" spans="4:15" x14ac:dyDescent="0.25">
      <c r="D329" s="34"/>
      <c r="O329" s="34"/>
    </row>
    <row r="330" spans="4:15" x14ac:dyDescent="0.25">
      <c r="D330" s="34"/>
      <c r="O330" s="34"/>
    </row>
    <row r="331" spans="4:15" x14ac:dyDescent="0.25">
      <c r="D331" s="34"/>
      <c r="O331" s="34"/>
    </row>
    <row r="332" spans="4:15" x14ac:dyDescent="0.25">
      <c r="D332" s="34"/>
      <c r="O332" s="34"/>
    </row>
    <row r="333" spans="4:15" x14ac:dyDescent="0.25">
      <c r="D333" s="34"/>
      <c r="O333" s="34"/>
    </row>
    <row r="334" spans="4:15" x14ac:dyDescent="0.25">
      <c r="D334" s="34"/>
      <c r="O334" s="34"/>
    </row>
    <row r="335" spans="4:15" x14ac:dyDescent="0.25">
      <c r="D335" s="34"/>
      <c r="O335" s="34"/>
    </row>
    <row r="336" spans="4:15" x14ac:dyDescent="0.25">
      <c r="D336" s="34"/>
      <c r="O336" s="34"/>
    </row>
    <row r="337" spans="4:15" x14ac:dyDescent="0.25">
      <c r="D337" s="34"/>
      <c r="O337" s="34"/>
    </row>
    <row r="338" spans="4:15" x14ac:dyDescent="0.25">
      <c r="D338" s="34"/>
      <c r="O338" s="34"/>
    </row>
    <row r="339" spans="4:15" x14ac:dyDescent="0.25">
      <c r="D339" s="34"/>
      <c r="O339" s="34"/>
    </row>
  </sheetData>
  <mergeCells count="26">
    <mergeCell ref="F4:N5"/>
    <mergeCell ref="E7:N7"/>
    <mergeCell ref="E9:N9"/>
    <mergeCell ref="B13:D13"/>
    <mergeCell ref="B18:B20"/>
    <mergeCell ref="C18:K20"/>
    <mergeCell ref="E13:N13"/>
    <mergeCell ref="E14:N14"/>
    <mergeCell ref="E16:N16"/>
    <mergeCell ref="M18:N19"/>
    <mergeCell ref="O18:O21"/>
    <mergeCell ref="P22:Q22"/>
    <mergeCell ref="B9:D9"/>
    <mergeCell ref="B11:D11"/>
    <mergeCell ref="C22:K22"/>
    <mergeCell ref="B31:C31"/>
    <mergeCell ref="D31:G31"/>
    <mergeCell ref="C21:K21"/>
    <mergeCell ref="L18:L20"/>
    <mergeCell ref="C23:K23"/>
    <mergeCell ref="C24:K24"/>
    <mergeCell ref="C25:K25"/>
    <mergeCell ref="C26:K26"/>
    <mergeCell ref="C28:K28"/>
    <mergeCell ref="C29:K29"/>
    <mergeCell ref="C27:K27"/>
  </mergeCells>
  <printOptions horizontalCentered="1"/>
  <pageMargins left="0.70866141732283472" right="0.70866141732283472" top="0.74803149606299213" bottom="0.74803149606299213" header="0.31496062992125984" footer="0.31496062992125984"/>
  <pageSetup paperSize="2295"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2"/>
  <sheetViews>
    <sheetView topLeftCell="A16" workbookViewId="0">
      <selection activeCell="D36" sqref="D36"/>
    </sheetView>
  </sheetViews>
  <sheetFormatPr baseColWidth="10" defaultColWidth="11.42578125" defaultRowHeight="15" x14ac:dyDescent="0.25"/>
  <cols>
    <col min="1" max="1" width="13" style="34" customWidth="1"/>
    <col min="2" max="2" width="11.28515625" style="34" customWidth="1"/>
    <col min="3" max="3" width="19.7109375" style="34" customWidth="1"/>
    <col min="4" max="4" width="23.5703125" style="40" customWidth="1"/>
    <col min="5" max="5" width="11.5703125" style="34" customWidth="1"/>
    <col min="6" max="6" width="19.7109375" style="34" customWidth="1"/>
    <col min="7" max="7" width="11.42578125" style="34" customWidth="1"/>
    <col min="8" max="8" width="14.42578125" style="34" customWidth="1"/>
    <col min="9" max="9" width="11.42578125" style="34" hidden="1" customWidth="1"/>
    <col min="10" max="10" width="13.28515625" style="34" customWidth="1"/>
    <col min="11" max="12" width="17" style="34" customWidth="1"/>
    <col min="13" max="13" width="15.42578125" style="34" customWidth="1"/>
    <col min="14" max="14" width="16.140625" style="34" customWidth="1"/>
    <col min="15" max="15" width="13.140625" style="22" customWidth="1"/>
    <col min="16" max="16384" width="11.42578125" style="34"/>
  </cols>
  <sheetData>
    <row r="1" spans="1:17" s="6" customFormat="1" x14ac:dyDescent="0.3">
      <c r="A1" s="2"/>
      <c r="B1" s="2"/>
      <c r="C1" s="2"/>
      <c r="D1" s="3"/>
      <c r="E1" s="2"/>
      <c r="F1" s="2"/>
      <c r="G1" s="2"/>
      <c r="H1" s="2"/>
      <c r="I1" s="2"/>
      <c r="J1" s="2"/>
      <c r="K1" s="2"/>
      <c r="L1" s="2"/>
      <c r="M1" s="2"/>
      <c r="N1" s="2"/>
      <c r="O1" s="4"/>
      <c r="P1" s="5"/>
      <c r="Q1" s="5"/>
    </row>
    <row r="2" spans="1:17" s="6" customFormat="1" x14ac:dyDescent="0.3">
      <c r="A2" s="2"/>
      <c r="B2" s="32"/>
      <c r="C2" s="32"/>
      <c r="D2" s="32"/>
      <c r="E2" s="32"/>
      <c r="F2" s="32"/>
      <c r="G2" s="32"/>
      <c r="H2" s="32"/>
      <c r="I2" s="32"/>
      <c r="J2" s="32"/>
      <c r="K2" s="32"/>
      <c r="L2" s="32"/>
      <c r="M2" s="32"/>
      <c r="N2" s="32"/>
      <c r="O2" s="32"/>
      <c r="P2" s="32"/>
      <c r="Q2" s="5"/>
    </row>
    <row r="3" spans="1:17" s="6" customFormat="1" x14ac:dyDescent="0.3">
      <c r="A3" s="2"/>
      <c r="B3" s="27"/>
      <c r="C3" s="27"/>
      <c r="D3" s="27"/>
      <c r="E3" s="27"/>
      <c r="F3" s="27"/>
      <c r="G3" s="27"/>
      <c r="H3" s="27"/>
      <c r="I3" s="27"/>
      <c r="J3" s="27"/>
      <c r="K3" s="27"/>
      <c r="L3" s="27"/>
      <c r="M3" s="27"/>
      <c r="N3" s="27"/>
      <c r="O3" s="4"/>
      <c r="P3" s="5"/>
      <c r="Q3" s="5"/>
    </row>
    <row r="4" spans="1:17" s="6" customFormat="1" x14ac:dyDescent="0.3">
      <c r="A4" s="2"/>
      <c r="B4" s="2"/>
      <c r="C4" s="2"/>
      <c r="D4" s="3"/>
      <c r="E4" s="2"/>
      <c r="F4" s="216" t="s">
        <v>14</v>
      </c>
      <c r="G4" s="216"/>
      <c r="H4" s="216"/>
      <c r="I4" s="216"/>
      <c r="J4" s="216"/>
      <c r="K4" s="216"/>
      <c r="L4" s="216"/>
      <c r="M4" s="216"/>
      <c r="N4" s="216"/>
      <c r="O4" s="4"/>
      <c r="P4" s="5"/>
      <c r="Q4" s="5"/>
    </row>
    <row r="5" spans="1:17" s="6" customFormat="1" x14ac:dyDescent="0.3">
      <c r="A5" s="2"/>
      <c r="B5" s="2"/>
      <c r="C5" s="2"/>
      <c r="D5" s="3"/>
      <c r="E5" s="2"/>
      <c r="F5" s="216"/>
      <c r="G5" s="216"/>
      <c r="H5" s="216"/>
      <c r="I5" s="216"/>
      <c r="J5" s="216"/>
      <c r="K5" s="216"/>
      <c r="L5" s="216"/>
      <c r="M5" s="216"/>
      <c r="N5" s="216"/>
      <c r="O5" s="4"/>
      <c r="P5" s="5"/>
      <c r="Q5" s="5"/>
    </row>
    <row r="6" spans="1:17" ht="15.75" x14ac:dyDescent="0.3">
      <c r="A6" s="2"/>
      <c r="B6" s="2"/>
      <c r="C6" s="2"/>
      <c r="D6" s="3"/>
      <c r="E6" s="2"/>
      <c r="F6" s="33"/>
      <c r="G6" s="33"/>
      <c r="H6" s="33"/>
      <c r="I6" s="33"/>
      <c r="J6" s="33"/>
      <c r="K6" s="33"/>
      <c r="L6" s="33"/>
      <c r="M6" s="33"/>
      <c r="N6" s="33"/>
      <c r="O6" s="4"/>
      <c r="P6" s="5"/>
      <c r="Q6" s="5"/>
    </row>
    <row r="7" spans="1:17" ht="15.75" x14ac:dyDescent="0.3">
      <c r="A7" s="2"/>
      <c r="B7" s="2"/>
      <c r="C7" s="2"/>
      <c r="D7" s="3"/>
      <c r="E7" s="2"/>
      <c r="F7" s="33"/>
      <c r="G7" s="33"/>
      <c r="H7" s="33"/>
      <c r="I7" s="33"/>
      <c r="J7" s="33"/>
      <c r="K7" s="33"/>
      <c r="L7" s="33"/>
      <c r="M7" s="33"/>
      <c r="N7" s="33"/>
      <c r="O7" s="4"/>
      <c r="P7" s="5"/>
      <c r="Q7" s="5"/>
    </row>
    <row r="8" spans="1:17" ht="15.75" x14ac:dyDescent="0.3">
      <c r="A8" s="2"/>
      <c r="B8" s="2"/>
      <c r="C8" s="2"/>
      <c r="D8" s="3"/>
      <c r="E8" s="2"/>
      <c r="F8" s="33"/>
      <c r="G8" s="33"/>
      <c r="H8" s="33"/>
      <c r="I8" s="33"/>
      <c r="J8" s="33"/>
      <c r="K8" s="33"/>
      <c r="L8" s="33"/>
      <c r="M8" s="33"/>
      <c r="N8" s="33"/>
      <c r="O8" s="4"/>
      <c r="P8" s="5"/>
      <c r="Q8" s="5"/>
    </row>
    <row r="9" spans="1:17" ht="15.75" x14ac:dyDescent="0.3">
      <c r="B9" s="25"/>
      <c r="C9" s="25"/>
      <c r="D9" s="26" t="s">
        <v>16</v>
      </c>
      <c r="E9" s="217" t="s">
        <v>115</v>
      </c>
      <c r="F9" s="217"/>
      <c r="G9" s="217"/>
      <c r="H9" s="217"/>
      <c r="I9" s="217"/>
      <c r="J9" s="217"/>
      <c r="K9" s="217"/>
      <c r="L9" s="217"/>
      <c r="M9" s="217"/>
      <c r="N9" s="217"/>
      <c r="O9" s="8"/>
      <c r="P9" s="5"/>
      <c r="Q9" s="5"/>
    </row>
    <row r="10" spans="1:17" ht="15.75" x14ac:dyDescent="0.3">
      <c r="B10" s="25"/>
      <c r="C10" s="25"/>
      <c r="D10" s="26"/>
      <c r="E10" s="9"/>
      <c r="F10" s="9"/>
      <c r="G10" s="9"/>
      <c r="H10" s="9"/>
      <c r="I10" s="9"/>
      <c r="J10" s="9"/>
      <c r="K10" s="9"/>
      <c r="L10" s="9"/>
      <c r="M10" s="9"/>
      <c r="N10" s="9"/>
      <c r="O10" s="8"/>
      <c r="P10" s="5"/>
      <c r="Q10" s="5"/>
    </row>
    <row r="11" spans="1:17" ht="15.75" x14ac:dyDescent="0.3">
      <c r="A11" s="2"/>
      <c r="B11" s="215" t="s">
        <v>9</v>
      </c>
      <c r="C11" s="215"/>
      <c r="D11" s="215"/>
      <c r="E11" s="218" t="s">
        <v>117</v>
      </c>
      <c r="F11" s="218"/>
      <c r="G11" s="218"/>
      <c r="H11" s="218"/>
      <c r="I11" s="218"/>
      <c r="J11" s="218"/>
      <c r="K11" s="218"/>
      <c r="L11" s="218"/>
      <c r="M11" s="218"/>
      <c r="N11" s="218"/>
      <c r="O11" s="4"/>
      <c r="P11" s="5"/>
      <c r="Q11" s="5"/>
    </row>
    <row r="12" spans="1:17" ht="15.75" x14ac:dyDescent="0.3">
      <c r="A12" s="2"/>
      <c r="B12" s="68"/>
      <c r="C12" s="68"/>
      <c r="D12" s="68"/>
      <c r="E12" s="35"/>
      <c r="F12" s="69"/>
      <c r="G12" s="35"/>
      <c r="H12" s="35"/>
      <c r="I12" s="35"/>
      <c r="J12" s="35"/>
      <c r="K12" s="35"/>
      <c r="L12" s="35"/>
      <c r="M12" s="35"/>
      <c r="N12" s="35"/>
      <c r="O12" s="4"/>
      <c r="P12" s="5"/>
      <c r="Q12" s="5"/>
    </row>
    <row r="13" spans="1:17" ht="15.75" x14ac:dyDescent="0.3">
      <c r="A13" s="2"/>
      <c r="B13" s="215" t="s">
        <v>11</v>
      </c>
      <c r="C13" s="215"/>
      <c r="D13" s="215"/>
      <c r="E13" s="35"/>
      <c r="F13" s="36">
        <v>0.3</v>
      </c>
      <c r="G13" s="35"/>
      <c r="H13" s="35"/>
      <c r="I13" s="35"/>
      <c r="J13" s="35"/>
      <c r="K13" s="35"/>
      <c r="L13" s="35"/>
      <c r="M13" s="35"/>
      <c r="N13" s="35"/>
      <c r="O13" s="4"/>
      <c r="P13" s="5"/>
      <c r="Q13" s="5"/>
    </row>
    <row r="14" spans="1:17" ht="15.75" x14ac:dyDescent="0.3">
      <c r="A14" s="2"/>
      <c r="B14" s="68"/>
      <c r="C14" s="68"/>
      <c r="D14" s="68"/>
      <c r="E14" s="28"/>
      <c r="F14" s="28"/>
      <c r="G14" s="28"/>
      <c r="H14" s="28"/>
      <c r="I14" s="28"/>
      <c r="J14" s="28"/>
      <c r="K14" s="28"/>
      <c r="L14" s="28"/>
      <c r="M14" s="28"/>
      <c r="N14" s="28"/>
      <c r="O14" s="4"/>
      <c r="P14" s="5"/>
      <c r="Q14" s="5"/>
    </row>
    <row r="15" spans="1:17" ht="36" customHeight="1" x14ac:dyDescent="0.3">
      <c r="A15" s="2"/>
      <c r="B15" s="214" t="s">
        <v>2</v>
      </c>
      <c r="C15" s="214"/>
      <c r="D15" s="214"/>
      <c r="E15" s="200" t="s">
        <v>78</v>
      </c>
      <c r="F15" s="200"/>
      <c r="G15" s="200"/>
      <c r="H15" s="200"/>
      <c r="I15" s="200"/>
      <c r="J15" s="200"/>
      <c r="K15" s="200"/>
      <c r="L15" s="200"/>
      <c r="M15" s="200"/>
      <c r="N15" s="200"/>
      <c r="O15" s="4"/>
      <c r="P15" s="5"/>
      <c r="Q15" s="5"/>
    </row>
    <row r="16" spans="1:17" ht="15.75" x14ac:dyDescent="0.3">
      <c r="A16" s="2"/>
      <c r="B16" s="67"/>
      <c r="C16" s="67"/>
      <c r="D16" s="67"/>
      <c r="E16" s="226"/>
      <c r="F16" s="226"/>
      <c r="G16" s="226"/>
      <c r="H16" s="226"/>
      <c r="I16" s="226"/>
      <c r="J16" s="226"/>
      <c r="K16" s="226"/>
      <c r="L16" s="226"/>
      <c r="M16" s="226"/>
      <c r="N16" s="226"/>
      <c r="O16" s="4"/>
      <c r="P16" s="5"/>
      <c r="Q16" s="5"/>
    </row>
    <row r="17" spans="1:18" s="40" customFormat="1" ht="15.75" x14ac:dyDescent="0.3">
      <c r="A17" s="3"/>
      <c r="B17" s="10"/>
      <c r="C17" s="10"/>
      <c r="D17" s="10"/>
      <c r="E17" s="10"/>
      <c r="F17" s="28"/>
      <c r="G17" s="37"/>
      <c r="H17" s="37"/>
      <c r="I17" s="37"/>
      <c r="J17" s="11"/>
      <c r="K17" s="38"/>
      <c r="L17" s="38"/>
      <c r="M17" s="39"/>
      <c r="N17" s="39"/>
      <c r="O17" s="31"/>
      <c r="P17" s="16"/>
      <c r="Q17" s="16"/>
    </row>
    <row r="18" spans="1:18" ht="15.75" x14ac:dyDescent="0.3">
      <c r="A18" s="2"/>
      <c r="B18" s="10"/>
      <c r="C18" s="10"/>
      <c r="D18" s="67" t="s">
        <v>10</v>
      </c>
      <c r="E18" s="217" t="s">
        <v>59</v>
      </c>
      <c r="F18" s="217"/>
      <c r="G18" s="217"/>
      <c r="H18" s="217"/>
      <c r="I18" s="217"/>
      <c r="J18" s="217"/>
      <c r="K18" s="217"/>
      <c r="L18" s="217"/>
      <c r="M18" s="217"/>
      <c r="N18" s="217"/>
      <c r="O18" s="4"/>
      <c r="P18" s="5"/>
      <c r="Q18" s="5"/>
    </row>
    <row r="19" spans="1:18" ht="15.75" x14ac:dyDescent="0.3">
      <c r="A19" s="2"/>
      <c r="B19" s="12"/>
      <c r="C19" s="10"/>
      <c r="D19" s="67"/>
      <c r="E19" s="10"/>
      <c r="F19" s="28"/>
      <c r="G19" s="37"/>
      <c r="H19" s="37"/>
      <c r="I19" s="37"/>
      <c r="J19" s="11"/>
      <c r="K19" s="38"/>
      <c r="L19" s="38"/>
      <c r="M19" s="39"/>
      <c r="N19" s="39"/>
      <c r="O19" s="4"/>
      <c r="P19" s="5"/>
      <c r="Q19" s="5"/>
    </row>
    <row r="20" spans="1:18" ht="15" customHeight="1" x14ac:dyDescent="0.3">
      <c r="A20" s="2"/>
      <c r="B20" s="219" t="s">
        <v>3</v>
      </c>
      <c r="C20" s="220" t="s">
        <v>4</v>
      </c>
      <c r="D20" s="220"/>
      <c r="E20" s="220"/>
      <c r="F20" s="220"/>
      <c r="G20" s="220"/>
      <c r="H20" s="220"/>
      <c r="I20" s="220"/>
      <c r="J20" s="220"/>
      <c r="K20" s="221"/>
      <c r="L20" s="227" t="s">
        <v>48</v>
      </c>
      <c r="M20" s="230" t="s">
        <v>5</v>
      </c>
      <c r="N20" s="230"/>
      <c r="O20" s="213"/>
      <c r="P20" s="5"/>
      <c r="Q20" s="2"/>
    </row>
    <row r="21" spans="1:18" ht="16.5" customHeight="1" x14ac:dyDescent="0.3">
      <c r="A21" s="2"/>
      <c r="B21" s="219"/>
      <c r="C21" s="222"/>
      <c r="D21" s="222"/>
      <c r="E21" s="222"/>
      <c r="F21" s="222"/>
      <c r="G21" s="222"/>
      <c r="H21" s="222"/>
      <c r="I21" s="222"/>
      <c r="J21" s="222"/>
      <c r="K21" s="223"/>
      <c r="L21" s="228"/>
      <c r="M21" s="230"/>
      <c r="N21" s="230"/>
      <c r="O21" s="213"/>
      <c r="P21" s="5"/>
      <c r="Q21" s="2"/>
    </row>
    <row r="22" spans="1:18" ht="17.25" customHeight="1" x14ac:dyDescent="0.3">
      <c r="A22" s="2"/>
      <c r="B22" s="219"/>
      <c r="C22" s="224"/>
      <c r="D22" s="224"/>
      <c r="E22" s="224"/>
      <c r="F22" s="224"/>
      <c r="G22" s="224"/>
      <c r="H22" s="224"/>
      <c r="I22" s="224"/>
      <c r="J22" s="224"/>
      <c r="K22" s="225"/>
      <c r="L22" s="229"/>
      <c r="M22" s="71" t="s">
        <v>6</v>
      </c>
      <c r="N22" s="71" t="s">
        <v>7</v>
      </c>
      <c r="O22" s="213"/>
      <c r="P22" s="5"/>
      <c r="Q22" s="2"/>
    </row>
    <row r="23" spans="1:18" ht="32.25" customHeight="1" x14ac:dyDescent="0.3">
      <c r="A23" s="2"/>
      <c r="B23" s="70" t="s">
        <v>17</v>
      </c>
      <c r="C23" s="203" t="s">
        <v>56</v>
      </c>
      <c r="D23" s="204"/>
      <c r="E23" s="204"/>
      <c r="F23" s="204"/>
      <c r="G23" s="204"/>
      <c r="H23" s="204"/>
      <c r="I23" s="204"/>
      <c r="J23" s="204"/>
      <c r="K23" s="205"/>
      <c r="L23" s="75">
        <v>1</v>
      </c>
      <c r="M23" s="42">
        <v>42736</v>
      </c>
      <c r="N23" s="13">
        <v>43100</v>
      </c>
      <c r="O23" s="213"/>
      <c r="P23" s="5"/>
      <c r="Q23" s="2"/>
    </row>
    <row r="24" spans="1:18" ht="32.25" customHeight="1" x14ac:dyDescent="0.3">
      <c r="A24" s="2"/>
      <c r="B24" s="70" t="s">
        <v>21</v>
      </c>
      <c r="C24" s="209" t="s">
        <v>77</v>
      </c>
      <c r="D24" s="210"/>
      <c r="E24" s="210"/>
      <c r="F24" s="210"/>
      <c r="G24" s="210"/>
      <c r="H24" s="210"/>
      <c r="I24" s="210"/>
      <c r="J24" s="210"/>
      <c r="K24" s="211"/>
      <c r="L24" s="75">
        <v>1</v>
      </c>
      <c r="M24" s="42">
        <v>42736</v>
      </c>
      <c r="N24" s="13">
        <v>43100</v>
      </c>
      <c r="O24" s="213"/>
      <c r="P24" s="5"/>
      <c r="Q24" s="2"/>
    </row>
    <row r="25" spans="1:18" ht="32.25" customHeight="1" x14ac:dyDescent="0.3">
      <c r="A25" s="2"/>
      <c r="B25" s="41" t="s">
        <v>22</v>
      </c>
      <c r="C25" s="203" t="s">
        <v>65</v>
      </c>
      <c r="D25" s="204"/>
      <c r="E25" s="204"/>
      <c r="F25" s="204"/>
      <c r="G25" s="204"/>
      <c r="H25" s="204"/>
      <c r="I25" s="204"/>
      <c r="J25" s="204"/>
      <c r="K25" s="205"/>
      <c r="L25" s="75" t="s">
        <v>61</v>
      </c>
      <c r="M25" s="42">
        <v>42917</v>
      </c>
      <c r="N25" s="13">
        <v>43100</v>
      </c>
      <c r="O25" s="213"/>
      <c r="P25" s="5"/>
      <c r="Q25" s="2"/>
    </row>
    <row r="26" spans="1:18" ht="21" customHeight="1" x14ac:dyDescent="0.3">
      <c r="A26" s="2"/>
      <c r="B26" s="41" t="s">
        <v>23</v>
      </c>
      <c r="C26" s="203" t="s">
        <v>66</v>
      </c>
      <c r="D26" s="204"/>
      <c r="E26" s="204"/>
      <c r="F26" s="204"/>
      <c r="G26" s="204"/>
      <c r="H26" s="204"/>
      <c r="I26" s="204"/>
      <c r="J26" s="204"/>
      <c r="K26" s="205"/>
      <c r="L26" s="75" t="s">
        <v>60</v>
      </c>
      <c r="M26" s="42">
        <v>42979</v>
      </c>
      <c r="N26" s="13">
        <v>43100</v>
      </c>
      <c r="O26" s="213"/>
      <c r="P26" s="5"/>
      <c r="Q26" s="2"/>
    </row>
    <row r="27" spans="1:18" ht="32.25" customHeight="1" x14ac:dyDescent="0.3">
      <c r="A27" s="2"/>
      <c r="B27" s="41" t="s">
        <v>24</v>
      </c>
      <c r="C27" s="206" t="s">
        <v>67</v>
      </c>
      <c r="D27" s="207"/>
      <c r="E27" s="207"/>
      <c r="F27" s="207"/>
      <c r="G27" s="207"/>
      <c r="H27" s="207"/>
      <c r="I27" s="207"/>
      <c r="J27" s="207"/>
      <c r="K27" s="208"/>
      <c r="L27" s="75">
        <v>1</v>
      </c>
      <c r="M27" s="42">
        <v>42979</v>
      </c>
      <c r="N27" s="13">
        <v>43100</v>
      </c>
      <c r="O27" s="66"/>
      <c r="P27" s="5"/>
      <c r="Q27" s="2"/>
    </row>
    <row r="28" spans="1:18" ht="17.25" customHeight="1" x14ac:dyDescent="0.3">
      <c r="A28" s="2"/>
      <c r="B28" s="41" t="s">
        <v>25</v>
      </c>
      <c r="C28" s="203" t="s">
        <v>55</v>
      </c>
      <c r="D28" s="204"/>
      <c r="E28" s="204"/>
      <c r="F28" s="204"/>
      <c r="G28" s="204"/>
      <c r="H28" s="204"/>
      <c r="I28" s="204"/>
      <c r="J28" s="204"/>
      <c r="K28" s="205"/>
      <c r="L28" s="75" t="s">
        <v>60</v>
      </c>
      <c r="M28" s="42">
        <v>42979</v>
      </c>
      <c r="N28" s="13">
        <v>43100</v>
      </c>
      <c r="O28" s="14"/>
      <c r="P28" s="72"/>
      <c r="Q28" s="72"/>
      <c r="R28" s="15"/>
    </row>
    <row r="29" spans="1:18" ht="33" customHeight="1" x14ac:dyDescent="0.3">
      <c r="A29" s="2"/>
      <c r="B29" s="41" t="s">
        <v>26</v>
      </c>
      <c r="C29" s="203" t="s">
        <v>58</v>
      </c>
      <c r="D29" s="204"/>
      <c r="E29" s="204"/>
      <c r="F29" s="204"/>
      <c r="G29" s="204"/>
      <c r="H29" s="204"/>
      <c r="I29" s="204"/>
      <c r="J29" s="204"/>
      <c r="K29" s="205"/>
      <c r="L29" s="64" t="s">
        <v>60</v>
      </c>
      <c r="M29" s="42">
        <v>42979</v>
      </c>
      <c r="N29" s="13">
        <v>43100</v>
      </c>
      <c r="O29" s="14"/>
      <c r="P29" s="72"/>
      <c r="Q29" s="72"/>
      <c r="R29" s="15"/>
    </row>
    <row r="30" spans="1:18" ht="29.25" customHeight="1" x14ac:dyDescent="0.3">
      <c r="A30" s="2"/>
      <c r="B30" s="41" t="s">
        <v>27</v>
      </c>
      <c r="C30" s="206" t="s">
        <v>57</v>
      </c>
      <c r="D30" s="207"/>
      <c r="E30" s="207"/>
      <c r="F30" s="207"/>
      <c r="G30" s="207"/>
      <c r="H30" s="207"/>
      <c r="I30" s="207"/>
      <c r="J30" s="207"/>
      <c r="K30" s="208"/>
      <c r="L30" s="64" t="s">
        <v>60</v>
      </c>
      <c r="M30" s="42">
        <v>42979</v>
      </c>
      <c r="N30" s="13">
        <v>43100</v>
      </c>
      <c r="O30" s="14"/>
      <c r="P30" s="72"/>
      <c r="Q30" s="72"/>
      <c r="R30" s="15"/>
    </row>
    <row r="31" spans="1:18" ht="33" customHeight="1" x14ac:dyDescent="0.3">
      <c r="A31" s="2"/>
      <c r="B31" s="41" t="s">
        <v>40</v>
      </c>
      <c r="C31" s="206" t="s">
        <v>114</v>
      </c>
      <c r="D31" s="207"/>
      <c r="E31" s="207"/>
      <c r="F31" s="207"/>
      <c r="G31" s="207"/>
      <c r="H31" s="207"/>
      <c r="I31" s="207"/>
      <c r="J31" s="207"/>
      <c r="K31" s="208"/>
      <c r="L31" s="76">
        <v>1</v>
      </c>
      <c r="M31" s="42">
        <v>42979</v>
      </c>
      <c r="N31" s="13">
        <v>43100</v>
      </c>
      <c r="O31" s="14"/>
      <c r="P31" s="72"/>
      <c r="Q31" s="72"/>
      <c r="R31" s="15"/>
    </row>
    <row r="32" spans="1:18" ht="33" customHeight="1" x14ac:dyDescent="0.3">
      <c r="A32" s="2"/>
      <c r="B32" s="41" t="s">
        <v>46</v>
      </c>
      <c r="C32" s="209" t="s">
        <v>79</v>
      </c>
      <c r="D32" s="210"/>
      <c r="E32" s="210"/>
      <c r="F32" s="210"/>
      <c r="G32" s="210"/>
      <c r="H32" s="210"/>
      <c r="I32" s="210"/>
      <c r="J32" s="210"/>
      <c r="K32" s="211"/>
      <c r="L32" s="75">
        <v>1</v>
      </c>
      <c r="M32" s="42">
        <v>42979</v>
      </c>
      <c r="N32" s="13">
        <v>43100</v>
      </c>
      <c r="O32" s="14"/>
      <c r="P32" s="72"/>
      <c r="Q32" s="72"/>
      <c r="R32" s="15"/>
    </row>
    <row r="33" spans="1:17" ht="15.75" x14ac:dyDescent="0.3">
      <c r="A33" s="2"/>
      <c r="B33" s="3"/>
      <c r="C33" s="3"/>
      <c r="D33" s="17"/>
      <c r="E33" s="17"/>
      <c r="F33" s="17"/>
      <c r="G33" s="17"/>
      <c r="H33" s="17"/>
      <c r="I33" s="17"/>
      <c r="J33" s="17"/>
      <c r="K33" s="17"/>
      <c r="L33" s="17"/>
      <c r="M33" s="43"/>
      <c r="N33" s="43"/>
      <c r="O33" s="4"/>
      <c r="P33" s="5"/>
      <c r="Q33" s="5"/>
    </row>
    <row r="34" spans="1:17" ht="15.75" x14ac:dyDescent="0.3">
      <c r="A34" s="2"/>
      <c r="B34" s="212" t="s">
        <v>15</v>
      </c>
      <c r="C34" s="212"/>
      <c r="D34" s="200" t="s">
        <v>118</v>
      </c>
      <c r="E34" s="200"/>
      <c r="F34" s="200"/>
      <c r="G34" s="200"/>
      <c r="I34" s="7"/>
      <c r="J34" s="7"/>
      <c r="K34" s="7"/>
      <c r="L34" s="7"/>
      <c r="M34" s="7"/>
      <c r="N34" s="7"/>
      <c r="O34" s="4"/>
      <c r="P34" s="5"/>
      <c r="Q34" s="5"/>
    </row>
    <row r="35" spans="1:17" ht="15.75" x14ac:dyDescent="0.3">
      <c r="A35" s="2"/>
      <c r="B35" s="73"/>
      <c r="C35" s="17"/>
      <c r="D35" s="73"/>
      <c r="E35" s="73"/>
      <c r="F35" s="73"/>
      <c r="G35" s="44"/>
      <c r="I35" s="7"/>
      <c r="J35" s="7"/>
      <c r="K35" s="7"/>
      <c r="L35" s="7"/>
      <c r="M35" s="7"/>
      <c r="N35" s="7"/>
      <c r="O35" s="4"/>
      <c r="P35" s="5"/>
      <c r="Q35" s="5"/>
    </row>
    <row r="36" spans="1:17" ht="15.75" x14ac:dyDescent="0.3">
      <c r="A36" s="2"/>
      <c r="B36" s="74" t="s">
        <v>1</v>
      </c>
      <c r="C36" s="29"/>
      <c r="D36" s="86" t="s">
        <v>119</v>
      </c>
      <c r="E36" s="87"/>
      <c r="F36" s="87"/>
      <c r="G36" s="87"/>
      <c r="I36" s="11"/>
      <c r="J36" s="11"/>
      <c r="K36" s="11"/>
      <c r="L36" s="11"/>
      <c r="M36" s="11"/>
      <c r="N36" s="11"/>
      <c r="O36" s="18"/>
      <c r="P36" s="2"/>
      <c r="Q36" s="2"/>
    </row>
    <row r="37" spans="1:17" ht="15.75" x14ac:dyDescent="0.3">
      <c r="A37" s="2"/>
      <c r="B37" s="74"/>
      <c r="C37" s="29"/>
      <c r="D37" s="24"/>
      <c r="E37" s="24"/>
      <c r="F37" s="24"/>
      <c r="I37" s="11"/>
      <c r="J37" s="11"/>
      <c r="K37" s="11"/>
      <c r="L37" s="11"/>
      <c r="M37" s="11"/>
      <c r="N37" s="11"/>
      <c r="O37" s="18"/>
      <c r="P37" s="2"/>
      <c r="Q37" s="2"/>
    </row>
    <row r="38" spans="1:17" ht="15.75" x14ac:dyDescent="0.3">
      <c r="A38" s="2"/>
      <c r="B38" s="2"/>
      <c r="C38" s="2"/>
      <c r="D38" s="3"/>
      <c r="E38" s="2"/>
      <c r="F38" s="2"/>
      <c r="G38" s="2"/>
      <c r="H38" s="2"/>
      <c r="I38" s="2"/>
      <c r="J38" s="2"/>
      <c r="K38" s="2"/>
      <c r="L38" s="2"/>
      <c r="M38" s="2"/>
      <c r="N38" s="2"/>
      <c r="O38" s="18"/>
      <c r="P38" s="2"/>
      <c r="Q38" s="2"/>
    </row>
    <row r="39" spans="1:17" ht="16.5" x14ac:dyDescent="0.3">
      <c r="A39" s="19"/>
      <c r="B39" s="19"/>
      <c r="C39" s="19"/>
      <c r="D39" s="20"/>
      <c r="E39" s="19"/>
      <c r="F39" s="19"/>
      <c r="G39" s="19"/>
      <c r="H39" s="19"/>
      <c r="I39" s="19"/>
      <c r="J39" s="19"/>
      <c r="K39" s="19"/>
      <c r="L39" s="19"/>
      <c r="M39" s="19"/>
      <c r="N39" s="19"/>
      <c r="O39" s="21"/>
      <c r="P39" s="19"/>
      <c r="Q39" s="19"/>
    </row>
    <row r="40" spans="1:17" ht="16.5" x14ac:dyDescent="0.3">
      <c r="A40" s="19"/>
      <c r="B40" s="19"/>
      <c r="C40" s="19"/>
      <c r="D40" s="20"/>
      <c r="E40" s="19"/>
      <c r="F40" s="19"/>
      <c r="G40" s="19"/>
      <c r="H40" s="19"/>
      <c r="I40" s="19"/>
      <c r="J40" s="19"/>
      <c r="K40" s="19"/>
      <c r="L40" s="19"/>
      <c r="M40" s="19"/>
      <c r="N40" s="19"/>
      <c r="O40" s="21"/>
      <c r="P40" s="19"/>
      <c r="Q40" s="19"/>
    </row>
    <row r="41" spans="1:17" ht="16.5" x14ac:dyDescent="0.3">
      <c r="A41" s="19"/>
      <c r="B41" s="19"/>
      <c r="C41" s="19"/>
      <c r="D41" s="20"/>
      <c r="E41" s="19"/>
      <c r="F41" s="19"/>
      <c r="G41" s="19"/>
      <c r="H41" s="19"/>
      <c r="I41" s="19"/>
      <c r="J41" s="19"/>
      <c r="K41" s="19"/>
      <c r="L41" s="19"/>
      <c r="M41" s="19"/>
      <c r="N41" s="19"/>
      <c r="O41" s="21"/>
      <c r="P41" s="19"/>
      <c r="Q41" s="19"/>
    </row>
    <row r="42" spans="1:17" ht="16.5" x14ac:dyDescent="0.3">
      <c r="A42" s="19"/>
      <c r="B42" s="19"/>
      <c r="C42" s="19"/>
      <c r="D42" s="20"/>
      <c r="E42" s="19"/>
      <c r="F42" s="19"/>
      <c r="G42" s="19"/>
      <c r="H42" s="19"/>
      <c r="I42" s="19"/>
      <c r="J42" s="19"/>
      <c r="K42" s="19"/>
      <c r="L42" s="19"/>
      <c r="M42" s="19"/>
      <c r="N42" s="19"/>
      <c r="O42" s="21"/>
      <c r="P42" s="19"/>
      <c r="Q42" s="19"/>
    </row>
    <row r="43" spans="1:17" ht="16.5" x14ac:dyDescent="0.3">
      <c r="A43" s="19"/>
      <c r="B43" s="19"/>
      <c r="C43" s="19"/>
      <c r="D43" s="20"/>
      <c r="E43" s="19"/>
      <c r="F43" s="19"/>
      <c r="G43" s="19"/>
      <c r="H43" s="19"/>
      <c r="I43" s="19"/>
      <c r="J43" s="19"/>
      <c r="K43" s="19"/>
      <c r="L43" s="19"/>
      <c r="M43" s="19"/>
      <c r="N43" s="19"/>
      <c r="O43" s="21"/>
      <c r="P43" s="19"/>
      <c r="Q43" s="19"/>
    </row>
    <row r="44" spans="1:17" ht="16.5" x14ac:dyDescent="0.3">
      <c r="A44" s="19"/>
      <c r="B44" s="19"/>
      <c r="C44" s="19"/>
      <c r="D44" s="20"/>
      <c r="E44" s="19"/>
      <c r="F44" s="19"/>
      <c r="G44" s="19"/>
      <c r="H44" s="19"/>
      <c r="I44" s="19"/>
      <c r="J44" s="19"/>
      <c r="K44" s="19"/>
      <c r="L44" s="19"/>
      <c r="M44" s="19"/>
      <c r="N44" s="19"/>
      <c r="O44" s="21"/>
      <c r="P44" s="19"/>
      <c r="Q44" s="19"/>
    </row>
    <row r="55" spans="4:15" x14ac:dyDescent="0.25">
      <c r="D55" s="34"/>
      <c r="O55" s="34"/>
    </row>
    <row r="56" spans="4:15" x14ac:dyDescent="0.25">
      <c r="D56" s="34"/>
      <c r="O56" s="34"/>
    </row>
    <row r="57" spans="4:15" x14ac:dyDescent="0.25">
      <c r="D57" s="34"/>
      <c r="O57" s="34"/>
    </row>
    <row r="58" spans="4:15" x14ac:dyDescent="0.25">
      <c r="D58" s="34"/>
      <c r="O58" s="34"/>
    </row>
    <row r="59" spans="4:15" x14ac:dyDescent="0.25">
      <c r="D59" s="34"/>
      <c r="O59" s="34"/>
    </row>
    <row r="60" spans="4:15" x14ac:dyDescent="0.25">
      <c r="D60" s="34"/>
      <c r="O60" s="34"/>
    </row>
    <row r="61" spans="4:15" x14ac:dyDescent="0.25">
      <c r="D61" s="34"/>
      <c r="O61" s="34"/>
    </row>
    <row r="62" spans="4:15" x14ac:dyDescent="0.25">
      <c r="D62" s="34"/>
      <c r="O62" s="34"/>
    </row>
    <row r="63" spans="4:15" x14ac:dyDescent="0.25">
      <c r="D63" s="34"/>
      <c r="O63" s="34"/>
    </row>
    <row r="64" spans="4:15" x14ac:dyDescent="0.25">
      <c r="D64" s="34"/>
      <c r="O64" s="34"/>
    </row>
    <row r="65" spans="4:15" x14ac:dyDescent="0.25">
      <c r="D65" s="34"/>
      <c r="O65" s="34"/>
    </row>
    <row r="66" spans="4:15" x14ac:dyDescent="0.25">
      <c r="D66" s="34"/>
      <c r="O66" s="34"/>
    </row>
    <row r="67" spans="4:15" x14ac:dyDescent="0.25">
      <c r="D67" s="34"/>
      <c r="O67" s="34"/>
    </row>
    <row r="68" spans="4:15" x14ac:dyDescent="0.25">
      <c r="D68" s="34"/>
      <c r="O68" s="34"/>
    </row>
    <row r="69" spans="4:15" x14ac:dyDescent="0.25">
      <c r="D69" s="34"/>
      <c r="O69" s="34"/>
    </row>
    <row r="70" spans="4:15" x14ac:dyDescent="0.25">
      <c r="D70" s="34"/>
      <c r="O70" s="34"/>
    </row>
    <row r="71" spans="4:15" x14ac:dyDescent="0.25">
      <c r="D71" s="34"/>
      <c r="O71" s="34"/>
    </row>
    <row r="72" spans="4:15" x14ac:dyDescent="0.25">
      <c r="D72" s="34"/>
      <c r="O72" s="34"/>
    </row>
    <row r="73" spans="4:15" x14ac:dyDescent="0.25">
      <c r="D73" s="34"/>
      <c r="O73" s="34"/>
    </row>
    <row r="74" spans="4:15" x14ac:dyDescent="0.25">
      <c r="D74" s="34"/>
      <c r="O74" s="34"/>
    </row>
    <row r="75" spans="4:15" x14ac:dyDescent="0.25">
      <c r="D75" s="34"/>
      <c r="O75" s="34"/>
    </row>
    <row r="76" spans="4:15" x14ac:dyDescent="0.25">
      <c r="D76" s="34"/>
      <c r="O76" s="34"/>
    </row>
    <row r="77" spans="4:15" x14ac:dyDescent="0.25">
      <c r="D77" s="34"/>
      <c r="O77" s="34"/>
    </row>
    <row r="78" spans="4:15" x14ac:dyDescent="0.25">
      <c r="D78" s="34"/>
      <c r="O78" s="34"/>
    </row>
    <row r="79" spans="4:15" x14ac:dyDescent="0.25">
      <c r="D79" s="34"/>
      <c r="O79" s="34"/>
    </row>
    <row r="80" spans="4:15" x14ac:dyDescent="0.25">
      <c r="D80" s="34"/>
      <c r="O80" s="34"/>
    </row>
    <row r="81" spans="4:15" x14ac:dyDescent="0.25">
      <c r="D81" s="34"/>
      <c r="O81" s="34"/>
    </row>
    <row r="82" spans="4:15" x14ac:dyDescent="0.25">
      <c r="D82" s="34"/>
      <c r="O82" s="34"/>
    </row>
    <row r="83" spans="4:15" x14ac:dyDescent="0.25">
      <c r="D83" s="34"/>
      <c r="O83" s="34"/>
    </row>
    <row r="84" spans="4:15" x14ac:dyDescent="0.25">
      <c r="D84" s="34"/>
      <c r="O84" s="34"/>
    </row>
    <row r="85" spans="4:15" x14ac:dyDescent="0.25">
      <c r="D85" s="34"/>
      <c r="O85" s="34"/>
    </row>
    <row r="86" spans="4:15" x14ac:dyDescent="0.25">
      <c r="D86" s="34"/>
      <c r="O86" s="34"/>
    </row>
    <row r="87" spans="4:15" x14ac:dyDescent="0.25">
      <c r="D87" s="34"/>
      <c r="O87" s="34"/>
    </row>
    <row r="88" spans="4:15" x14ac:dyDescent="0.25">
      <c r="D88" s="34"/>
      <c r="O88" s="34"/>
    </row>
    <row r="89" spans="4:15" x14ac:dyDescent="0.25">
      <c r="D89" s="34"/>
      <c r="O89" s="34"/>
    </row>
    <row r="90" spans="4:15" x14ac:dyDescent="0.25">
      <c r="D90" s="34"/>
      <c r="O90" s="34"/>
    </row>
    <row r="91" spans="4:15" x14ac:dyDescent="0.25">
      <c r="D91" s="34"/>
      <c r="O91" s="34"/>
    </row>
    <row r="92" spans="4:15" x14ac:dyDescent="0.25">
      <c r="D92" s="34"/>
      <c r="O92" s="34"/>
    </row>
    <row r="93" spans="4:15" x14ac:dyDescent="0.25">
      <c r="D93" s="34"/>
      <c r="O93" s="34"/>
    </row>
    <row r="94" spans="4:15" x14ac:dyDescent="0.25">
      <c r="D94" s="34"/>
      <c r="O94" s="34"/>
    </row>
    <row r="95" spans="4:15" x14ac:dyDescent="0.25">
      <c r="D95" s="34"/>
      <c r="O95" s="34"/>
    </row>
    <row r="96" spans="4:15" x14ac:dyDescent="0.25">
      <c r="D96" s="34"/>
      <c r="O96" s="34"/>
    </row>
    <row r="97" spans="4:15" x14ac:dyDescent="0.25">
      <c r="D97" s="34"/>
      <c r="O97" s="34"/>
    </row>
    <row r="98" spans="4:15" x14ac:dyDescent="0.25">
      <c r="D98" s="34"/>
      <c r="O98" s="34"/>
    </row>
    <row r="99" spans="4:15" x14ac:dyDescent="0.25">
      <c r="D99" s="34"/>
      <c r="O99" s="34"/>
    </row>
    <row r="100" spans="4:15" x14ac:dyDescent="0.25">
      <c r="D100" s="34"/>
      <c r="O100" s="34"/>
    </row>
    <row r="101" spans="4:15" x14ac:dyDescent="0.25">
      <c r="D101" s="34"/>
      <c r="O101" s="34"/>
    </row>
    <row r="102" spans="4:15" x14ac:dyDescent="0.25">
      <c r="D102" s="34"/>
      <c r="O102" s="34"/>
    </row>
    <row r="103" spans="4:15" x14ac:dyDescent="0.25">
      <c r="D103" s="34"/>
      <c r="O103" s="34"/>
    </row>
    <row r="104" spans="4:15" x14ac:dyDescent="0.25">
      <c r="D104" s="34"/>
      <c r="O104" s="34"/>
    </row>
    <row r="105" spans="4:15" x14ac:dyDescent="0.25">
      <c r="D105" s="34"/>
      <c r="O105" s="34"/>
    </row>
    <row r="106" spans="4:15" x14ac:dyDescent="0.25">
      <c r="D106" s="34"/>
      <c r="O106" s="34"/>
    </row>
    <row r="107" spans="4:15" x14ac:dyDescent="0.25">
      <c r="D107" s="34"/>
      <c r="O107" s="34"/>
    </row>
    <row r="108" spans="4:15" x14ac:dyDescent="0.25">
      <c r="D108" s="34"/>
      <c r="O108" s="34"/>
    </row>
    <row r="109" spans="4:15" x14ac:dyDescent="0.25">
      <c r="D109" s="34"/>
      <c r="O109" s="34"/>
    </row>
    <row r="110" spans="4:15" x14ac:dyDescent="0.25">
      <c r="D110" s="34"/>
      <c r="O110" s="34"/>
    </row>
    <row r="111" spans="4:15" x14ac:dyDescent="0.25">
      <c r="D111" s="34"/>
      <c r="O111" s="34"/>
    </row>
    <row r="112" spans="4:15" x14ac:dyDescent="0.25">
      <c r="D112" s="34"/>
      <c r="O112" s="34"/>
    </row>
    <row r="113" spans="4:15" x14ac:dyDescent="0.25">
      <c r="D113" s="34"/>
      <c r="O113" s="34"/>
    </row>
    <row r="114" spans="4:15" x14ac:dyDescent="0.25">
      <c r="D114" s="34"/>
      <c r="O114" s="34"/>
    </row>
    <row r="115" spans="4:15" x14ac:dyDescent="0.25">
      <c r="D115" s="34"/>
      <c r="O115" s="34"/>
    </row>
    <row r="116" spans="4:15" x14ac:dyDescent="0.25">
      <c r="D116" s="34"/>
      <c r="O116" s="34"/>
    </row>
    <row r="117" spans="4:15" x14ac:dyDescent="0.25">
      <c r="D117" s="34"/>
      <c r="O117" s="34"/>
    </row>
    <row r="118" spans="4:15" x14ac:dyDescent="0.25">
      <c r="D118" s="34"/>
      <c r="O118" s="34"/>
    </row>
    <row r="119" spans="4:15" x14ac:dyDescent="0.25">
      <c r="D119" s="34"/>
      <c r="O119" s="34"/>
    </row>
    <row r="120" spans="4:15" x14ac:dyDescent="0.25">
      <c r="D120" s="34"/>
      <c r="O120" s="34"/>
    </row>
    <row r="121" spans="4:15" x14ac:dyDescent="0.25">
      <c r="D121" s="34"/>
      <c r="O121" s="34"/>
    </row>
    <row r="122" spans="4:15" x14ac:dyDescent="0.25">
      <c r="D122" s="34"/>
      <c r="O122" s="34"/>
    </row>
    <row r="123" spans="4:15" x14ac:dyDescent="0.25">
      <c r="D123" s="34"/>
      <c r="O123" s="34"/>
    </row>
    <row r="124" spans="4:15" x14ac:dyDescent="0.25">
      <c r="D124" s="34"/>
      <c r="O124" s="34"/>
    </row>
    <row r="125" spans="4:15" x14ac:dyDescent="0.25">
      <c r="D125" s="34"/>
      <c r="O125" s="34"/>
    </row>
    <row r="126" spans="4:15" x14ac:dyDescent="0.25">
      <c r="D126" s="34"/>
      <c r="O126" s="34"/>
    </row>
    <row r="127" spans="4:15" x14ac:dyDescent="0.25">
      <c r="D127" s="34"/>
      <c r="O127" s="34"/>
    </row>
    <row r="128" spans="4:15" x14ac:dyDescent="0.25">
      <c r="D128" s="34"/>
      <c r="O128" s="34"/>
    </row>
    <row r="129" spans="4:15" x14ac:dyDescent="0.25">
      <c r="D129" s="34"/>
      <c r="O129" s="34"/>
    </row>
    <row r="130" spans="4:15" x14ac:dyDescent="0.25">
      <c r="D130" s="34"/>
      <c r="O130" s="34"/>
    </row>
    <row r="131" spans="4:15" x14ac:dyDescent="0.25">
      <c r="D131" s="34"/>
      <c r="O131" s="34"/>
    </row>
    <row r="132" spans="4:15" x14ac:dyDescent="0.25">
      <c r="D132" s="34"/>
      <c r="O132" s="34"/>
    </row>
    <row r="133" spans="4:15" x14ac:dyDescent="0.25">
      <c r="D133" s="34"/>
      <c r="O133" s="34"/>
    </row>
    <row r="134" spans="4:15" x14ac:dyDescent="0.25">
      <c r="D134" s="34"/>
      <c r="O134" s="34"/>
    </row>
    <row r="135" spans="4:15" x14ac:dyDescent="0.25">
      <c r="D135" s="34"/>
      <c r="O135" s="34"/>
    </row>
    <row r="136" spans="4:15" x14ac:dyDescent="0.25">
      <c r="D136" s="34"/>
      <c r="O136" s="34"/>
    </row>
    <row r="137" spans="4:15" x14ac:dyDescent="0.25">
      <c r="D137" s="34"/>
      <c r="O137" s="34"/>
    </row>
    <row r="138" spans="4:15" x14ac:dyDescent="0.25">
      <c r="D138" s="34"/>
      <c r="O138" s="34"/>
    </row>
    <row r="139" spans="4:15" x14ac:dyDescent="0.25">
      <c r="D139" s="34"/>
      <c r="O139" s="34"/>
    </row>
    <row r="140" spans="4:15" x14ac:dyDescent="0.25">
      <c r="D140" s="34"/>
      <c r="O140" s="34"/>
    </row>
    <row r="141" spans="4:15" x14ac:dyDescent="0.25">
      <c r="D141" s="34"/>
      <c r="O141" s="34"/>
    </row>
    <row r="142" spans="4:15" x14ac:dyDescent="0.25">
      <c r="D142" s="34"/>
      <c r="O142" s="34"/>
    </row>
    <row r="143" spans="4:15" x14ac:dyDescent="0.25">
      <c r="D143" s="34"/>
      <c r="O143" s="34"/>
    </row>
    <row r="144" spans="4:15" x14ac:dyDescent="0.25">
      <c r="D144" s="34"/>
      <c r="O144" s="34"/>
    </row>
    <row r="145" spans="4:15" x14ac:dyDescent="0.25">
      <c r="D145" s="34"/>
      <c r="O145" s="34"/>
    </row>
    <row r="146" spans="4:15" x14ac:dyDescent="0.25">
      <c r="D146" s="34"/>
      <c r="O146" s="34"/>
    </row>
    <row r="147" spans="4:15" x14ac:dyDescent="0.25">
      <c r="D147" s="34"/>
      <c r="O147" s="34"/>
    </row>
    <row r="148" spans="4:15" x14ac:dyDescent="0.25">
      <c r="D148" s="34"/>
      <c r="O148" s="34"/>
    </row>
    <row r="149" spans="4:15" x14ac:dyDescent="0.25">
      <c r="D149" s="34"/>
      <c r="O149" s="34"/>
    </row>
    <row r="150" spans="4:15" x14ac:dyDescent="0.25">
      <c r="D150" s="34"/>
      <c r="O150" s="34"/>
    </row>
    <row r="151" spans="4:15" x14ac:dyDescent="0.25">
      <c r="D151" s="34"/>
      <c r="O151" s="34"/>
    </row>
    <row r="152" spans="4:15" x14ac:dyDescent="0.25">
      <c r="D152" s="34"/>
      <c r="O152" s="34"/>
    </row>
    <row r="153" spans="4:15" x14ac:dyDescent="0.25">
      <c r="D153" s="34"/>
      <c r="O153" s="34"/>
    </row>
    <row r="154" spans="4:15" x14ac:dyDescent="0.25">
      <c r="D154" s="34"/>
      <c r="O154" s="34"/>
    </row>
    <row r="155" spans="4:15" x14ac:dyDescent="0.25">
      <c r="D155" s="34"/>
      <c r="O155" s="34"/>
    </row>
    <row r="156" spans="4:15" x14ac:dyDescent="0.25">
      <c r="D156" s="34"/>
      <c r="O156" s="34"/>
    </row>
    <row r="157" spans="4:15" x14ac:dyDescent="0.25">
      <c r="D157" s="34"/>
      <c r="O157" s="34"/>
    </row>
    <row r="158" spans="4:15" x14ac:dyDescent="0.25">
      <c r="D158" s="34"/>
      <c r="O158" s="34"/>
    </row>
    <row r="159" spans="4:15" x14ac:dyDescent="0.25">
      <c r="D159" s="34"/>
      <c r="O159" s="34"/>
    </row>
    <row r="160" spans="4:15" x14ac:dyDescent="0.25">
      <c r="D160" s="34"/>
      <c r="O160" s="34"/>
    </row>
    <row r="161" spans="4:15" x14ac:dyDescent="0.25">
      <c r="D161" s="34"/>
      <c r="O161" s="34"/>
    </row>
    <row r="162" spans="4:15" x14ac:dyDescent="0.25">
      <c r="D162" s="34"/>
      <c r="O162" s="34"/>
    </row>
    <row r="163" spans="4:15" x14ac:dyDescent="0.25">
      <c r="D163" s="34"/>
      <c r="O163" s="34"/>
    </row>
    <row r="164" spans="4:15" x14ac:dyDescent="0.25">
      <c r="D164" s="34"/>
      <c r="O164" s="34"/>
    </row>
    <row r="165" spans="4:15" x14ac:dyDescent="0.25">
      <c r="D165" s="34"/>
      <c r="O165" s="34"/>
    </row>
    <row r="166" spans="4:15" x14ac:dyDescent="0.25">
      <c r="D166" s="34"/>
      <c r="O166" s="34"/>
    </row>
    <row r="167" spans="4:15" x14ac:dyDescent="0.25">
      <c r="D167" s="34"/>
      <c r="O167" s="34"/>
    </row>
    <row r="168" spans="4:15" x14ac:dyDescent="0.25">
      <c r="D168" s="34"/>
      <c r="O168" s="34"/>
    </row>
    <row r="169" spans="4:15" x14ac:dyDescent="0.25">
      <c r="D169" s="34"/>
      <c r="O169" s="34"/>
    </row>
    <row r="170" spans="4:15" x14ac:dyDescent="0.25">
      <c r="D170" s="34"/>
      <c r="O170" s="34"/>
    </row>
    <row r="171" spans="4:15" x14ac:dyDescent="0.25">
      <c r="D171" s="34"/>
      <c r="O171" s="34"/>
    </row>
    <row r="172" spans="4:15" x14ac:dyDescent="0.25">
      <c r="D172" s="34"/>
      <c r="O172" s="34"/>
    </row>
    <row r="173" spans="4:15" x14ac:dyDescent="0.25">
      <c r="D173" s="34"/>
      <c r="O173" s="34"/>
    </row>
    <row r="174" spans="4:15" x14ac:dyDescent="0.25">
      <c r="D174" s="34"/>
      <c r="O174" s="34"/>
    </row>
    <row r="175" spans="4:15" x14ac:dyDescent="0.25">
      <c r="D175" s="34"/>
      <c r="O175" s="34"/>
    </row>
    <row r="176" spans="4:15" x14ac:dyDescent="0.25">
      <c r="D176" s="34"/>
      <c r="O176" s="34"/>
    </row>
    <row r="177" spans="4:15" x14ac:dyDescent="0.25">
      <c r="D177" s="34"/>
      <c r="O177" s="34"/>
    </row>
    <row r="178" spans="4:15" x14ac:dyDescent="0.25">
      <c r="D178" s="34"/>
      <c r="O178" s="34"/>
    </row>
    <row r="179" spans="4:15" x14ac:dyDescent="0.25">
      <c r="D179" s="34"/>
      <c r="O179" s="34"/>
    </row>
    <row r="180" spans="4:15" x14ac:dyDescent="0.25">
      <c r="D180" s="34"/>
      <c r="O180" s="34"/>
    </row>
    <row r="181" spans="4:15" x14ac:dyDescent="0.25">
      <c r="D181" s="34"/>
      <c r="O181" s="34"/>
    </row>
    <row r="182" spans="4:15" x14ac:dyDescent="0.25">
      <c r="D182" s="34"/>
      <c r="O182" s="34"/>
    </row>
    <row r="183" spans="4:15" x14ac:dyDescent="0.25">
      <c r="D183" s="34"/>
      <c r="O183" s="34"/>
    </row>
    <row r="184" spans="4:15" x14ac:dyDescent="0.25">
      <c r="D184" s="34"/>
      <c r="O184" s="34"/>
    </row>
    <row r="185" spans="4:15" x14ac:dyDescent="0.25">
      <c r="D185" s="34"/>
      <c r="O185" s="34"/>
    </row>
    <row r="186" spans="4:15" x14ac:dyDescent="0.25">
      <c r="D186" s="34"/>
      <c r="O186" s="34"/>
    </row>
    <row r="187" spans="4:15" x14ac:dyDescent="0.25">
      <c r="D187" s="34"/>
      <c r="O187" s="34"/>
    </row>
    <row r="188" spans="4:15" x14ac:dyDescent="0.25">
      <c r="D188" s="34"/>
      <c r="O188" s="34"/>
    </row>
    <row r="189" spans="4:15" x14ac:dyDescent="0.25">
      <c r="D189" s="34"/>
      <c r="O189" s="34"/>
    </row>
    <row r="190" spans="4:15" x14ac:dyDescent="0.25">
      <c r="D190" s="34"/>
      <c r="O190" s="34"/>
    </row>
    <row r="191" spans="4:15" x14ac:dyDescent="0.25">
      <c r="D191" s="34"/>
      <c r="O191" s="34"/>
    </row>
    <row r="192" spans="4:15" x14ac:dyDescent="0.25">
      <c r="D192" s="34"/>
      <c r="O192" s="34"/>
    </row>
    <row r="193" spans="4:15" x14ac:dyDescent="0.25">
      <c r="D193" s="34"/>
      <c r="O193" s="34"/>
    </row>
    <row r="194" spans="4:15" x14ac:dyDescent="0.25">
      <c r="D194" s="34"/>
      <c r="O194" s="34"/>
    </row>
    <row r="195" spans="4:15" x14ac:dyDescent="0.25">
      <c r="D195" s="34"/>
      <c r="O195" s="34"/>
    </row>
    <row r="196" spans="4:15" x14ac:dyDescent="0.25">
      <c r="D196" s="34"/>
      <c r="O196" s="34"/>
    </row>
    <row r="197" spans="4:15" x14ac:dyDescent="0.25">
      <c r="D197" s="34"/>
      <c r="O197" s="34"/>
    </row>
    <row r="198" spans="4:15" x14ac:dyDescent="0.25">
      <c r="D198" s="34"/>
      <c r="O198" s="34"/>
    </row>
    <row r="199" spans="4:15" x14ac:dyDescent="0.25">
      <c r="D199" s="34"/>
      <c r="O199" s="34"/>
    </row>
    <row r="200" spans="4:15" x14ac:dyDescent="0.25">
      <c r="D200" s="34"/>
      <c r="O200" s="34"/>
    </row>
    <row r="201" spans="4:15" x14ac:dyDescent="0.25">
      <c r="D201" s="34"/>
      <c r="O201" s="34"/>
    </row>
    <row r="202" spans="4:15" x14ac:dyDescent="0.25">
      <c r="D202" s="34"/>
      <c r="O202" s="34"/>
    </row>
    <row r="203" spans="4:15" x14ac:dyDescent="0.25">
      <c r="D203" s="34"/>
      <c r="O203" s="34"/>
    </row>
    <row r="204" spans="4:15" x14ac:dyDescent="0.25">
      <c r="D204" s="34"/>
      <c r="O204" s="34"/>
    </row>
    <row r="205" spans="4:15" x14ac:dyDescent="0.25">
      <c r="D205" s="34"/>
      <c r="O205" s="34"/>
    </row>
    <row r="206" spans="4:15" x14ac:dyDescent="0.25">
      <c r="D206" s="34"/>
      <c r="O206" s="34"/>
    </row>
    <row r="207" spans="4:15" x14ac:dyDescent="0.25">
      <c r="D207" s="34"/>
      <c r="O207" s="34"/>
    </row>
    <row r="208" spans="4:15" x14ac:dyDescent="0.25">
      <c r="D208" s="34"/>
      <c r="O208" s="34"/>
    </row>
    <row r="209" spans="4:15" x14ac:dyDescent="0.25">
      <c r="D209" s="34"/>
      <c r="O209" s="34"/>
    </row>
    <row r="210" spans="4:15" x14ac:dyDescent="0.25">
      <c r="D210" s="34"/>
      <c r="O210" s="34"/>
    </row>
    <row r="211" spans="4:15" x14ac:dyDescent="0.25">
      <c r="D211" s="34"/>
      <c r="O211" s="34"/>
    </row>
    <row r="212" spans="4:15" x14ac:dyDescent="0.25">
      <c r="D212" s="34"/>
      <c r="O212" s="34"/>
    </row>
    <row r="213" spans="4:15" x14ac:dyDescent="0.25">
      <c r="D213" s="34"/>
      <c r="O213" s="34"/>
    </row>
    <row r="214" spans="4:15" x14ac:dyDescent="0.25">
      <c r="D214" s="34"/>
      <c r="O214" s="34"/>
    </row>
    <row r="215" spans="4:15" x14ac:dyDescent="0.25">
      <c r="D215" s="34"/>
      <c r="O215" s="34"/>
    </row>
    <row r="216" spans="4:15" x14ac:dyDescent="0.25">
      <c r="D216" s="34"/>
      <c r="O216" s="34"/>
    </row>
    <row r="217" spans="4:15" x14ac:dyDescent="0.25">
      <c r="D217" s="34"/>
      <c r="O217" s="34"/>
    </row>
    <row r="218" spans="4:15" x14ac:dyDescent="0.25">
      <c r="D218" s="34"/>
      <c r="O218" s="34"/>
    </row>
    <row r="219" spans="4:15" x14ac:dyDescent="0.25">
      <c r="D219" s="34"/>
      <c r="O219" s="34"/>
    </row>
    <row r="220" spans="4:15" x14ac:dyDescent="0.25">
      <c r="D220" s="34"/>
      <c r="O220" s="34"/>
    </row>
    <row r="221" spans="4:15" x14ac:dyDescent="0.25">
      <c r="D221" s="34"/>
      <c r="O221" s="34"/>
    </row>
    <row r="222" spans="4:15" x14ac:dyDescent="0.25">
      <c r="D222" s="34"/>
      <c r="O222" s="34"/>
    </row>
    <row r="223" spans="4:15" x14ac:dyDescent="0.25">
      <c r="D223" s="34"/>
      <c r="O223" s="34"/>
    </row>
    <row r="224" spans="4:15" x14ac:dyDescent="0.25">
      <c r="D224" s="34"/>
      <c r="O224" s="34"/>
    </row>
    <row r="225" spans="4:15" x14ac:dyDescent="0.25">
      <c r="D225" s="34"/>
      <c r="O225" s="34"/>
    </row>
    <row r="226" spans="4:15" x14ac:dyDescent="0.25">
      <c r="D226" s="34"/>
      <c r="O226" s="34"/>
    </row>
    <row r="227" spans="4:15" x14ac:dyDescent="0.25">
      <c r="D227" s="34"/>
      <c r="O227" s="34"/>
    </row>
    <row r="228" spans="4:15" x14ac:dyDescent="0.25">
      <c r="D228" s="34"/>
      <c r="O228" s="34"/>
    </row>
    <row r="229" spans="4:15" x14ac:dyDescent="0.25">
      <c r="D229" s="34"/>
      <c r="O229" s="34"/>
    </row>
    <row r="230" spans="4:15" x14ac:dyDescent="0.25">
      <c r="D230" s="34"/>
      <c r="O230" s="34"/>
    </row>
    <row r="231" spans="4:15" x14ac:dyDescent="0.25">
      <c r="D231" s="34"/>
      <c r="O231" s="34"/>
    </row>
    <row r="232" spans="4:15" x14ac:dyDescent="0.25">
      <c r="D232" s="34"/>
      <c r="O232" s="34"/>
    </row>
    <row r="233" spans="4:15" x14ac:dyDescent="0.25">
      <c r="D233" s="34"/>
      <c r="O233" s="34"/>
    </row>
    <row r="234" spans="4:15" x14ac:dyDescent="0.25">
      <c r="D234" s="34"/>
      <c r="O234" s="34"/>
    </row>
    <row r="235" spans="4:15" x14ac:dyDescent="0.25">
      <c r="D235" s="34"/>
      <c r="O235" s="34"/>
    </row>
    <row r="236" spans="4:15" x14ac:dyDescent="0.25">
      <c r="D236" s="34"/>
      <c r="O236" s="34"/>
    </row>
    <row r="237" spans="4:15" x14ac:dyDescent="0.25">
      <c r="D237" s="34"/>
      <c r="O237" s="34"/>
    </row>
    <row r="238" spans="4:15" x14ac:dyDescent="0.25">
      <c r="D238" s="34"/>
      <c r="O238" s="34"/>
    </row>
    <row r="239" spans="4:15" x14ac:dyDescent="0.25">
      <c r="D239" s="34"/>
      <c r="O239" s="34"/>
    </row>
    <row r="240" spans="4:15" x14ac:dyDescent="0.25">
      <c r="D240" s="34"/>
      <c r="O240" s="34"/>
    </row>
    <row r="241" spans="4:15" x14ac:dyDescent="0.25">
      <c r="D241" s="34"/>
      <c r="O241" s="34"/>
    </row>
    <row r="242" spans="4:15" x14ac:dyDescent="0.25">
      <c r="D242" s="34"/>
      <c r="O242" s="34"/>
    </row>
    <row r="243" spans="4:15" x14ac:dyDescent="0.25">
      <c r="D243" s="34"/>
      <c r="O243" s="34"/>
    </row>
    <row r="244" spans="4:15" x14ac:dyDescent="0.25">
      <c r="D244" s="34"/>
      <c r="O244" s="34"/>
    </row>
    <row r="245" spans="4:15" x14ac:dyDescent="0.25">
      <c r="D245" s="34"/>
      <c r="O245" s="34"/>
    </row>
    <row r="246" spans="4:15" x14ac:dyDescent="0.25">
      <c r="D246" s="34"/>
      <c r="O246" s="34"/>
    </row>
    <row r="247" spans="4:15" x14ac:dyDescent="0.25">
      <c r="D247" s="34"/>
      <c r="O247" s="34"/>
    </row>
    <row r="248" spans="4:15" x14ac:dyDescent="0.25">
      <c r="D248" s="34"/>
      <c r="O248" s="34"/>
    </row>
    <row r="249" spans="4:15" x14ac:dyDescent="0.25">
      <c r="D249" s="34"/>
      <c r="O249" s="34"/>
    </row>
    <row r="250" spans="4:15" x14ac:dyDescent="0.25">
      <c r="D250" s="34"/>
      <c r="O250" s="34"/>
    </row>
    <row r="251" spans="4:15" x14ac:dyDescent="0.25">
      <c r="D251" s="34"/>
      <c r="O251" s="34"/>
    </row>
    <row r="252" spans="4:15" x14ac:dyDescent="0.25">
      <c r="D252" s="34"/>
      <c r="O252" s="34"/>
    </row>
    <row r="253" spans="4:15" x14ac:dyDescent="0.25">
      <c r="D253" s="34"/>
      <c r="O253" s="34"/>
    </row>
    <row r="254" spans="4:15" x14ac:dyDescent="0.25">
      <c r="D254" s="34"/>
      <c r="O254" s="34"/>
    </row>
    <row r="255" spans="4:15" x14ac:dyDescent="0.25">
      <c r="D255" s="34"/>
      <c r="O255" s="34"/>
    </row>
    <row r="256" spans="4:15" x14ac:dyDescent="0.25">
      <c r="D256" s="34"/>
      <c r="O256" s="34"/>
    </row>
    <row r="257" spans="4:15" x14ac:dyDescent="0.25">
      <c r="D257" s="34"/>
      <c r="O257" s="34"/>
    </row>
    <row r="258" spans="4:15" x14ac:dyDescent="0.25">
      <c r="D258" s="34"/>
      <c r="O258" s="34"/>
    </row>
    <row r="259" spans="4:15" x14ac:dyDescent="0.25">
      <c r="D259" s="34"/>
      <c r="O259" s="34"/>
    </row>
    <row r="260" spans="4:15" x14ac:dyDescent="0.25">
      <c r="D260" s="34"/>
      <c r="O260" s="34"/>
    </row>
    <row r="261" spans="4:15" x14ac:dyDescent="0.25">
      <c r="D261" s="34"/>
      <c r="O261" s="34"/>
    </row>
    <row r="262" spans="4:15" x14ac:dyDescent="0.25">
      <c r="D262" s="34"/>
      <c r="O262" s="34"/>
    </row>
    <row r="263" spans="4:15" x14ac:dyDescent="0.25">
      <c r="D263" s="34"/>
      <c r="O263" s="34"/>
    </row>
    <row r="264" spans="4:15" x14ac:dyDescent="0.25">
      <c r="D264" s="34"/>
      <c r="O264" s="34"/>
    </row>
    <row r="265" spans="4:15" x14ac:dyDescent="0.25">
      <c r="D265" s="34"/>
      <c r="O265" s="34"/>
    </row>
    <row r="266" spans="4:15" x14ac:dyDescent="0.25">
      <c r="D266" s="34"/>
      <c r="O266" s="34"/>
    </row>
    <row r="267" spans="4:15" x14ac:dyDescent="0.25">
      <c r="D267" s="34"/>
      <c r="O267" s="34"/>
    </row>
    <row r="268" spans="4:15" x14ac:dyDescent="0.25">
      <c r="D268" s="34"/>
      <c r="O268" s="34"/>
    </row>
    <row r="269" spans="4:15" x14ac:dyDescent="0.25">
      <c r="D269" s="34"/>
      <c r="O269" s="34"/>
    </row>
    <row r="270" spans="4:15" x14ac:dyDescent="0.25">
      <c r="D270" s="34"/>
      <c r="O270" s="34"/>
    </row>
    <row r="271" spans="4:15" x14ac:dyDescent="0.25">
      <c r="D271" s="34"/>
      <c r="O271" s="34"/>
    </row>
    <row r="272" spans="4:15" x14ac:dyDescent="0.25">
      <c r="D272" s="34"/>
      <c r="O272" s="34"/>
    </row>
    <row r="273" spans="4:15" x14ac:dyDescent="0.25">
      <c r="D273" s="34"/>
      <c r="O273" s="34"/>
    </row>
    <row r="274" spans="4:15" x14ac:dyDescent="0.25">
      <c r="D274" s="34"/>
      <c r="O274" s="34"/>
    </row>
    <row r="275" spans="4:15" x14ac:dyDescent="0.25">
      <c r="D275" s="34"/>
      <c r="O275" s="34"/>
    </row>
    <row r="276" spans="4:15" x14ac:dyDescent="0.25">
      <c r="D276" s="34"/>
      <c r="O276" s="34"/>
    </row>
    <row r="277" spans="4:15" x14ac:dyDescent="0.25">
      <c r="D277" s="34"/>
      <c r="O277" s="34"/>
    </row>
    <row r="278" spans="4:15" x14ac:dyDescent="0.25">
      <c r="D278" s="34"/>
      <c r="O278" s="34"/>
    </row>
    <row r="279" spans="4:15" x14ac:dyDescent="0.25">
      <c r="D279" s="34"/>
      <c r="O279" s="34"/>
    </row>
    <row r="280" spans="4:15" x14ac:dyDescent="0.25">
      <c r="D280" s="34"/>
      <c r="O280" s="34"/>
    </row>
    <row r="281" spans="4:15" x14ac:dyDescent="0.25">
      <c r="D281" s="34"/>
      <c r="O281" s="34"/>
    </row>
    <row r="282" spans="4:15" x14ac:dyDescent="0.25">
      <c r="D282" s="34"/>
      <c r="O282" s="34"/>
    </row>
    <row r="283" spans="4:15" x14ac:dyDescent="0.25">
      <c r="D283" s="34"/>
      <c r="O283" s="34"/>
    </row>
    <row r="284" spans="4:15" x14ac:dyDescent="0.25">
      <c r="D284" s="34"/>
      <c r="O284" s="34"/>
    </row>
    <row r="285" spans="4:15" x14ac:dyDescent="0.25">
      <c r="D285" s="34"/>
      <c r="O285" s="34"/>
    </row>
    <row r="286" spans="4:15" x14ac:dyDescent="0.25">
      <c r="D286" s="34"/>
      <c r="O286" s="34"/>
    </row>
    <row r="287" spans="4:15" x14ac:dyDescent="0.25">
      <c r="D287" s="34"/>
      <c r="O287" s="34"/>
    </row>
    <row r="288" spans="4:15" x14ac:dyDescent="0.25">
      <c r="D288" s="34"/>
      <c r="O288" s="34"/>
    </row>
    <row r="289" spans="4:15" x14ac:dyDescent="0.25">
      <c r="D289" s="34"/>
      <c r="O289" s="34"/>
    </row>
    <row r="290" spans="4:15" x14ac:dyDescent="0.25">
      <c r="D290" s="34"/>
      <c r="O290" s="34"/>
    </row>
    <row r="291" spans="4:15" x14ac:dyDescent="0.25">
      <c r="D291" s="34"/>
      <c r="O291" s="34"/>
    </row>
    <row r="292" spans="4:15" x14ac:dyDescent="0.25">
      <c r="D292" s="34"/>
      <c r="O292" s="34"/>
    </row>
    <row r="293" spans="4:15" x14ac:dyDescent="0.25">
      <c r="D293" s="34"/>
      <c r="O293" s="34"/>
    </row>
    <row r="294" spans="4:15" x14ac:dyDescent="0.25">
      <c r="D294" s="34"/>
      <c r="O294" s="34"/>
    </row>
    <row r="295" spans="4:15" x14ac:dyDescent="0.25">
      <c r="D295" s="34"/>
      <c r="O295" s="34"/>
    </row>
    <row r="296" spans="4:15" x14ac:dyDescent="0.25">
      <c r="D296" s="34"/>
      <c r="O296" s="34"/>
    </row>
    <row r="297" spans="4:15" x14ac:dyDescent="0.25">
      <c r="D297" s="34"/>
      <c r="O297" s="34"/>
    </row>
    <row r="298" spans="4:15" x14ac:dyDescent="0.25">
      <c r="D298" s="34"/>
      <c r="O298" s="34"/>
    </row>
    <row r="299" spans="4:15" x14ac:dyDescent="0.25">
      <c r="D299" s="34"/>
      <c r="O299" s="34"/>
    </row>
    <row r="300" spans="4:15" x14ac:dyDescent="0.25">
      <c r="D300" s="34"/>
      <c r="O300" s="34"/>
    </row>
    <row r="301" spans="4:15" x14ac:dyDescent="0.25">
      <c r="D301" s="34"/>
      <c r="O301" s="34"/>
    </row>
    <row r="302" spans="4:15" x14ac:dyDescent="0.25">
      <c r="D302" s="34"/>
      <c r="O302" s="34"/>
    </row>
    <row r="303" spans="4:15" x14ac:dyDescent="0.25">
      <c r="D303" s="34"/>
      <c r="O303" s="34"/>
    </row>
    <row r="304" spans="4:15" x14ac:dyDescent="0.25">
      <c r="D304" s="34"/>
      <c r="O304" s="34"/>
    </row>
    <row r="305" spans="4:15" x14ac:dyDescent="0.25">
      <c r="D305" s="34"/>
      <c r="O305" s="34"/>
    </row>
    <row r="306" spans="4:15" x14ac:dyDescent="0.25">
      <c r="D306" s="34"/>
      <c r="O306" s="34"/>
    </row>
    <row r="307" spans="4:15" x14ac:dyDescent="0.25">
      <c r="D307" s="34"/>
      <c r="O307" s="34"/>
    </row>
    <row r="308" spans="4:15" x14ac:dyDescent="0.25">
      <c r="D308" s="34"/>
      <c r="O308" s="34"/>
    </row>
    <row r="309" spans="4:15" x14ac:dyDescent="0.25">
      <c r="D309" s="34"/>
      <c r="O309" s="34"/>
    </row>
    <row r="310" spans="4:15" x14ac:dyDescent="0.25">
      <c r="D310" s="34"/>
      <c r="O310" s="34"/>
    </row>
    <row r="311" spans="4:15" x14ac:dyDescent="0.25">
      <c r="D311" s="34"/>
      <c r="O311" s="34"/>
    </row>
    <row r="312" spans="4:15" x14ac:dyDescent="0.25">
      <c r="D312" s="34"/>
      <c r="O312" s="34"/>
    </row>
    <row r="313" spans="4:15" x14ac:dyDescent="0.25">
      <c r="D313" s="34"/>
      <c r="O313" s="34"/>
    </row>
    <row r="314" spans="4:15" x14ac:dyDescent="0.25">
      <c r="D314" s="34"/>
      <c r="O314" s="34"/>
    </row>
    <row r="315" spans="4:15" x14ac:dyDescent="0.25">
      <c r="D315" s="34"/>
      <c r="O315" s="34"/>
    </row>
    <row r="316" spans="4:15" x14ac:dyDescent="0.25">
      <c r="D316" s="34"/>
      <c r="O316" s="34"/>
    </row>
    <row r="317" spans="4:15" x14ac:dyDescent="0.25">
      <c r="D317" s="34"/>
      <c r="O317" s="34"/>
    </row>
    <row r="318" spans="4:15" x14ac:dyDescent="0.25">
      <c r="D318" s="34"/>
      <c r="O318" s="34"/>
    </row>
    <row r="319" spans="4:15" x14ac:dyDescent="0.25">
      <c r="D319" s="34"/>
      <c r="O319" s="34"/>
    </row>
    <row r="320" spans="4:15" x14ac:dyDescent="0.25">
      <c r="D320" s="34"/>
      <c r="O320" s="34"/>
    </row>
    <row r="321" spans="4:15" x14ac:dyDescent="0.25">
      <c r="D321" s="34"/>
      <c r="O321" s="34"/>
    </row>
    <row r="322" spans="4:15" x14ac:dyDescent="0.25">
      <c r="D322" s="34"/>
      <c r="O322" s="34"/>
    </row>
    <row r="323" spans="4:15" x14ac:dyDescent="0.25">
      <c r="D323" s="34"/>
      <c r="O323" s="34"/>
    </row>
    <row r="324" spans="4:15" x14ac:dyDescent="0.25">
      <c r="D324" s="34"/>
      <c r="O324" s="34"/>
    </row>
    <row r="325" spans="4:15" x14ac:dyDescent="0.25">
      <c r="D325" s="34"/>
      <c r="O325" s="34"/>
    </row>
    <row r="326" spans="4:15" x14ac:dyDescent="0.25">
      <c r="D326" s="34"/>
      <c r="O326" s="34"/>
    </row>
    <row r="327" spans="4:15" x14ac:dyDescent="0.25">
      <c r="D327" s="34"/>
      <c r="O327" s="34"/>
    </row>
    <row r="328" spans="4:15" x14ac:dyDescent="0.25">
      <c r="D328" s="34"/>
      <c r="O328" s="34"/>
    </row>
    <row r="329" spans="4:15" x14ac:dyDescent="0.25">
      <c r="D329" s="34"/>
      <c r="O329" s="34"/>
    </row>
    <row r="330" spans="4:15" x14ac:dyDescent="0.25">
      <c r="D330" s="34"/>
      <c r="O330" s="34"/>
    </row>
    <row r="331" spans="4:15" x14ac:dyDescent="0.25">
      <c r="D331" s="34"/>
      <c r="O331" s="34"/>
    </row>
    <row r="332" spans="4:15" x14ac:dyDescent="0.25">
      <c r="D332" s="34"/>
      <c r="O332" s="34"/>
    </row>
    <row r="333" spans="4:15" x14ac:dyDescent="0.25">
      <c r="D333" s="34"/>
      <c r="O333" s="34"/>
    </row>
    <row r="334" spans="4:15" x14ac:dyDescent="0.25">
      <c r="D334" s="34"/>
      <c r="O334" s="34"/>
    </row>
    <row r="335" spans="4:15" x14ac:dyDescent="0.25">
      <c r="D335" s="34"/>
      <c r="O335" s="34"/>
    </row>
    <row r="336" spans="4:15" x14ac:dyDescent="0.25">
      <c r="D336" s="34"/>
      <c r="O336" s="34"/>
    </row>
    <row r="337" spans="4:15" x14ac:dyDescent="0.25">
      <c r="D337" s="34"/>
      <c r="O337" s="34"/>
    </row>
    <row r="338" spans="4:15" x14ac:dyDescent="0.25">
      <c r="D338" s="34"/>
      <c r="O338" s="34"/>
    </row>
    <row r="339" spans="4:15" x14ac:dyDescent="0.25">
      <c r="D339" s="34"/>
      <c r="O339" s="34"/>
    </row>
    <row r="340" spans="4:15" x14ac:dyDescent="0.25">
      <c r="D340" s="34"/>
      <c r="O340" s="34"/>
    </row>
    <row r="341" spans="4:15" x14ac:dyDescent="0.25">
      <c r="D341" s="34"/>
      <c r="O341" s="34"/>
    </row>
    <row r="342" spans="4:15" x14ac:dyDescent="0.25">
      <c r="D342" s="34"/>
      <c r="O342" s="34"/>
    </row>
  </sheetData>
  <mergeCells count="26">
    <mergeCell ref="C24:K24"/>
    <mergeCell ref="C32:K32"/>
    <mergeCell ref="B34:C34"/>
    <mergeCell ref="D34:G34"/>
    <mergeCell ref="O20:O26"/>
    <mergeCell ref="C26:K26"/>
    <mergeCell ref="C25:K25"/>
    <mergeCell ref="C28:K28"/>
    <mergeCell ref="C23:K23"/>
    <mergeCell ref="C27:K27"/>
    <mergeCell ref="C29:K29"/>
    <mergeCell ref="C30:K30"/>
    <mergeCell ref="C31:K31"/>
    <mergeCell ref="E16:N16"/>
    <mergeCell ref="E18:N18"/>
    <mergeCell ref="B20:B22"/>
    <mergeCell ref="C20:K22"/>
    <mergeCell ref="L20:L22"/>
    <mergeCell ref="M20:N21"/>
    <mergeCell ref="B15:D15"/>
    <mergeCell ref="E15:N15"/>
    <mergeCell ref="F4:N5"/>
    <mergeCell ref="E9:N9"/>
    <mergeCell ref="B11:D11"/>
    <mergeCell ref="E11:N11"/>
    <mergeCell ref="B13:D13"/>
  </mergeCells>
  <pageMargins left="0.7" right="0.7" top="0.75" bottom="0.75" header="0.3" footer="0.3"/>
  <pageSetup paperSize="2295"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5"/>
  <sheetViews>
    <sheetView tabSelected="1" showWhiteSpace="0" zoomScale="85" zoomScaleNormal="85" zoomScaleSheetLayoutView="50" zoomScalePageLayoutView="70" workbookViewId="0">
      <selection activeCell="D29" sqref="D29"/>
    </sheetView>
  </sheetViews>
  <sheetFormatPr baseColWidth="10" defaultColWidth="11.42578125" defaultRowHeight="15" x14ac:dyDescent="0.25"/>
  <cols>
    <col min="1" max="1" width="10.140625" style="34" customWidth="1"/>
    <col min="2" max="2" width="11.28515625" style="34" customWidth="1"/>
    <col min="3" max="3" width="19.7109375" style="34" customWidth="1"/>
    <col min="4" max="4" width="23.5703125" style="40" customWidth="1"/>
    <col min="5" max="5" width="11.5703125" style="34" customWidth="1"/>
    <col min="6" max="6" width="19.7109375" style="34" customWidth="1"/>
    <col min="7" max="7" width="11.42578125" style="34" customWidth="1"/>
    <col min="8" max="8" width="14.42578125" style="34" customWidth="1"/>
    <col min="9" max="9" width="11.42578125" style="34" hidden="1" customWidth="1"/>
    <col min="10" max="10" width="13.28515625" style="34" customWidth="1"/>
    <col min="11" max="12" width="17" style="34" customWidth="1"/>
    <col min="13" max="13" width="15.42578125" style="34" customWidth="1"/>
    <col min="14" max="14" width="16.140625" style="34" customWidth="1"/>
    <col min="15" max="15" width="13.140625" style="22" customWidth="1"/>
    <col min="16" max="16384" width="11.42578125" style="34"/>
  </cols>
  <sheetData>
    <row r="1" spans="1:17" s="6" customFormat="1" x14ac:dyDescent="0.3">
      <c r="A1" s="2"/>
      <c r="B1" s="2"/>
      <c r="C1" s="2"/>
      <c r="D1" s="3"/>
      <c r="E1" s="2"/>
      <c r="F1" s="2"/>
      <c r="G1" s="2"/>
      <c r="H1" s="2"/>
      <c r="I1" s="2"/>
      <c r="J1" s="2"/>
      <c r="K1" s="2"/>
      <c r="L1" s="2"/>
      <c r="M1" s="2"/>
      <c r="N1" s="2"/>
      <c r="O1" s="4"/>
      <c r="P1" s="5"/>
      <c r="Q1" s="5"/>
    </row>
    <row r="2" spans="1:17" s="6" customFormat="1" ht="16.5" customHeight="1" x14ac:dyDescent="0.3">
      <c r="A2" s="2"/>
      <c r="B2" s="32"/>
      <c r="C2" s="32"/>
      <c r="D2" s="32"/>
      <c r="E2" s="32"/>
      <c r="F2" s="32"/>
      <c r="G2" s="32"/>
      <c r="H2" s="32"/>
      <c r="I2" s="32"/>
      <c r="J2" s="32"/>
      <c r="K2" s="32"/>
      <c r="L2" s="32"/>
      <c r="M2" s="32"/>
      <c r="N2" s="32"/>
      <c r="O2" s="32"/>
      <c r="P2" s="32"/>
      <c r="Q2" s="5"/>
    </row>
    <row r="3" spans="1:17" s="6" customFormat="1" x14ac:dyDescent="0.3">
      <c r="A3" s="2"/>
      <c r="B3" s="27"/>
      <c r="C3" s="27"/>
      <c r="D3" s="27"/>
      <c r="E3" s="27"/>
      <c r="F3" s="27"/>
      <c r="G3" s="27"/>
      <c r="H3" s="27"/>
      <c r="I3" s="27"/>
      <c r="J3" s="27"/>
      <c r="K3" s="27"/>
      <c r="L3" s="27"/>
      <c r="M3" s="27"/>
      <c r="N3" s="27"/>
      <c r="O3" s="4"/>
      <c r="P3" s="5"/>
      <c r="Q3" s="5"/>
    </row>
    <row r="4" spans="1:17" s="6" customFormat="1" ht="15" customHeight="1" x14ac:dyDescent="0.3">
      <c r="A4" s="2"/>
      <c r="B4" s="2"/>
      <c r="C4" s="2"/>
      <c r="D4" s="3"/>
      <c r="E4" s="2"/>
      <c r="F4" s="216" t="s">
        <v>14</v>
      </c>
      <c r="G4" s="216"/>
      <c r="H4" s="216"/>
      <c r="I4" s="216"/>
      <c r="J4" s="216"/>
      <c r="K4" s="216"/>
      <c r="L4" s="216"/>
      <c r="M4" s="216"/>
      <c r="N4" s="216"/>
      <c r="O4" s="4"/>
      <c r="P4" s="5"/>
      <c r="Q4" s="5"/>
    </row>
    <row r="5" spans="1:17" s="6" customFormat="1" ht="15" customHeight="1" x14ac:dyDescent="0.3">
      <c r="A5" s="2"/>
      <c r="B5" s="2"/>
      <c r="C5" s="2"/>
      <c r="D5" s="3"/>
      <c r="E5" s="2"/>
      <c r="F5" s="216"/>
      <c r="G5" s="216"/>
      <c r="H5" s="216"/>
      <c r="I5" s="216"/>
      <c r="J5" s="216"/>
      <c r="K5" s="216"/>
      <c r="L5" s="216"/>
      <c r="M5" s="216"/>
      <c r="N5" s="216"/>
      <c r="O5" s="4"/>
      <c r="P5" s="5"/>
      <c r="Q5" s="5"/>
    </row>
    <row r="6" spans="1:17" ht="15.75" x14ac:dyDescent="0.3">
      <c r="A6" s="2"/>
      <c r="B6" s="2"/>
      <c r="C6" s="2"/>
      <c r="D6" s="3"/>
      <c r="E6" s="2"/>
      <c r="F6" s="33"/>
      <c r="G6" s="33"/>
      <c r="H6" s="33"/>
      <c r="I6" s="33"/>
      <c r="J6" s="33"/>
      <c r="K6" s="33"/>
      <c r="L6" s="33"/>
      <c r="M6" s="33"/>
      <c r="N6" s="33"/>
      <c r="O6" s="4"/>
      <c r="P6" s="5"/>
      <c r="Q6" s="5"/>
    </row>
    <row r="7" spans="1:17" ht="15.75" x14ac:dyDescent="0.3">
      <c r="A7" s="2"/>
      <c r="B7" s="2"/>
      <c r="C7" s="2"/>
      <c r="D7" s="3"/>
      <c r="E7" s="2"/>
      <c r="F7" s="33"/>
      <c r="G7" s="33"/>
      <c r="H7" s="33"/>
      <c r="I7" s="33"/>
      <c r="J7" s="33"/>
      <c r="K7" s="33"/>
      <c r="L7" s="33"/>
      <c r="M7" s="33"/>
      <c r="N7" s="33"/>
      <c r="O7" s="4"/>
      <c r="P7" s="5"/>
      <c r="Q7" s="5"/>
    </row>
    <row r="8" spans="1:17" ht="15.75" x14ac:dyDescent="0.3">
      <c r="A8" s="2"/>
      <c r="B8" s="2"/>
      <c r="C8" s="2"/>
      <c r="D8" s="3"/>
      <c r="E8" s="2"/>
      <c r="F8" s="33"/>
      <c r="G8" s="33"/>
      <c r="H8" s="33"/>
      <c r="I8" s="33"/>
      <c r="J8" s="33"/>
      <c r="K8" s="33"/>
      <c r="L8" s="33"/>
      <c r="M8" s="33"/>
      <c r="N8" s="33"/>
      <c r="O8" s="4"/>
      <c r="P8" s="5"/>
      <c r="Q8" s="5"/>
    </row>
    <row r="9" spans="1:17" ht="15.75" x14ac:dyDescent="0.3">
      <c r="B9" s="25"/>
      <c r="C9" s="25"/>
      <c r="D9" s="26" t="s">
        <v>16</v>
      </c>
      <c r="E9" s="217" t="s">
        <v>116</v>
      </c>
      <c r="F9" s="217"/>
      <c r="G9" s="217"/>
      <c r="H9" s="217"/>
      <c r="I9" s="217"/>
      <c r="J9" s="217"/>
      <c r="K9" s="217"/>
      <c r="L9" s="217"/>
      <c r="M9" s="217"/>
      <c r="N9" s="217"/>
      <c r="O9" s="8"/>
      <c r="P9" s="5"/>
      <c r="Q9" s="5"/>
    </row>
    <row r="10" spans="1:17" ht="15.75" x14ac:dyDescent="0.3">
      <c r="B10" s="25"/>
      <c r="C10" s="25"/>
      <c r="D10" s="26"/>
      <c r="E10" s="9"/>
      <c r="F10" s="9"/>
      <c r="G10" s="9"/>
      <c r="H10" s="9"/>
      <c r="I10" s="9"/>
      <c r="J10" s="9"/>
      <c r="K10" s="9"/>
      <c r="L10" s="9"/>
      <c r="M10" s="9"/>
      <c r="N10" s="9"/>
      <c r="O10" s="8"/>
      <c r="P10" s="5"/>
      <c r="Q10" s="5"/>
    </row>
    <row r="11" spans="1:17" ht="15.75" customHeight="1" x14ac:dyDescent="0.3">
      <c r="A11" s="2"/>
      <c r="B11" s="215" t="s">
        <v>9</v>
      </c>
      <c r="C11" s="215"/>
      <c r="D11" s="215"/>
      <c r="E11" s="218" t="s">
        <v>72</v>
      </c>
      <c r="F11" s="218"/>
      <c r="G11" s="218"/>
      <c r="H11" s="218"/>
      <c r="I11" s="218"/>
      <c r="J11" s="218"/>
      <c r="K11" s="218"/>
      <c r="L11" s="218"/>
      <c r="M11" s="218"/>
      <c r="N11" s="218"/>
      <c r="O11" s="4"/>
      <c r="P11" s="5"/>
      <c r="Q11" s="5"/>
    </row>
    <row r="12" spans="1:17" ht="15.75" customHeight="1" x14ac:dyDescent="0.3">
      <c r="A12" s="2"/>
      <c r="B12" s="52"/>
      <c r="C12" s="52"/>
      <c r="D12" s="52"/>
      <c r="E12" s="35"/>
      <c r="F12" s="53"/>
      <c r="G12" s="35"/>
      <c r="H12" s="35"/>
      <c r="I12" s="35"/>
      <c r="J12" s="35"/>
      <c r="K12" s="35"/>
      <c r="L12" s="35"/>
      <c r="M12" s="35"/>
      <c r="N12" s="35"/>
      <c r="O12" s="4"/>
      <c r="P12" s="5"/>
      <c r="Q12" s="5"/>
    </row>
    <row r="13" spans="1:17" ht="15.75" customHeight="1" x14ac:dyDescent="0.3">
      <c r="A13" s="2"/>
      <c r="B13" s="215" t="s">
        <v>11</v>
      </c>
      <c r="C13" s="215"/>
      <c r="D13" s="215"/>
      <c r="E13" s="35"/>
      <c r="F13" s="36">
        <v>0.1</v>
      </c>
      <c r="G13" s="35"/>
      <c r="H13" s="35"/>
      <c r="I13" s="35"/>
      <c r="J13" s="35"/>
      <c r="K13" s="35"/>
      <c r="L13" s="35"/>
      <c r="M13" s="35"/>
      <c r="N13" s="35"/>
      <c r="O13" s="4"/>
      <c r="P13" s="5"/>
      <c r="Q13" s="5"/>
    </row>
    <row r="14" spans="1:17" ht="15.75" customHeight="1" x14ac:dyDescent="0.3">
      <c r="A14" s="2"/>
      <c r="B14" s="52"/>
      <c r="C14" s="52"/>
      <c r="D14" s="52"/>
      <c r="E14" s="28"/>
      <c r="F14" s="28"/>
      <c r="G14" s="28"/>
      <c r="H14" s="28"/>
      <c r="I14" s="28"/>
      <c r="J14" s="28"/>
      <c r="K14" s="28"/>
      <c r="L14" s="28"/>
      <c r="M14" s="28"/>
      <c r="N14" s="28"/>
      <c r="O14" s="4"/>
      <c r="P14" s="5"/>
      <c r="Q14" s="5"/>
    </row>
    <row r="15" spans="1:17" ht="15.75" customHeight="1" x14ac:dyDescent="0.3">
      <c r="A15" s="2"/>
      <c r="B15" s="214" t="s">
        <v>2</v>
      </c>
      <c r="C15" s="214"/>
      <c r="D15" s="214"/>
      <c r="E15" s="241" t="s">
        <v>73</v>
      </c>
      <c r="F15" s="241"/>
      <c r="G15" s="241"/>
      <c r="H15" s="241"/>
      <c r="I15" s="241"/>
      <c r="J15" s="241"/>
      <c r="K15" s="241"/>
      <c r="L15" s="241"/>
      <c r="M15" s="241"/>
      <c r="N15" s="241"/>
      <c r="O15" s="4"/>
      <c r="P15" s="5"/>
      <c r="Q15" s="5"/>
    </row>
    <row r="16" spans="1:17" s="40" customFormat="1" ht="15.75" x14ac:dyDescent="0.3">
      <c r="A16" s="3"/>
      <c r="B16" s="10"/>
      <c r="C16" s="10"/>
      <c r="D16" s="10"/>
      <c r="E16" s="10"/>
      <c r="F16" s="28"/>
      <c r="G16" s="37"/>
      <c r="H16" s="37"/>
      <c r="I16" s="37"/>
      <c r="J16" s="11"/>
      <c r="K16" s="38"/>
      <c r="L16" s="38"/>
      <c r="M16" s="39"/>
      <c r="N16" s="39"/>
      <c r="O16" s="31"/>
      <c r="P16" s="16"/>
      <c r="Q16" s="16"/>
    </row>
    <row r="17" spans="1:18" ht="15.75" x14ac:dyDescent="0.3">
      <c r="A17" s="2"/>
      <c r="B17" s="10"/>
      <c r="C17" s="10"/>
      <c r="D17" s="51" t="s">
        <v>10</v>
      </c>
      <c r="E17" s="217" t="s">
        <v>74</v>
      </c>
      <c r="F17" s="217"/>
      <c r="G17" s="217"/>
      <c r="H17" s="217"/>
      <c r="I17" s="217"/>
      <c r="J17" s="217"/>
      <c r="K17" s="217"/>
      <c r="L17" s="217"/>
      <c r="M17" s="217"/>
      <c r="N17" s="217"/>
      <c r="O17" s="4"/>
      <c r="P17" s="5"/>
      <c r="Q17" s="5"/>
    </row>
    <row r="18" spans="1:18" ht="15.75" x14ac:dyDescent="0.3">
      <c r="A18" s="2"/>
      <c r="B18" s="12"/>
      <c r="C18" s="10"/>
      <c r="D18" s="51"/>
      <c r="E18" s="10"/>
      <c r="F18" s="28"/>
      <c r="G18" s="37"/>
      <c r="H18" s="37"/>
      <c r="I18" s="37"/>
      <c r="J18" s="11"/>
      <c r="K18" s="38"/>
      <c r="L18" s="38"/>
      <c r="M18" s="39"/>
      <c r="N18" s="39"/>
      <c r="O18" s="4"/>
      <c r="P18" s="5"/>
      <c r="Q18" s="5"/>
    </row>
    <row r="19" spans="1:18" ht="15" customHeight="1" x14ac:dyDescent="0.3">
      <c r="A19" s="2"/>
      <c r="B19" s="219" t="s">
        <v>3</v>
      </c>
      <c r="C19" s="220" t="s">
        <v>4</v>
      </c>
      <c r="D19" s="220"/>
      <c r="E19" s="220"/>
      <c r="F19" s="220"/>
      <c r="G19" s="220"/>
      <c r="H19" s="220"/>
      <c r="I19" s="220"/>
      <c r="J19" s="220"/>
      <c r="K19" s="221"/>
      <c r="L19" s="227" t="s">
        <v>48</v>
      </c>
      <c r="M19" s="242" t="s">
        <v>5</v>
      </c>
      <c r="N19" s="243"/>
      <c r="O19" s="213"/>
      <c r="P19" s="5"/>
      <c r="Q19" s="2"/>
    </row>
    <row r="20" spans="1:18" ht="16.5" customHeight="1" x14ac:dyDescent="0.3">
      <c r="A20" s="2"/>
      <c r="B20" s="219"/>
      <c r="C20" s="222"/>
      <c r="D20" s="222"/>
      <c r="E20" s="222"/>
      <c r="F20" s="222"/>
      <c r="G20" s="222"/>
      <c r="H20" s="222"/>
      <c r="I20" s="222"/>
      <c r="J20" s="222"/>
      <c r="K20" s="223"/>
      <c r="L20" s="228"/>
      <c r="M20" s="244"/>
      <c r="N20" s="245"/>
      <c r="O20" s="213"/>
      <c r="P20" s="5"/>
      <c r="Q20" s="2"/>
    </row>
    <row r="21" spans="1:18" ht="17.25" customHeight="1" x14ac:dyDescent="0.3">
      <c r="A21" s="2"/>
      <c r="B21" s="219"/>
      <c r="C21" s="224"/>
      <c r="D21" s="224"/>
      <c r="E21" s="224"/>
      <c r="F21" s="224"/>
      <c r="G21" s="224"/>
      <c r="H21" s="224"/>
      <c r="I21" s="224"/>
      <c r="J21" s="224"/>
      <c r="K21" s="225"/>
      <c r="L21" s="229"/>
      <c r="M21" s="50" t="s">
        <v>6</v>
      </c>
      <c r="N21" s="50" t="s">
        <v>7</v>
      </c>
      <c r="O21" s="213"/>
      <c r="P21" s="5"/>
      <c r="Q21" s="2"/>
    </row>
    <row r="22" spans="1:18" ht="21" customHeight="1" x14ac:dyDescent="0.3">
      <c r="A22" s="2"/>
      <c r="B22" s="41" t="s">
        <v>31</v>
      </c>
      <c r="C22" s="231" t="s">
        <v>75</v>
      </c>
      <c r="D22" s="232"/>
      <c r="E22" s="232"/>
      <c r="F22" s="232"/>
      <c r="G22" s="232"/>
      <c r="H22" s="232"/>
      <c r="I22" s="232"/>
      <c r="J22" s="232"/>
      <c r="K22" s="233"/>
      <c r="L22" s="76">
        <v>1</v>
      </c>
      <c r="M22" s="42">
        <v>42736</v>
      </c>
      <c r="N22" s="13">
        <v>43100</v>
      </c>
      <c r="O22" s="213"/>
      <c r="P22" s="5"/>
      <c r="Q22" s="2"/>
    </row>
    <row r="23" spans="1:18" ht="27.75" customHeight="1" x14ac:dyDescent="0.3">
      <c r="A23" s="2"/>
      <c r="B23" s="41" t="s">
        <v>43</v>
      </c>
      <c r="C23" s="231" t="s">
        <v>62</v>
      </c>
      <c r="D23" s="232"/>
      <c r="E23" s="232"/>
      <c r="F23" s="232"/>
      <c r="G23" s="232"/>
      <c r="H23" s="232"/>
      <c r="I23" s="232"/>
      <c r="J23" s="232"/>
      <c r="K23" s="233"/>
      <c r="L23" s="76">
        <v>1</v>
      </c>
      <c r="M23" s="42">
        <v>42736</v>
      </c>
      <c r="N23" s="13">
        <v>43100</v>
      </c>
      <c r="O23" s="66"/>
      <c r="P23" s="5"/>
      <c r="Q23" s="2"/>
    </row>
    <row r="24" spans="1:18" ht="27.75" customHeight="1" x14ac:dyDescent="0.3">
      <c r="A24" s="2"/>
      <c r="B24" s="41" t="s">
        <v>22</v>
      </c>
      <c r="C24" s="231" t="s">
        <v>76</v>
      </c>
      <c r="D24" s="232"/>
      <c r="E24" s="232"/>
      <c r="F24" s="232"/>
      <c r="G24" s="232"/>
      <c r="H24" s="232"/>
      <c r="I24" s="232"/>
      <c r="J24" s="232"/>
      <c r="K24" s="233"/>
      <c r="L24" s="65" t="s">
        <v>51</v>
      </c>
      <c r="M24" s="42">
        <v>42736</v>
      </c>
      <c r="N24" s="13">
        <v>43100</v>
      </c>
      <c r="O24" s="66"/>
      <c r="P24" s="5"/>
      <c r="Q24" s="2"/>
    </row>
    <row r="25" spans="1:18" ht="33.75" customHeight="1" x14ac:dyDescent="0.3">
      <c r="A25" s="2"/>
      <c r="B25" s="41" t="s">
        <v>63</v>
      </c>
      <c r="C25" s="231" t="s">
        <v>64</v>
      </c>
      <c r="D25" s="232"/>
      <c r="E25" s="232"/>
      <c r="F25" s="232"/>
      <c r="G25" s="232"/>
      <c r="H25" s="232"/>
      <c r="I25" s="232"/>
      <c r="J25" s="232"/>
      <c r="K25" s="233"/>
      <c r="L25" s="76">
        <v>1</v>
      </c>
      <c r="M25" s="42">
        <v>42736</v>
      </c>
      <c r="N25" s="13">
        <v>43100</v>
      </c>
      <c r="O25" s="14"/>
      <c r="P25" s="48"/>
      <c r="Q25" s="48"/>
      <c r="R25" s="15"/>
    </row>
    <row r="26" spans="1:18" ht="15.75" x14ac:dyDescent="0.3">
      <c r="A26" s="2"/>
      <c r="B26" s="3"/>
      <c r="C26" s="3"/>
      <c r="D26" s="17"/>
      <c r="E26" s="17"/>
      <c r="F26" s="17"/>
      <c r="G26" s="17"/>
      <c r="H26" s="17"/>
      <c r="I26" s="17"/>
      <c r="J26" s="17"/>
      <c r="K26" s="17"/>
      <c r="L26" s="17"/>
      <c r="M26" s="43"/>
      <c r="N26" s="43"/>
      <c r="O26" s="4"/>
      <c r="P26" s="5"/>
      <c r="Q26" s="5"/>
    </row>
    <row r="27" spans="1:18" ht="21" customHeight="1" x14ac:dyDescent="0.3">
      <c r="A27" s="2"/>
      <c r="B27" s="212" t="s">
        <v>15</v>
      </c>
      <c r="C27" s="212"/>
      <c r="D27" s="200" t="s">
        <v>118</v>
      </c>
      <c r="E27" s="200"/>
      <c r="F27" s="200"/>
      <c r="G27" s="200"/>
      <c r="I27" s="7"/>
      <c r="J27" s="7"/>
      <c r="K27" s="7"/>
      <c r="L27" s="7"/>
      <c r="M27" s="7"/>
      <c r="N27" s="7"/>
      <c r="O27" s="4"/>
      <c r="P27" s="5"/>
      <c r="Q27" s="5"/>
    </row>
    <row r="28" spans="1:18" ht="21" customHeight="1" x14ac:dyDescent="0.3">
      <c r="A28" s="2"/>
      <c r="B28" s="49"/>
      <c r="C28" s="17"/>
      <c r="D28" s="49"/>
      <c r="E28" s="49"/>
      <c r="F28" s="49"/>
      <c r="G28" s="44"/>
      <c r="I28" s="7"/>
      <c r="J28" s="7"/>
      <c r="K28" s="7"/>
      <c r="L28" s="7"/>
      <c r="M28" s="7"/>
      <c r="N28" s="7"/>
      <c r="O28" s="4"/>
      <c r="P28" s="5"/>
      <c r="Q28" s="5"/>
    </row>
    <row r="29" spans="1:18" ht="15.75" x14ac:dyDescent="0.3">
      <c r="A29" s="2"/>
      <c r="B29" s="54" t="s">
        <v>1</v>
      </c>
      <c r="C29" s="29"/>
      <c r="D29" s="86" t="s">
        <v>119</v>
      </c>
      <c r="E29" s="87"/>
      <c r="F29" s="87"/>
      <c r="G29" s="87"/>
      <c r="I29" s="11"/>
      <c r="J29" s="11"/>
      <c r="K29" s="11"/>
      <c r="L29" s="11"/>
      <c r="M29" s="11"/>
      <c r="N29" s="11"/>
      <c r="O29" s="18"/>
      <c r="P29" s="2"/>
      <c r="Q29" s="2"/>
    </row>
    <row r="30" spans="1:18" ht="15.75" x14ac:dyDescent="0.3">
      <c r="A30" s="2"/>
      <c r="B30" s="54"/>
      <c r="C30" s="29"/>
      <c r="D30" s="24"/>
      <c r="E30" s="24"/>
      <c r="F30" s="24"/>
      <c r="I30" s="11"/>
      <c r="J30" s="11"/>
      <c r="K30" s="11"/>
      <c r="L30" s="11"/>
      <c r="M30" s="11"/>
      <c r="N30" s="11"/>
      <c r="O30" s="18"/>
      <c r="P30" s="2"/>
      <c r="Q30" s="2"/>
    </row>
    <row r="31" spans="1:18" ht="16.5" customHeight="1" x14ac:dyDescent="0.3">
      <c r="A31" s="2"/>
      <c r="B31" s="2"/>
      <c r="C31" s="2"/>
      <c r="D31" s="3"/>
      <c r="E31" s="2"/>
      <c r="F31" s="2"/>
      <c r="G31" s="2"/>
      <c r="H31" s="2"/>
      <c r="I31" s="2"/>
      <c r="J31" s="2"/>
      <c r="K31" s="2"/>
      <c r="L31" s="2"/>
      <c r="M31" s="2"/>
      <c r="N31" s="2"/>
      <c r="O31" s="18"/>
      <c r="P31" s="2"/>
      <c r="Q31" s="2"/>
    </row>
    <row r="32" spans="1:18" ht="16.5" customHeight="1" x14ac:dyDescent="0.3">
      <c r="A32" s="19"/>
      <c r="B32" s="19"/>
      <c r="C32" s="19"/>
      <c r="D32" s="20"/>
      <c r="E32" s="19"/>
      <c r="F32" s="19"/>
      <c r="G32" s="19"/>
      <c r="H32" s="19"/>
      <c r="I32" s="19"/>
      <c r="J32" s="19"/>
      <c r="K32" s="19"/>
      <c r="L32" s="19"/>
      <c r="M32" s="19"/>
      <c r="N32" s="19"/>
      <c r="O32" s="21"/>
      <c r="P32" s="19"/>
      <c r="Q32" s="19"/>
    </row>
    <row r="33" spans="1:17" ht="16.5" customHeight="1" x14ac:dyDescent="0.3">
      <c r="A33" s="19"/>
      <c r="B33" s="19"/>
      <c r="C33" s="19"/>
      <c r="D33" s="20"/>
      <c r="E33" s="19"/>
      <c r="F33" s="19"/>
      <c r="G33" s="19"/>
      <c r="H33" s="19"/>
      <c r="I33" s="19"/>
      <c r="J33" s="19"/>
      <c r="K33" s="19"/>
      <c r="L33" s="19"/>
      <c r="M33" s="19"/>
      <c r="N33" s="19"/>
      <c r="O33" s="21"/>
      <c r="P33" s="19"/>
      <c r="Q33" s="19"/>
    </row>
    <row r="34" spans="1:17" ht="18" customHeight="1" x14ac:dyDescent="0.3">
      <c r="A34" s="19"/>
      <c r="B34" s="19"/>
      <c r="C34" s="19"/>
      <c r="D34" s="20"/>
      <c r="E34" s="19"/>
      <c r="F34" s="19"/>
      <c r="G34" s="19"/>
      <c r="H34" s="19"/>
      <c r="I34" s="19"/>
      <c r="J34" s="19"/>
      <c r="K34" s="19"/>
      <c r="L34" s="19"/>
      <c r="M34" s="19"/>
      <c r="N34" s="19"/>
      <c r="O34" s="21"/>
      <c r="P34" s="19"/>
      <c r="Q34" s="19"/>
    </row>
    <row r="35" spans="1:17" ht="16.5" customHeight="1" x14ac:dyDescent="0.3">
      <c r="A35" s="19"/>
      <c r="B35" s="19"/>
      <c r="C35" s="19"/>
      <c r="D35" s="20"/>
      <c r="E35" s="19"/>
      <c r="F35" s="19"/>
      <c r="G35" s="19"/>
      <c r="H35" s="19"/>
      <c r="I35" s="19"/>
      <c r="J35" s="19"/>
      <c r="K35" s="19"/>
      <c r="L35" s="19"/>
      <c r="M35" s="19"/>
      <c r="N35" s="19"/>
      <c r="O35" s="21"/>
      <c r="P35" s="19"/>
      <c r="Q35" s="19"/>
    </row>
    <row r="36" spans="1:17" ht="18" customHeight="1" x14ac:dyDescent="0.3">
      <c r="A36" s="19"/>
      <c r="B36" s="19"/>
      <c r="C36" s="19"/>
      <c r="D36" s="20"/>
      <c r="E36" s="19"/>
      <c r="F36" s="19"/>
      <c r="G36" s="19"/>
      <c r="H36" s="19"/>
      <c r="I36" s="19"/>
      <c r="J36" s="19"/>
      <c r="K36" s="19"/>
      <c r="L36" s="19"/>
      <c r="M36" s="19"/>
      <c r="N36" s="19"/>
      <c r="O36" s="21"/>
      <c r="P36" s="19"/>
      <c r="Q36" s="19"/>
    </row>
    <row r="37" spans="1:17" ht="16.5" customHeight="1" x14ac:dyDescent="0.3">
      <c r="A37" s="19"/>
      <c r="B37" s="19"/>
      <c r="C37" s="19"/>
      <c r="D37" s="20"/>
      <c r="E37" s="19"/>
      <c r="F37" s="19"/>
      <c r="G37" s="19"/>
      <c r="H37" s="19"/>
      <c r="I37" s="19"/>
      <c r="J37" s="19"/>
      <c r="K37" s="19"/>
      <c r="L37" s="19"/>
      <c r="M37" s="19"/>
      <c r="N37" s="19"/>
      <c r="O37" s="21"/>
      <c r="P37" s="19"/>
      <c r="Q37" s="19"/>
    </row>
    <row r="38" spans="1:17" ht="18" customHeight="1" x14ac:dyDescent="0.25"/>
    <row r="39" spans="1:17" ht="16.5" customHeight="1" x14ac:dyDescent="0.25"/>
    <row r="40" spans="1:17" ht="18" customHeight="1" x14ac:dyDescent="0.25"/>
    <row r="41" spans="1:17" ht="18" customHeight="1" x14ac:dyDescent="0.25"/>
    <row r="42" spans="1:17" ht="21.75" customHeight="1" x14ac:dyDescent="0.25"/>
    <row r="43" spans="1:17" ht="15.75" customHeight="1" x14ac:dyDescent="0.25"/>
    <row r="44" spans="1:17" ht="18" customHeight="1" x14ac:dyDescent="0.25"/>
    <row r="45" spans="1:17" ht="18" customHeight="1" x14ac:dyDescent="0.25"/>
    <row r="46" spans="1:17" ht="16.5" customHeight="1" x14ac:dyDescent="0.25"/>
    <row r="47" spans="1:17" ht="16.5" customHeight="1" x14ac:dyDescent="0.25"/>
    <row r="48" spans="1:17" ht="15" customHeight="1" x14ac:dyDescent="0.25">
      <c r="D48" s="34"/>
      <c r="O48" s="34"/>
    </row>
    <row r="49" spans="4:15" ht="15" customHeight="1" x14ac:dyDescent="0.25">
      <c r="D49" s="34"/>
      <c r="O49" s="34"/>
    </row>
    <row r="50" spans="4:15" ht="15" customHeight="1" x14ac:dyDescent="0.25">
      <c r="D50" s="34"/>
      <c r="O50" s="34"/>
    </row>
    <row r="51" spans="4:15" ht="29.25" customHeight="1" x14ac:dyDescent="0.25">
      <c r="D51" s="34"/>
      <c r="O51" s="34"/>
    </row>
    <row r="52" spans="4:15" ht="26.25" customHeight="1" x14ac:dyDescent="0.25">
      <c r="D52" s="34"/>
      <c r="O52" s="34"/>
    </row>
    <row r="53" spans="4:15" ht="16.5" customHeight="1" x14ac:dyDescent="0.25">
      <c r="D53" s="34"/>
      <c r="O53" s="34"/>
    </row>
    <row r="54" spans="4:15" ht="16.5" customHeight="1" x14ac:dyDescent="0.25">
      <c r="D54" s="34"/>
      <c r="O54" s="34"/>
    </row>
    <row r="55" spans="4:15" ht="16.5" customHeight="1" x14ac:dyDescent="0.25">
      <c r="D55" s="34"/>
      <c r="O55" s="34"/>
    </row>
    <row r="56" spans="4:15" ht="33.75" customHeight="1" x14ac:dyDescent="0.25">
      <c r="D56" s="34"/>
      <c r="O56" s="34"/>
    </row>
    <row r="57" spans="4:15" ht="16.5" customHeight="1" x14ac:dyDescent="0.25">
      <c r="D57" s="34"/>
      <c r="O57" s="34"/>
    </row>
    <row r="58" spans="4:15" ht="16.5" customHeight="1" x14ac:dyDescent="0.25">
      <c r="D58" s="34"/>
      <c r="O58" s="34"/>
    </row>
    <row r="59" spans="4:15" ht="16.5" customHeight="1" x14ac:dyDescent="0.25">
      <c r="D59" s="34"/>
      <c r="O59" s="34"/>
    </row>
    <row r="60" spans="4:15" ht="16.5" customHeight="1" x14ac:dyDescent="0.25">
      <c r="D60" s="34"/>
      <c r="O60" s="34"/>
    </row>
    <row r="61" spans="4:15" ht="16.5" customHeight="1" x14ac:dyDescent="0.25">
      <c r="D61" s="34"/>
      <c r="O61" s="34"/>
    </row>
    <row r="62" spans="4:15" ht="16.5" customHeight="1" x14ac:dyDescent="0.25">
      <c r="D62" s="34"/>
      <c r="O62" s="34"/>
    </row>
    <row r="63" spans="4:15" ht="16.5" customHeight="1" x14ac:dyDescent="0.25">
      <c r="D63" s="34"/>
      <c r="O63" s="34"/>
    </row>
    <row r="64" spans="4:15" ht="16.5" customHeight="1" x14ac:dyDescent="0.25">
      <c r="D64" s="34"/>
      <c r="O64" s="34"/>
    </row>
    <row r="65" spans="4:15" ht="16.5" customHeight="1" x14ac:dyDescent="0.25">
      <c r="D65" s="34"/>
      <c r="O65" s="34"/>
    </row>
    <row r="66" spans="4:15" ht="16.5" customHeight="1" x14ac:dyDescent="0.25">
      <c r="D66" s="34"/>
      <c r="O66" s="34"/>
    </row>
    <row r="67" spans="4:15" ht="16.5" customHeight="1" x14ac:dyDescent="0.25">
      <c r="D67" s="34"/>
      <c r="O67" s="34"/>
    </row>
    <row r="68" spans="4:15" ht="16.5" customHeight="1" x14ac:dyDescent="0.25">
      <c r="D68" s="34"/>
      <c r="O68" s="34"/>
    </row>
    <row r="69" spans="4:15" ht="16.5" customHeight="1" x14ac:dyDescent="0.25">
      <c r="D69" s="34"/>
      <c r="O69" s="34"/>
    </row>
    <row r="70" spans="4:15" ht="16.5" customHeight="1" x14ac:dyDescent="0.25">
      <c r="D70" s="34"/>
      <c r="O70" s="34"/>
    </row>
    <row r="71" spans="4:15" ht="15" customHeight="1" x14ac:dyDescent="0.25">
      <c r="D71" s="34"/>
      <c r="O71" s="34"/>
    </row>
    <row r="72" spans="4:15" ht="16.5" customHeight="1" x14ac:dyDescent="0.25">
      <c r="D72" s="34"/>
      <c r="O72" s="34"/>
    </row>
    <row r="73" spans="4:15" ht="16.5" customHeight="1" x14ac:dyDescent="0.25">
      <c r="D73" s="34"/>
      <c r="O73" s="34"/>
    </row>
    <row r="74" spans="4:15" ht="16.5" customHeight="1" x14ac:dyDescent="0.25">
      <c r="D74" s="34"/>
      <c r="O74" s="34"/>
    </row>
    <row r="75" spans="4:15" ht="16.5" customHeight="1" x14ac:dyDescent="0.25">
      <c r="D75" s="34"/>
      <c r="O75" s="34"/>
    </row>
    <row r="76" spans="4:15" ht="16.5" customHeight="1" x14ac:dyDescent="0.25">
      <c r="D76" s="34"/>
      <c r="O76" s="34"/>
    </row>
    <row r="77" spans="4:15" ht="16.5" customHeight="1" x14ac:dyDescent="0.25">
      <c r="D77" s="34"/>
      <c r="O77" s="34"/>
    </row>
    <row r="78" spans="4:15" ht="16.5" customHeight="1" x14ac:dyDescent="0.25">
      <c r="D78" s="34"/>
      <c r="O78" s="34"/>
    </row>
    <row r="79" spans="4:15" ht="16.5" customHeight="1" x14ac:dyDescent="0.25">
      <c r="D79" s="34"/>
      <c r="O79" s="34"/>
    </row>
    <row r="80" spans="4:15" ht="16.5" customHeight="1" x14ac:dyDescent="0.25">
      <c r="D80" s="34"/>
      <c r="O80" s="34"/>
    </row>
    <row r="81" spans="4:15" ht="18" customHeight="1" x14ac:dyDescent="0.25">
      <c r="D81" s="34"/>
      <c r="O81" s="34"/>
    </row>
    <row r="82" spans="4:15" ht="18" customHeight="1" x14ac:dyDescent="0.25">
      <c r="D82" s="34"/>
      <c r="O82" s="34"/>
    </row>
    <row r="83" spans="4:15" ht="18" customHeight="1" x14ac:dyDescent="0.25">
      <c r="D83" s="34"/>
      <c r="O83" s="34"/>
    </row>
    <row r="84" spans="4:15" ht="18" customHeight="1" x14ac:dyDescent="0.25">
      <c r="D84" s="34"/>
      <c r="O84" s="34"/>
    </row>
    <row r="85" spans="4:15" ht="18" customHeight="1" x14ac:dyDescent="0.25">
      <c r="D85" s="34"/>
      <c r="O85" s="34"/>
    </row>
    <row r="86" spans="4:15" ht="15" customHeight="1" x14ac:dyDescent="0.25">
      <c r="D86" s="34"/>
      <c r="O86" s="34"/>
    </row>
    <row r="87" spans="4:15" ht="15" customHeight="1" x14ac:dyDescent="0.25">
      <c r="D87" s="34"/>
      <c r="O87" s="34"/>
    </row>
    <row r="88" spans="4:15" ht="15" customHeight="1" x14ac:dyDescent="0.25">
      <c r="D88" s="34"/>
      <c r="O88" s="34"/>
    </row>
    <row r="89" spans="4:15" ht="15" customHeight="1" x14ac:dyDescent="0.25">
      <c r="D89" s="34"/>
      <c r="O89" s="34"/>
    </row>
    <row r="90" spans="4:15" ht="15" customHeight="1" x14ac:dyDescent="0.25">
      <c r="D90" s="34"/>
      <c r="O90" s="34"/>
    </row>
    <row r="91" spans="4:15" ht="30" customHeight="1" x14ac:dyDescent="0.25">
      <c r="D91" s="34"/>
      <c r="O91" s="34"/>
    </row>
    <row r="92" spans="4:15" ht="16.5" customHeight="1" x14ac:dyDescent="0.25">
      <c r="D92" s="34"/>
      <c r="O92" s="34"/>
    </row>
    <row r="93" spans="4:15" ht="16.5" customHeight="1" x14ac:dyDescent="0.25">
      <c r="D93" s="34"/>
      <c r="O93" s="34"/>
    </row>
    <row r="94" spans="4:15" ht="16.5" customHeight="1" x14ac:dyDescent="0.25">
      <c r="D94" s="34"/>
      <c r="O94" s="34"/>
    </row>
    <row r="95" spans="4:15" ht="16.5" customHeight="1" x14ac:dyDescent="0.25">
      <c r="D95" s="34"/>
      <c r="O95" s="34"/>
    </row>
    <row r="96" spans="4:15" ht="16.5" customHeight="1" x14ac:dyDescent="0.25">
      <c r="D96" s="34"/>
      <c r="O96" s="34"/>
    </row>
    <row r="97" spans="4:15" ht="15" customHeight="1" x14ac:dyDescent="0.25">
      <c r="D97" s="34"/>
      <c r="O97" s="34"/>
    </row>
    <row r="98" spans="4:15" ht="15" customHeight="1" x14ac:dyDescent="0.25">
      <c r="D98" s="34"/>
      <c r="O98" s="34"/>
    </row>
    <row r="99" spans="4:15" ht="15" customHeight="1" x14ac:dyDescent="0.25">
      <c r="D99" s="34"/>
      <c r="O99" s="34"/>
    </row>
    <row r="100" spans="4:15" ht="15" customHeight="1" x14ac:dyDescent="0.25">
      <c r="D100" s="34"/>
      <c r="O100" s="34"/>
    </row>
    <row r="101" spans="4:15" ht="15" customHeight="1" x14ac:dyDescent="0.25">
      <c r="D101" s="34"/>
      <c r="O101" s="34"/>
    </row>
    <row r="102" spans="4:15" ht="15" customHeight="1" x14ac:dyDescent="0.25">
      <c r="D102" s="34"/>
      <c r="O102" s="34"/>
    </row>
    <row r="103" spans="4:15" ht="15" customHeight="1" x14ac:dyDescent="0.25">
      <c r="D103" s="34"/>
      <c r="O103" s="34"/>
    </row>
    <row r="104" spans="4:15" ht="15" customHeight="1" x14ac:dyDescent="0.25">
      <c r="D104" s="34"/>
      <c r="O104" s="34"/>
    </row>
    <row r="105" spans="4:15" ht="15" customHeight="1" x14ac:dyDescent="0.25">
      <c r="D105" s="34"/>
      <c r="O105" s="34"/>
    </row>
    <row r="106" spans="4:15" ht="15" customHeight="1" x14ac:dyDescent="0.25">
      <c r="D106" s="34"/>
      <c r="O106" s="34"/>
    </row>
    <row r="107" spans="4:15" ht="16.5" customHeight="1" x14ac:dyDescent="0.25">
      <c r="D107" s="34"/>
      <c r="O107" s="34"/>
    </row>
    <row r="108" spans="4:15" ht="16.5" customHeight="1" x14ac:dyDescent="0.25">
      <c r="D108" s="34"/>
      <c r="O108" s="34"/>
    </row>
    <row r="109" spans="4:15" ht="16.5" customHeight="1" x14ac:dyDescent="0.25">
      <c r="D109" s="34"/>
      <c r="O109" s="34"/>
    </row>
    <row r="110" spans="4:15" ht="16.5" customHeight="1" x14ac:dyDescent="0.25">
      <c r="D110" s="34"/>
      <c r="O110" s="34"/>
    </row>
    <row r="111" spans="4:15" ht="16.5" customHeight="1" x14ac:dyDescent="0.25">
      <c r="D111" s="34"/>
      <c r="O111" s="34"/>
    </row>
    <row r="112" spans="4:15" ht="16.5" customHeight="1" x14ac:dyDescent="0.25">
      <c r="D112" s="34"/>
      <c r="O112" s="34"/>
    </row>
    <row r="113" spans="4:15" ht="15" customHeight="1" x14ac:dyDescent="0.25">
      <c r="D113" s="34"/>
      <c r="O113" s="34"/>
    </row>
    <row r="114" spans="4:15" ht="16.5" customHeight="1" x14ac:dyDescent="0.25">
      <c r="D114" s="34"/>
      <c r="O114" s="34"/>
    </row>
    <row r="115" spans="4:15" ht="16.5" customHeight="1" x14ac:dyDescent="0.25">
      <c r="D115" s="34"/>
      <c r="O115" s="34"/>
    </row>
    <row r="116" spans="4:15" ht="16.5" customHeight="1" x14ac:dyDescent="0.25">
      <c r="D116" s="34"/>
      <c r="O116" s="34"/>
    </row>
    <row r="117" spans="4:15" ht="16.5" customHeight="1" x14ac:dyDescent="0.25">
      <c r="D117" s="34"/>
      <c r="O117" s="34"/>
    </row>
    <row r="118" spans="4:15" ht="16.5" customHeight="1" x14ac:dyDescent="0.25">
      <c r="D118" s="34"/>
      <c r="O118" s="34"/>
    </row>
    <row r="119" spans="4:15" ht="16.5" customHeight="1" x14ac:dyDescent="0.25">
      <c r="D119" s="34"/>
      <c r="O119" s="34"/>
    </row>
    <row r="120" spans="4:15" ht="16.5" customHeight="1" x14ac:dyDescent="0.25">
      <c r="D120" s="34"/>
      <c r="O120" s="34"/>
    </row>
    <row r="121" spans="4:15" ht="16.5" customHeight="1" x14ac:dyDescent="0.25">
      <c r="D121" s="34"/>
      <c r="O121" s="34"/>
    </row>
    <row r="122" spans="4:15" ht="16.5" customHeight="1" x14ac:dyDescent="0.25">
      <c r="D122" s="34"/>
      <c r="O122" s="34"/>
    </row>
    <row r="123" spans="4:15" ht="18" customHeight="1" x14ac:dyDescent="0.25">
      <c r="D123" s="34"/>
      <c r="O123" s="34"/>
    </row>
    <row r="124" spans="4:15" ht="18" customHeight="1" x14ac:dyDescent="0.25">
      <c r="D124" s="34"/>
      <c r="O124" s="34"/>
    </row>
    <row r="125" spans="4:15" ht="16.5" customHeight="1" x14ac:dyDescent="0.25">
      <c r="D125" s="34"/>
      <c r="O125" s="34"/>
    </row>
    <row r="126" spans="4:15" ht="16.5" customHeight="1" x14ac:dyDescent="0.25">
      <c r="D126" s="34"/>
      <c r="O126" s="34"/>
    </row>
    <row r="127" spans="4:15" ht="18" customHeight="1" x14ac:dyDescent="0.25">
      <c r="D127" s="34"/>
      <c r="O127" s="34"/>
    </row>
    <row r="128" spans="4:15" ht="18" customHeight="1" x14ac:dyDescent="0.25">
      <c r="D128" s="34"/>
      <c r="O128" s="34"/>
    </row>
    <row r="129" spans="4:15" ht="67.5" customHeight="1" x14ac:dyDescent="0.25">
      <c r="D129" s="34"/>
      <c r="O129" s="34"/>
    </row>
    <row r="130" spans="4:15" ht="47.25" customHeight="1" x14ac:dyDescent="0.25">
      <c r="D130" s="34"/>
      <c r="O130" s="34"/>
    </row>
    <row r="131" spans="4:15" ht="16.5" customHeight="1" x14ac:dyDescent="0.25">
      <c r="D131" s="34"/>
      <c r="O131" s="34"/>
    </row>
    <row r="132" spans="4:15" ht="16.5" customHeight="1" x14ac:dyDescent="0.25">
      <c r="D132" s="34"/>
      <c r="O132" s="34"/>
    </row>
    <row r="133" spans="4:15" ht="16.5" customHeight="1" x14ac:dyDescent="0.25">
      <c r="D133" s="34"/>
      <c r="O133" s="34"/>
    </row>
    <row r="134" spans="4:15" ht="16.5" customHeight="1" x14ac:dyDescent="0.25">
      <c r="D134" s="34"/>
      <c r="O134" s="34"/>
    </row>
    <row r="135" spans="4:15" ht="16.5" customHeight="1" x14ac:dyDescent="0.25">
      <c r="D135" s="34"/>
      <c r="O135" s="34"/>
    </row>
    <row r="136" spans="4:15" ht="16.5" customHeight="1" x14ac:dyDescent="0.25">
      <c r="D136" s="34"/>
      <c r="O136" s="34"/>
    </row>
    <row r="137" spans="4:15" ht="16.5" customHeight="1" x14ac:dyDescent="0.25">
      <c r="D137" s="34"/>
      <c r="O137" s="34"/>
    </row>
    <row r="138" spans="4:15" ht="16.5" customHeight="1" x14ac:dyDescent="0.25">
      <c r="D138" s="34"/>
      <c r="O138" s="34"/>
    </row>
    <row r="139" spans="4:15" ht="16.5" customHeight="1" x14ac:dyDescent="0.25">
      <c r="D139" s="34"/>
      <c r="O139" s="34"/>
    </row>
    <row r="140" spans="4:15" ht="16.5" customHeight="1" x14ac:dyDescent="0.25">
      <c r="D140" s="34"/>
      <c r="O140" s="34"/>
    </row>
    <row r="141" spans="4:15" ht="15" customHeight="1" x14ac:dyDescent="0.25">
      <c r="D141" s="34"/>
      <c r="O141" s="34"/>
    </row>
    <row r="142" spans="4:15" ht="16.5" customHeight="1" x14ac:dyDescent="0.25">
      <c r="D142" s="34"/>
      <c r="O142" s="34"/>
    </row>
    <row r="143" spans="4:15" ht="16.5" customHeight="1" x14ac:dyDescent="0.25">
      <c r="D143" s="34"/>
      <c r="O143" s="34"/>
    </row>
    <row r="144" spans="4:15" ht="16.5" customHeight="1" x14ac:dyDescent="0.25">
      <c r="D144" s="34"/>
      <c r="O144" s="34"/>
    </row>
    <row r="145" spans="4:15" ht="16.5" customHeight="1" x14ac:dyDescent="0.25">
      <c r="D145" s="34"/>
      <c r="O145" s="34"/>
    </row>
    <row r="146" spans="4:15" ht="16.5" customHeight="1" x14ac:dyDescent="0.25">
      <c r="D146" s="34"/>
      <c r="O146" s="34"/>
    </row>
    <row r="147" spans="4:15" ht="16.5" customHeight="1" x14ac:dyDescent="0.25">
      <c r="D147" s="34"/>
      <c r="O147" s="34"/>
    </row>
    <row r="148" spans="4:15" ht="16.5" customHeight="1" x14ac:dyDescent="0.25">
      <c r="D148" s="34"/>
      <c r="O148" s="34"/>
    </row>
    <row r="149" spans="4:15" ht="15" customHeight="1" x14ac:dyDescent="0.25">
      <c r="D149" s="34"/>
      <c r="O149" s="34"/>
    </row>
    <row r="150" spans="4:15" ht="15" customHeight="1" x14ac:dyDescent="0.25">
      <c r="D150" s="34"/>
      <c r="O150" s="34"/>
    </row>
    <row r="151" spans="4:15" ht="15" customHeight="1" x14ac:dyDescent="0.25">
      <c r="D151" s="34"/>
      <c r="O151" s="34"/>
    </row>
    <row r="152" spans="4:15" ht="15" customHeight="1" x14ac:dyDescent="0.25">
      <c r="D152" s="34"/>
      <c r="O152" s="34"/>
    </row>
    <row r="153" spans="4:15" ht="15" customHeight="1" x14ac:dyDescent="0.25">
      <c r="D153" s="34"/>
      <c r="O153" s="34"/>
    </row>
    <row r="154" spans="4:15" ht="15" customHeight="1" x14ac:dyDescent="0.25">
      <c r="D154" s="34"/>
      <c r="O154" s="34"/>
    </row>
    <row r="155" spans="4:15" ht="15" customHeight="1" x14ac:dyDescent="0.25">
      <c r="D155" s="34"/>
      <c r="O155" s="34"/>
    </row>
    <row r="156" spans="4:15" ht="15" customHeight="1" x14ac:dyDescent="0.25">
      <c r="D156" s="34"/>
      <c r="O156" s="34"/>
    </row>
    <row r="157" spans="4:15" ht="15" customHeight="1" x14ac:dyDescent="0.25">
      <c r="D157" s="34"/>
      <c r="O157" s="34"/>
    </row>
    <row r="158" spans="4:15" ht="15" customHeight="1" x14ac:dyDescent="0.25">
      <c r="D158" s="34"/>
      <c r="O158" s="34"/>
    </row>
    <row r="159" spans="4:15" ht="15" customHeight="1" x14ac:dyDescent="0.25">
      <c r="D159" s="34"/>
      <c r="O159" s="34"/>
    </row>
    <row r="160" spans="4:15" ht="15" customHeight="1" x14ac:dyDescent="0.25">
      <c r="D160" s="34"/>
      <c r="O160" s="34"/>
    </row>
    <row r="161" spans="4:15" ht="15" customHeight="1" x14ac:dyDescent="0.25">
      <c r="D161" s="34"/>
      <c r="O161" s="34"/>
    </row>
    <row r="162" spans="4:15" ht="15" customHeight="1" x14ac:dyDescent="0.25">
      <c r="D162" s="34"/>
      <c r="O162" s="34"/>
    </row>
    <row r="163" spans="4:15" ht="15" customHeight="1" x14ac:dyDescent="0.25">
      <c r="D163" s="34"/>
      <c r="O163" s="34"/>
    </row>
    <row r="164" spans="4:15" ht="15" customHeight="1" x14ac:dyDescent="0.25">
      <c r="D164" s="34"/>
      <c r="O164" s="34"/>
    </row>
    <row r="165" spans="4:15" ht="15" customHeight="1" x14ac:dyDescent="0.25">
      <c r="D165" s="34"/>
      <c r="O165" s="34"/>
    </row>
    <row r="166" spans="4:15" ht="15" customHeight="1" x14ac:dyDescent="0.25">
      <c r="D166" s="34"/>
      <c r="O166" s="34"/>
    </row>
    <row r="167" spans="4:15" ht="15" customHeight="1" x14ac:dyDescent="0.25">
      <c r="D167" s="34"/>
      <c r="O167" s="34"/>
    </row>
    <row r="168" spans="4:15" ht="15" customHeight="1" x14ac:dyDescent="0.25">
      <c r="D168" s="34"/>
      <c r="O168" s="34"/>
    </row>
    <row r="169" spans="4:15" ht="15" customHeight="1" x14ac:dyDescent="0.25">
      <c r="D169" s="34"/>
      <c r="O169" s="34"/>
    </row>
    <row r="170" spans="4:15" ht="15" customHeight="1" x14ac:dyDescent="0.25">
      <c r="D170" s="34"/>
      <c r="O170" s="34"/>
    </row>
    <row r="171" spans="4:15" ht="15" customHeight="1" x14ac:dyDescent="0.25">
      <c r="D171" s="34"/>
      <c r="O171" s="34"/>
    </row>
    <row r="172" spans="4:15" ht="15" customHeight="1" x14ac:dyDescent="0.25">
      <c r="D172" s="34"/>
      <c r="O172" s="34"/>
    </row>
    <row r="173" spans="4:15" ht="15" customHeight="1" x14ac:dyDescent="0.25">
      <c r="D173" s="34"/>
      <c r="O173" s="34"/>
    </row>
    <row r="174" spans="4:15" ht="15" customHeight="1" x14ac:dyDescent="0.25">
      <c r="D174" s="34"/>
      <c r="O174" s="34"/>
    </row>
    <row r="175" spans="4:15" ht="15" customHeight="1" x14ac:dyDescent="0.25">
      <c r="D175" s="34"/>
      <c r="O175" s="34"/>
    </row>
    <row r="176" spans="4:15" ht="15" customHeight="1" x14ac:dyDescent="0.25">
      <c r="D176" s="34"/>
      <c r="O176" s="34"/>
    </row>
    <row r="177" spans="4:15" ht="15" customHeight="1" x14ac:dyDescent="0.25">
      <c r="D177" s="34"/>
      <c r="O177" s="34"/>
    </row>
    <row r="178" spans="4:15" ht="15" customHeight="1" x14ac:dyDescent="0.25">
      <c r="D178" s="34"/>
      <c r="O178" s="34"/>
    </row>
    <row r="179" spans="4:15" ht="15" customHeight="1" x14ac:dyDescent="0.25">
      <c r="D179" s="34"/>
      <c r="O179" s="34"/>
    </row>
    <row r="180" spans="4:15" ht="15" customHeight="1" x14ac:dyDescent="0.25">
      <c r="D180" s="34"/>
      <c r="O180" s="34"/>
    </row>
    <row r="181" spans="4:15" ht="15" customHeight="1" x14ac:dyDescent="0.25">
      <c r="D181" s="34"/>
      <c r="O181" s="34"/>
    </row>
    <row r="182" spans="4:15" ht="15" customHeight="1" x14ac:dyDescent="0.25">
      <c r="D182" s="34"/>
      <c r="O182" s="34"/>
    </row>
    <row r="183" spans="4:15" ht="15" customHeight="1" x14ac:dyDescent="0.25">
      <c r="D183" s="34"/>
      <c r="O183" s="34"/>
    </row>
    <row r="184" spans="4:15" ht="15" customHeight="1" x14ac:dyDescent="0.25">
      <c r="D184" s="34"/>
      <c r="O184" s="34"/>
    </row>
    <row r="185" spans="4:15" ht="15" customHeight="1" x14ac:dyDescent="0.25">
      <c r="D185" s="34"/>
      <c r="O185" s="34"/>
    </row>
    <row r="186" spans="4:15" ht="15" customHeight="1" x14ac:dyDescent="0.25">
      <c r="D186" s="34"/>
      <c r="O186" s="34"/>
    </row>
    <row r="187" spans="4:15" ht="15" customHeight="1" x14ac:dyDescent="0.25">
      <c r="D187" s="34"/>
      <c r="O187" s="34"/>
    </row>
    <row r="188" spans="4:15" ht="15" customHeight="1" x14ac:dyDescent="0.25">
      <c r="D188" s="34"/>
      <c r="O188" s="34"/>
    </row>
    <row r="189" spans="4:15" ht="15" customHeight="1" x14ac:dyDescent="0.25">
      <c r="D189" s="34"/>
      <c r="O189" s="34"/>
    </row>
    <row r="190" spans="4:15" ht="15" customHeight="1" x14ac:dyDescent="0.25">
      <c r="D190" s="34"/>
      <c r="O190" s="34"/>
    </row>
    <row r="191" spans="4:15" ht="15" customHeight="1" x14ac:dyDescent="0.25">
      <c r="D191" s="34"/>
      <c r="O191" s="34"/>
    </row>
    <row r="192" spans="4:15" ht="15" customHeight="1" x14ac:dyDescent="0.25">
      <c r="D192" s="34"/>
      <c r="O192" s="34"/>
    </row>
    <row r="193" spans="4:15" ht="15" customHeight="1" x14ac:dyDescent="0.25">
      <c r="D193" s="34"/>
      <c r="O193" s="34"/>
    </row>
    <row r="194" spans="4:15" ht="15" customHeight="1" x14ac:dyDescent="0.25">
      <c r="D194" s="34"/>
      <c r="O194" s="34"/>
    </row>
    <row r="195" spans="4:15" ht="15" customHeight="1" x14ac:dyDescent="0.25">
      <c r="D195" s="34"/>
      <c r="O195" s="34"/>
    </row>
    <row r="196" spans="4:15" ht="15" customHeight="1" x14ac:dyDescent="0.25">
      <c r="D196" s="34"/>
      <c r="O196" s="34"/>
    </row>
    <row r="197" spans="4:15" ht="15" customHeight="1" x14ac:dyDescent="0.25">
      <c r="D197" s="34"/>
      <c r="O197" s="34"/>
    </row>
    <row r="198" spans="4:15" ht="15" customHeight="1" x14ac:dyDescent="0.25">
      <c r="D198" s="34"/>
      <c r="O198" s="34"/>
    </row>
    <row r="199" spans="4:15" ht="15" customHeight="1" x14ac:dyDescent="0.25">
      <c r="D199" s="34"/>
      <c r="O199" s="34"/>
    </row>
    <row r="200" spans="4:15" ht="15" customHeight="1" x14ac:dyDescent="0.25">
      <c r="D200" s="34"/>
      <c r="O200" s="34"/>
    </row>
    <row r="201" spans="4:15" ht="15" customHeight="1" x14ac:dyDescent="0.25">
      <c r="D201" s="34"/>
      <c r="O201" s="34"/>
    </row>
    <row r="202" spans="4:15" ht="15" customHeight="1" x14ac:dyDescent="0.25">
      <c r="D202" s="34"/>
      <c r="O202" s="34"/>
    </row>
    <row r="203" spans="4:15" ht="15" customHeight="1" x14ac:dyDescent="0.25">
      <c r="D203" s="34"/>
      <c r="O203" s="34"/>
    </row>
    <row r="204" spans="4:15" ht="15" customHeight="1" x14ac:dyDescent="0.25">
      <c r="D204" s="34"/>
      <c r="O204" s="34"/>
    </row>
    <row r="205" spans="4:15" ht="15" customHeight="1" x14ac:dyDescent="0.25">
      <c r="D205" s="34"/>
      <c r="O205" s="34"/>
    </row>
    <row r="206" spans="4:15" ht="15" customHeight="1" x14ac:dyDescent="0.25">
      <c r="D206" s="34"/>
      <c r="O206" s="34"/>
    </row>
    <row r="207" spans="4:15" ht="15" customHeight="1" x14ac:dyDescent="0.25">
      <c r="D207" s="34"/>
      <c r="O207" s="34"/>
    </row>
    <row r="208" spans="4:15" ht="15" customHeight="1" x14ac:dyDescent="0.25">
      <c r="D208" s="34"/>
      <c r="O208" s="34"/>
    </row>
    <row r="209" spans="4:15" ht="15" customHeight="1" x14ac:dyDescent="0.25">
      <c r="D209" s="34"/>
      <c r="O209" s="34"/>
    </row>
    <row r="210" spans="4:15" ht="15" customHeight="1" x14ac:dyDescent="0.25">
      <c r="D210" s="34"/>
      <c r="O210" s="34"/>
    </row>
    <row r="211" spans="4:15" ht="15" customHeight="1" x14ac:dyDescent="0.25">
      <c r="D211" s="34"/>
      <c r="O211" s="34"/>
    </row>
    <row r="212" spans="4:15" ht="15" customHeight="1" x14ac:dyDescent="0.25">
      <c r="D212" s="34"/>
      <c r="O212" s="34"/>
    </row>
    <row r="213" spans="4:15" ht="15" customHeight="1" x14ac:dyDescent="0.25">
      <c r="D213" s="34"/>
      <c r="O213" s="34"/>
    </row>
    <row r="214" spans="4:15" ht="15" customHeight="1" x14ac:dyDescent="0.25">
      <c r="D214" s="34"/>
      <c r="O214" s="34"/>
    </row>
    <row r="215" spans="4:15" ht="15" customHeight="1" x14ac:dyDescent="0.25">
      <c r="D215" s="34"/>
      <c r="O215" s="34"/>
    </row>
    <row r="216" spans="4:15" ht="15" customHeight="1" x14ac:dyDescent="0.25">
      <c r="D216" s="34"/>
      <c r="O216" s="34"/>
    </row>
    <row r="217" spans="4:15" ht="15" customHeight="1" x14ac:dyDescent="0.25">
      <c r="D217" s="34"/>
      <c r="O217" s="34"/>
    </row>
    <row r="218" spans="4:15" ht="15" customHeight="1" x14ac:dyDescent="0.25">
      <c r="D218" s="34"/>
      <c r="O218" s="34"/>
    </row>
    <row r="219" spans="4:15" ht="15" customHeight="1" x14ac:dyDescent="0.25">
      <c r="D219" s="34"/>
      <c r="O219" s="34"/>
    </row>
    <row r="220" spans="4:15" ht="15" customHeight="1" x14ac:dyDescent="0.25">
      <c r="D220" s="34"/>
      <c r="O220" s="34"/>
    </row>
    <row r="221" spans="4:15" ht="15" customHeight="1" x14ac:dyDescent="0.25">
      <c r="D221" s="34"/>
      <c r="O221" s="34"/>
    </row>
    <row r="222" spans="4:15" ht="15" customHeight="1" x14ac:dyDescent="0.25">
      <c r="D222" s="34"/>
      <c r="O222" s="34"/>
    </row>
    <row r="223" spans="4:15" ht="15" customHeight="1" x14ac:dyDescent="0.25">
      <c r="D223" s="34"/>
      <c r="O223" s="34"/>
    </row>
    <row r="224" spans="4:15" ht="15" customHeight="1" x14ac:dyDescent="0.25">
      <c r="D224" s="34"/>
      <c r="O224" s="34"/>
    </row>
    <row r="225" spans="4:15" ht="15" customHeight="1" x14ac:dyDescent="0.25">
      <c r="D225" s="34"/>
      <c r="O225" s="34"/>
    </row>
    <row r="226" spans="4:15" ht="15" customHeight="1" x14ac:dyDescent="0.25">
      <c r="D226" s="34"/>
      <c r="O226" s="34"/>
    </row>
    <row r="227" spans="4:15" ht="15" customHeight="1" x14ac:dyDescent="0.25">
      <c r="D227" s="34"/>
      <c r="O227" s="34"/>
    </row>
    <row r="228" spans="4:15" ht="15" customHeight="1" x14ac:dyDescent="0.25">
      <c r="D228" s="34"/>
      <c r="O228" s="34"/>
    </row>
    <row r="229" spans="4:15" ht="15" customHeight="1" x14ac:dyDescent="0.25">
      <c r="D229" s="34"/>
      <c r="O229" s="34"/>
    </row>
    <row r="230" spans="4:15" ht="15" customHeight="1" x14ac:dyDescent="0.25">
      <c r="D230" s="34"/>
      <c r="O230" s="34"/>
    </row>
    <row r="231" spans="4:15" ht="15" customHeight="1" x14ac:dyDescent="0.25">
      <c r="D231" s="34"/>
      <c r="O231" s="34"/>
    </row>
    <row r="232" spans="4:15" ht="15" customHeight="1" x14ac:dyDescent="0.25">
      <c r="D232" s="34"/>
      <c r="O232" s="34"/>
    </row>
    <row r="233" spans="4:15" ht="15" customHeight="1" x14ac:dyDescent="0.25">
      <c r="D233" s="34"/>
      <c r="O233" s="34"/>
    </row>
    <row r="234" spans="4:15" ht="15" customHeight="1" x14ac:dyDescent="0.25">
      <c r="D234" s="34"/>
      <c r="O234" s="34"/>
    </row>
    <row r="235" spans="4:15" ht="15" customHeight="1" x14ac:dyDescent="0.25">
      <c r="D235" s="34"/>
      <c r="O235" s="34"/>
    </row>
    <row r="236" spans="4:15" ht="15" customHeight="1" x14ac:dyDescent="0.25">
      <c r="D236" s="34"/>
      <c r="O236" s="34"/>
    </row>
    <row r="237" spans="4:15" ht="15" customHeight="1" x14ac:dyDescent="0.25">
      <c r="D237" s="34"/>
      <c r="O237" s="34"/>
    </row>
    <row r="238" spans="4:15" ht="15" customHeight="1" x14ac:dyDescent="0.25">
      <c r="D238" s="34"/>
      <c r="O238" s="34"/>
    </row>
    <row r="239" spans="4:15" ht="15" customHeight="1" x14ac:dyDescent="0.25">
      <c r="D239" s="34"/>
      <c r="O239" s="34"/>
    </row>
    <row r="240" spans="4:15" ht="15" customHeight="1" x14ac:dyDescent="0.25">
      <c r="D240" s="34"/>
      <c r="O240" s="34"/>
    </row>
    <row r="241" spans="4:15" ht="15" customHeight="1" x14ac:dyDescent="0.25">
      <c r="D241" s="34"/>
      <c r="O241" s="34"/>
    </row>
    <row r="242" spans="4:15" ht="15" customHeight="1" x14ac:dyDescent="0.25">
      <c r="D242" s="34"/>
      <c r="O242" s="34"/>
    </row>
    <row r="243" spans="4:15" ht="15" customHeight="1" x14ac:dyDescent="0.25">
      <c r="D243" s="34"/>
      <c r="O243" s="34"/>
    </row>
    <row r="244" spans="4:15" ht="15" customHeight="1" x14ac:dyDescent="0.25">
      <c r="D244" s="34"/>
      <c r="O244" s="34"/>
    </row>
    <row r="245" spans="4:15" ht="15" customHeight="1" x14ac:dyDescent="0.25">
      <c r="D245" s="34"/>
      <c r="O245" s="34"/>
    </row>
    <row r="246" spans="4:15" ht="15" customHeight="1" x14ac:dyDescent="0.25">
      <c r="D246" s="34"/>
      <c r="O246" s="34"/>
    </row>
    <row r="247" spans="4:15" ht="15" customHeight="1" x14ac:dyDescent="0.25">
      <c r="D247" s="34"/>
      <c r="O247" s="34"/>
    </row>
    <row r="248" spans="4:15" ht="15" customHeight="1" x14ac:dyDescent="0.25">
      <c r="D248" s="34"/>
      <c r="O248" s="34"/>
    </row>
    <row r="249" spans="4:15" ht="15" customHeight="1" x14ac:dyDescent="0.25">
      <c r="D249" s="34"/>
      <c r="O249" s="34"/>
    </row>
    <row r="250" spans="4:15" ht="15" customHeight="1" x14ac:dyDescent="0.25">
      <c r="D250" s="34"/>
      <c r="O250" s="34"/>
    </row>
    <row r="251" spans="4:15" ht="15" customHeight="1" x14ac:dyDescent="0.25">
      <c r="D251" s="34"/>
      <c r="O251" s="34"/>
    </row>
    <row r="252" spans="4:15" ht="15" customHeight="1" x14ac:dyDescent="0.25">
      <c r="D252" s="34"/>
      <c r="O252" s="34"/>
    </row>
    <row r="253" spans="4:15" ht="15" customHeight="1" x14ac:dyDescent="0.25">
      <c r="D253" s="34"/>
      <c r="O253" s="34"/>
    </row>
    <row r="254" spans="4:15" ht="15" customHeight="1" x14ac:dyDescent="0.25">
      <c r="D254" s="34"/>
      <c r="O254" s="34"/>
    </row>
    <row r="255" spans="4:15" ht="15" customHeight="1" x14ac:dyDescent="0.25">
      <c r="D255" s="34"/>
      <c r="O255" s="34"/>
    </row>
    <row r="256" spans="4:15" ht="15" customHeight="1" x14ac:dyDescent="0.25">
      <c r="D256" s="34"/>
      <c r="O256" s="34"/>
    </row>
    <row r="257" spans="4:15" ht="15" customHeight="1" x14ac:dyDescent="0.25">
      <c r="D257" s="34"/>
      <c r="O257" s="34"/>
    </row>
    <row r="258" spans="4:15" ht="15" customHeight="1" x14ac:dyDescent="0.25">
      <c r="D258" s="34"/>
      <c r="O258" s="34"/>
    </row>
    <row r="259" spans="4:15" ht="15" customHeight="1" x14ac:dyDescent="0.25">
      <c r="D259" s="34"/>
      <c r="O259" s="34"/>
    </row>
    <row r="260" spans="4:15" ht="15" customHeight="1" x14ac:dyDescent="0.25">
      <c r="D260" s="34"/>
      <c r="O260" s="34"/>
    </row>
    <row r="261" spans="4:15" ht="15" customHeight="1" x14ac:dyDescent="0.25">
      <c r="D261" s="34"/>
      <c r="O261" s="34"/>
    </row>
    <row r="262" spans="4:15" ht="15" customHeight="1" x14ac:dyDescent="0.25">
      <c r="D262" s="34"/>
      <c r="O262" s="34"/>
    </row>
    <row r="263" spans="4:15" ht="15" customHeight="1" x14ac:dyDescent="0.25">
      <c r="D263" s="34"/>
      <c r="O263" s="34"/>
    </row>
    <row r="264" spans="4:15" ht="15" customHeight="1" x14ac:dyDescent="0.25">
      <c r="D264" s="34"/>
      <c r="O264" s="34"/>
    </row>
    <row r="265" spans="4:15" ht="15" customHeight="1" x14ac:dyDescent="0.25">
      <c r="D265" s="34"/>
      <c r="O265" s="34"/>
    </row>
    <row r="266" spans="4:15" ht="15" customHeight="1" x14ac:dyDescent="0.25">
      <c r="D266" s="34"/>
      <c r="O266" s="34"/>
    </row>
    <row r="267" spans="4:15" ht="15" customHeight="1" x14ac:dyDescent="0.25">
      <c r="D267" s="34"/>
      <c r="O267" s="34"/>
    </row>
    <row r="268" spans="4:15" ht="15" customHeight="1" x14ac:dyDescent="0.25">
      <c r="D268" s="34"/>
      <c r="O268" s="34"/>
    </row>
    <row r="269" spans="4:15" ht="15" customHeight="1" x14ac:dyDescent="0.25">
      <c r="D269" s="34"/>
      <c r="O269" s="34"/>
    </row>
    <row r="270" spans="4:15" ht="15" customHeight="1" x14ac:dyDescent="0.25">
      <c r="D270" s="34"/>
      <c r="O270" s="34"/>
    </row>
    <row r="271" spans="4:15" ht="15" customHeight="1" x14ac:dyDescent="0.25">
      <c r="D271" s="34"/>
      <c r="O271" s="34"/>
    </row>
    <row r="272" spans="4:15" ht="15" customHeight="1" x14ac:dyDescent="0.25">
      <c r="D272" s="34"/>
      <c r="O272" s="34"/>
    </row>
    <row r="273" spans="4:15" ht="15" customHeight="1" x14ac:dyDescent="0.25">
      <c r="D273" s="34"/>
      <c r="O273" s="34"/>
    </row>
    <row r="274" spans="4:15" ht="15" customHeight="1" x14ac:dyDescent="0.25">
      <c r="D274" s="34"/>
      <c r="O274" s="34"/>
    </row>
    <row r="275" spans="4:15" ht="15" customHeight="1" x14ac:dyDescent="0.25">
      <c r="D275" s="34"/>
      <c r="O275" s="34"/>
    </row>
    <row r="276" spans="4:15" ht="15" customHeight="1" x14ac:dyDescent="0.25">
      <c r="D276" s="34"/>
      <c r="O276" s="34"/>
    </row>
    <row r="277" spans="4:15" ht="15" customHeight="1" x14ac:dyDescent="0.25">
      <c r="D277" s="34"/>
      <c r="O277" s="34"/>
    </row>
    <row r="278" spans="4:15" ht="15" customHeight="1" x14ac:dyDescent="0.25">
      <c r="D278" s="34"/>
      <c r="O278" s="34"/>
    </row>
    <row r="279" spans="4:15" ht="15" customHeight="1" x14ac:dyDescent="0.25">
      <c r="D279" s="34"/>
      <c r="O279" s="34"/>
    </row>
    <row r="280" spans="4:15" ht="15" customHeight="1" x14ac:dyDescent="0.25">
      <c r="D280" s="34"/>
      <c r="O280" s="34"/>
    </row>
    <row r="281" spans="4:15" ht="15" customHeight="1" x14ac:dyDescent="0.25">
      <c r="D281" s="34"/>
      <c r="O281" s="34"/>
    </row>
    <row r="282" spans="4:15" ht="15" customHeight="1" x14ac:dyDescent="0.25">
      <c r="D282" s="34"/>
      <c r="O282" s="34"/>
    </row>
    <row r="283" spans="4:15" ht="15" customHeight="1" x14ac:dyDescent="0.25">
      <c r="D283" s="34"/>
      <c r="O283" s="34"/>
    </row>
    <row r="284" spans="4:15" ht="15" customHeight="1" x14ac:dyDescent="0.25">
      <c r="D284" s="34"/>
      <c r="O284" s="34"/>
    </row>
    <row r="285" spans="4:15" ht="15" customHeight="1" x14ac:dyDescent="0.25">
      <c r="D285" s="34"/>
      <c r="O285" s="34"/>
    </row>
    <row r="286" spans="4:15" ht="15" customHeight="1" x14ac:dyDescent="0.25">
      <c r="D286" s="34"/>
      <c r="O286" s="34"/>
    </row>
    <row r="287" spans="4:15" ht="15" customHeight="1" x14ac:dyDescent="0.25">
      <c r="D287" s="34"/>
      <c r="O287" s="34"/>
    </row>
    <row r="288" spans="4:15" ht="15" customHeight="1" x14ac:dyDescent="0.25">
      <c r="D288" s="34"/>
      <c r="O288" s="34"/>
    </row>
    <row r="289" spans="4:15" ht="15" customHeight="1" x14ac:dyDescent="0.25">
      <c r="D289" s="34"/>
      <c r="O289" s="34"/>
    </row>
    <row r="290" spans="4:15" ht="15" customHeight="1" x14ac:dyDescent="0.25">
      <c r="D290" s="34"/>
      <c r="O290" s="34"/>
    </row>
    <row r="291" spans="4:15" ht="15" customHeight="1" x14ac:dyDescent="0.25">
      <c r="D291" s="34"/>
      <c r="O291" s="34"/>
    </row>
    <row r="292" spans="4:15" ht="15" customHeight="1" x14ac:dyDescent="0.25">
      <c r="D292" s="34"/>
      <c r="O292" s="34"/>
    </row>
    <row r="293" spans="4:15" ht="15" customHeight="1" x14ac:dyDescent="0.25">
      <c r="D293" s="34"/>
      <c r="O293" s="34"/>
    </row>
    <row r="294" spans="4:15" ht="15" customHeight="1" x14ac:dyDescent="0.25">
      <c r="D294" s="34"/>
      <c r="O294" s="34"/>
    </row>
    <row r="295" spans="4:15" ht="15" customHeight="1" x14ac:dyDescent="0.25">
      <c r="D295" s="34"/>
      <c r="O295" s="34"/>
    </row>
    <row r="296" spans="4:15" ht="15" customHeight="1" x14ac:dyDescent="0.25">
      <c r="D296" s="34"/>
      <c r="O296" s="34"/>
    </row>
    <row r="297" spans="4:15" ht="15" customHeight="1" x14ac:dyDescent="0.25">
      <c r="D297" s="34"/>
      <c r="O297" s="34"/>
    </row>
    <row r="298" spans="4:15" ht="15" customHeight="1" x14ac:dyDescent="0.25">
      <c r="D298" s="34"/>
      <c r="O298" s="34"/>
    </row>
    <row r="299" spans="4:15" ht="15" customHeight="1" x14ac:dyDescent="0.25">
      <c r="D299" s="34"/>
      <c r="O299" s="34"/>
    </row>
    <row r="300" spans="4:15" ht="15" customHeight="1" x14ac:dyDescent="0.25">
      <c r="D300" s="34"/>
      <c r="O300" s="34"/>
    </row>
    <row r="301" spans="4:15" ht="15" customHeight="1" x14ac:dyDescent="0.25">
      <c r="D301" s="34"/>
      <c r="O301" s="34"/>
    </row>
    <row r="302" spans="4:15" ht="15" customHeight="1" x14ac:dyDescent="0.25">
      <c r="D302" s="34"/>
      <c r="O302" s="34"/>
    </row>
    <row r="303" spans="4:15" ht="15" customHeight="1" x14ac:dyDescent="0.25">
      <c r="D303" s="34"/>
      <c r="O303" s="34"/>
    </row>
    <row r="304" spans="4:15" ht="15" customHeight="1" x14ac:dyDescent="0.25">
      <c r="D304" s="34"/>
      <c r="O304" s="34"/>
    </row>
    <row r="305" spans="4:15" ht="15" customHeight="1" x14ac:dyDescent="0.25">
      <c r="D305" s="34"/>
      <c r="O305" s="34"/>
    </row>
    <row r="306" spans="4:15" ht="15" customHeight="1" x14ac:dyDescent="0.25">
      <c r="D306" s="34"/>
      <c r="O306" s="34"/>
    </row>
    <row r="307" spans="4:15" ht="15" customHeight="1" x14ac:dyDescent="0.25">
      <c r="D307" s="34"/>
      <c r="O307" s="34"/>
    </row>
    <row r="308" spans="4:15" ht="15" customHeight="1" x14ac:dyDescent="0.25">
      <c r="D308" s="34"/>
      <c r="O308" s="34"/>
    </row>
    <row r="309" spans="4:15" ht="15" customHeight="1" x14ac:dyDescent="0.25">
      <c r="D309" s="34"/>
      <c r="O309" s="34"/>
    </row>
    <row r="310" spans="4:15" ht="15" customHeight="1" x14ac:dyDescent="0.25">
      <c r="D310" s="34"/>
      <c r="O310" s="34"/>
    </row>
    <row r="311" spans="4:15" ht="15" customHeight="1" x14ac:dyDescent="0.25">
      <c r="D311" s="34"/>
      <c r="O311" s="34"/>
    </row>
    <row r="312" spans="4:15" ht="15" customHeight="1" x14ac:dyDescent="0.25">
      <c r="D312" s="34"/>
      <c r="O312" s="34"/>
    </row>
    <row r="313" spans="4:15" ht="15" customHeight="1" x14ac:dyDescent="0.25">
      <c r="D313" s="34"/>
      <c r="O313" s="34"/>
    </row>
    <row r="314" spans="4:15" ht="15" customHeight="1" x14ac:dyDescent="0.25">
      <c r="D314" s="34"/>
      <c r="O314" s="34"/>
    </row>
    <row r="315" spans="4:15" ht="15" customHeight="1" x14ac:dyDescent="0.25">
      <c r="D315" s="34"/>
      <c r="O315" s="34"/>
    </row>
    <row r="316" spans="4:15" ht="15" customHeight="1" x14ac:dyDescent="0.25">
      <c r="D316" s="34"/>
      <c r="O316" s="34"/>
    </row>
    <row r="317" spans="4:15" ht="15" customHeight="1" x14ac:dyDescent="0.25">
      <c r="D317" s="34"/>
      <c r="O317" s="34"/>
    </row>
    <row r="318" spans="4:15" ht="15" customHeight="1" x14ac:dyDescent="0.25">
      <c r="D318" s="34"/>
      <c r="O318" s="34"/>
    </row>
    <row r="319" spans="4:15" ht="15" customHeight="1" x14ac:dyDescent="0.25">
      <c r="D319" s="34"/>
      <c r="O319" s="34"/>
    </row>
    <row r="320" spans="4:15" ht="15" customHeight="1" x14ac:dyDescent="0.25">
      <c r="D320" s="34"/>
      <c r="O320" s="34"/>
    </row>
    <row r="321" spans="4:15" ht="15" customHeight="1" x14ac:dyDescent="0.25">
      <c r="D321" s="34"/>
      <c r="O321" s="34"/>
    </row>
    <row r="322" spans="4:15" ht="15" customHeight="1" x14ac:dyDescent="0.25">
      <c r="D322" s="34"/>
      <c r="O322" s="34"/>
    </row>
    <row r="323" spans="4:15" ht="15" customHeight="1" x14ac:dyDescent="0.25">
      <c r="D323" s="34"/>
      <c r="O323" s="34"/>
    </row>
    <row r="324" spans="4:15" ht="15" customHeight="1" x14ac:dyDescent="0.25">
      <c r="D324" s="34"/>
      <c r="O324" s="34"/>
    </row>
    <row r="325" spans="4:15" ht="15" customHeight="1" x14ac:dyDescent="0.25">
      <c r="D325" s="34"/>
      <c r="O325" s="34"/>
    </row>
    <row r="326" spans="4:15" ht="15" customHeight="1" x14ac:dyDescent="0.25">
      <c r="D326" s="34"/>
      <c r="O326" s="34"/>
    </row>
    <row r="327" spans="4:15" ht="15" customHeight="1" x14ac:dyDescent="0.25">
      <c r="D327" s="34"/>
      <c r="O327" s="34"/>
    </row>
    <row r="328" spans="4:15" ht="15" customHeight="1" x14ac:dyDescent="0.25">
      <c r="D328" s="34"/>
      <c r="O328" s="34"/>
    </row>
    <row r="329" spans="4:15" ht="15" customHeight="1" x14ac:dyDescent="0.25">
      <c r="D329" s="34"/>
      <c r="O329" s="34"/>
    </row>
    <row r="330" spans="4:15" ht="15" customHeight="1" x14ac:dyDescent="0.25">
      <c r="D330" s="34"/>
      <c r="O330" s="34"/>
    </row>
    <row r="331" spans="4:15" ht="15" customHeight="1" x14ac:dyDescent="0.25">
      <c r="D331" s="34"/>
      <c r="O331" s="34"/>
    </row>
    <row r="332" spans="4:15" ht="15" customHeight="1" x14ac:dyDescent="0.25">
      <c r="D332" s="34"/>
      <c r="O332" s="34"/>
    </row>
    <row r="333" spans="4:15" ht="15" customHeight="1" x14ac:dyDescent="0.25">
      <c r="D333" s="34"/>
      <c r="O333" s="34"/>
    </row>
    <row r="334" spans="4:15" ht="15" customHeight="1" x14ac:dyDescent="0.25">
      <c r="D334" s="34"/>
      <c r="O334" s="34"/>
    </row>
    <row r="335" spans="4:15" ht="15" customHeight="1" x14ac:dyDescent="0.25">
      <c r="D335" s="34"/>
      <c r="O335" s="34"/>
    </row>
  </sheetData>
  <sheetProtection selectLockedCells="1" selectUnlockedCells="1"/>
  <dataConsolidate/>
  <mergeCells count="19">
    <mergeCell ref="F4:N5"/>
    <mergeCell ref="D27:G27"/>
    <mergeCell ref="B13:D13"/>
    <mergeCell ref="C25:K25"/>
    <mergeCell ref="C24:K24"/>
    <mergeCell ref="C22:K22"/>
    <mergeCell ref="B27:C27"/>
    <mergeCell ref="B11:D11"/>
    <mergeCell ref="B15:D15"/>
    <mergeCell ref="B19:B21"/>
    <mergeCell ref="C19:K21"/>
    <mergeCell ref="C23:K23"/>
    <mergeCell ref="O19:O22"/>
    <mergeCell ref="E9:N9"/>
    <mergeCell ref="E11:N11"/>
    <mergeCell ref="E15:N15"/>
    <mergeCell ref="E17:N17"/>
    <mergeCell ref="L19:L21"/>
    <mergeCell ref="M19:N20"/>
  </mergeCells>
  <printOptions horizontalCentered="1"/>
  <pageMargins left="0.19685039370078741" right="0.23622047244094491" top="0.47244094488188981" bottom="0.23622047244094491" header="0.35433070866141736" footer="0.31496062992125984"/>
  <pageSetup paperSize="2295" scale="75" orientation="landscape" r:id="rId1"/>
  <headerFooter scaleWithDoc="0" alignWithMargins="0">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21"/>
  <sheetViews>
    <sheetView workbookViewId="0">
      <selection activeCell="F23" sqref="F23"/>
    </sheetView>
  </sheetViews>
  <sheetFormatPr baseColWidth="10" defaultColWidth="11.42578125" defaultRowHeight="18.75" x14ac:dyDescent="0.3"/>
  <cols>
    <col min="1" max="1" width="7.5703125" style="95" customWidth="1"/>
    <col min="2" max="2" width="8" style="94" customWidth="1"/>
    <col min="3" max="3" width="41.85546875" style="94" customWidth="1"/>
    <col min="4" max="4" width="8.7109375" style="93" hidden="1" customWidth="1"/>
    <col min="5" max="5" width="10.5703125" style="92" hidden="1" customWidth="1"/>
    <col min="6" max="6" width="14.85546875" style="92" customWidth="1"/>
    <col min="7" max="10" width="9.28515625" style="91" customWidth="1"/>
    <col min="11" max="11" width="10.42578125" style="91" customWidth="1"/>
    <col min="12" max="12" width="9.5703125" style="91" customWidth="1"/>
    <col min="13" max="13" width="10" style="91" customWidth="1"/>
    <col min="14" max="14" width="9.5703125" style="91" customWidth="1"/>
    <col min="15" max="15" width="10.7109375" style="91" customWidth="1"/>
    <col min="16" max="16" width="9.85546875" style="91" customWidth="1"/>
    <col min="17" max="17" width="10.7109375" style="91" customWidth="1"/>
    <col min="18" max="18" width="9" style="91" customWidth="1"/>
    <col min="19" max="19" width="10.7109375" style="91" customWidth="1"/>
    <col min="20" max="20" width="11.42578125" style="90"/>
    <col min="21" max="240" width="11.42578125" style="89"/>
    <col min="241" max="16384" width="11.42578125" style="88"/>
  </cols>
  <sheetData>
    <row r="1" spans="1:240" ht="12" customHeight="1" thickBot="1" x14ac:dyDescent="0.35"/>
    <row r="2" spans="1:240" ht="33" customHeight="1" x14ac:dyDescent="0.35">
      <c r="A2" s="155"/>
      <c r="B2" s="246" t="str">
        <f>'[1]TOTAL GENERALCALEND.'!B2:G2</f>
        <v>INSTITUTO ELECTORAL Y DE PARTICIPACIÓN CIUDADANA DEL ESTADO DE JALISCO</v>
      </c>
      <c r="C2" s="247"/>
      <c r="D2" s="247"/>
      <c r="E2" s="247"/>
      <c r="F2" s="248"/>
      <c r="T2" s="89"/>
      <c r="IF2" s="88"/>
    </row>
    <row r="3" spans="1:240" ht="18" x14ac:dyDescent="0.35">
      <c r="A3" s="155"/>
      <c r="B3" s="249" t="s">
        <v>102</v>
      </c>
      <c r="C3" s="250"/>
      <c r="D3" s="250"/>
      <c r="E3" s="250"/>
      <c r="F3" s="251"/>
      <c r="T3" s="89"/>
      <c r="IF3" s="88"/>
    </row>
    <row r="4" spans="1:240" ht="18" x14ac:dyDescent="0.35">
      <c r="A4" s="155"/>
      <c r="B4" s="252" t="s">
        <v>101</v>
      </c>
      <c r="C4" s="253"/>
      <c r="D4" s="253"/>
      <c r="E4" s="253"/>
      <c r="F4" s="254"/>
      <c r="G4" s="90"/>
      <c r="T4" s="89"/>
      <c r="IF4" s="88"/>
    </row>
    <row r="5" spans="1:240" thickBot="1" x14ac:dyDescent="0.4">
      <c r="A5" s="155"/>
      <c r="B5" s="255" t="s">
        <v>100</v>
      </c>
      <c r="C5" s="256"/>
      <c r="D5" s="256"/>
      <c r="E5" s="256"/>
      <c r="F5" s="257"/>
      <c r="T5" s="89"/>
      <c r="IF5" s="88"/>
    </row>
    <row r="6" spans="1:240" ht="15" x14ac:dyDescent="0.3">
      <c r="A6" s="88"/>
      <c r="B6" s="93"/>
      <c r="C6" s="88"/>
      <c r="E6" s="88"/>
      <c r="F6" s="88"/>
      <c r="G6" s="258" t="s">
        <v>99</v>
      </c>
      <c r="H6" s="259"/>
      <c r="I6" s="259"/>
      <c r="J6" s="259"/>
      <c r="K6" s="259"/>
      <c r="L6" s="259"/>
      <c r="M6" s="259"/>
      <c r="N6" s="259"/>
      <c r="O6" s="259"/>
      <c r="P6" s="259"/>
      <c r="Q6" s="259"/>
      <c r="R6" s="259"/>
      <c r="S6" s="260"/>
    </row>
    <row r="7" spans="1:240" s="123" customFormat="1" x14ac:dyDescent="0.2">
      <c r="A7" s="146"/>
      <c r="B7" s="154" t="s">
        <v>98</v>
      </c>
      <c r="C7" s="154" t="s">
        <v>97</v>
      </c>
      <c r="D7" s="154" t="s">
        <v>13</v>
      </c>
      <c r="E7" s="154" t="s">
        <v>96</v>
      </c>
      <c r="F7" s="153" t="s">
        <v>95</v>
      </c>
      <c r="G7" s="152" t="s">
        <v>94</v>
      </c>
      <c r="H7" s="152" t="s">
        <v>93</v>
      </c>
      <c r="I7" s="152" t="s">
        <v>92</v>
      </c>
      <c r="J7" s="152" t="s">
        <v>91</v>
      </c>
      <c r="K7" s="152" t="s">
        <v>90</v>
      </c>
      <c r="L7" s="152" t="s">
        <v>89</v>
      </c>
      <c r="M7" s="152" t="s">
        <v>88</v>
      </c>
      <c r="N7" s="152" t="s">
        <v>87</v>
      </c>
      <c r="O7" s="152" t="s">
        <v>86</v>
      </c>
      <c r="P7" s="152" t="s">
        <v>85</v>
      </c>
      <c r="Q7" s="152" t="s">
        <v>84</v>
      </c>
      <c r="R7" s="152" t="s">
        <v>83</v>
      </c>
      <c r="S7" s="151" t="s">
        <v>82</v>
      </c>
      <c r="T7" s="125"/>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c r="DV7" s="124"/>
      <c r="DW7" s="124"/>
      <c r="DX7" s="124"/>
      <c r="DY7" s="124"/>
      <c r="DZ7" s="124"/>
      <c r="EA7" s="124"/>
      <c r="EB7" s="124"/>
      <c r="EC7" s="124"/>
      <c r="ED7" s="124"/>
      <c r="EE7" s="124"/>
      <c r="EF7" s="124"/>
      <c r="EG7" s="124"/>
      <c r="EH7" s="124"/>
      <c r="EI7" s="124"/>
      <c r="EJ7" s="124"/>
      <c r="EK7" s="124"/>
      <c r="EL7" s="124"/>
      <c r="EM7" s="124"/>
      <c r="EN7" s="124"/>
      <c r="EO7" s="124"/>
      <c r="EP7" s="124"/>
      <c r="EQ7" s="124"/>
      <c r="ER7" s="124"/>
      <c r="ES7" s="124"/>
      <c r="ET7" s="124"/>
      <c r="EU7" s="124"/>
      <c r="EV7" s="124"/>
      <c r="EW7" s="124"/>
      <c r="EX7" s="124"/>
      <c r="EY7" s="124"/>
      <c r="EZ7" s="124"/>
      <c r="FA7" s="124"/>
      <c r="FB7" s="124"/>
      <c r="FC7" s="124"/>
      <c r="FD7" s="124"/>
      <c r="FE7" s="124"/>
      <c r="FF7" s="124"/>
      <c r="FG7" s="124"/>
      <c r="FH7" s="124"/>
      <c r="FI7" s="124"/>
      <c r="FJ7" s="124"/>
      <c r="FK7" s="124"/>
      <c r="FL7" s="124"/>
      <c r="FM7" s="124"/>
      <c r="FN7" s="124"/>
      <c r="FO7" s="124"/>
      <c r="FP7" s="124"/>
      <c r="FQ7" s="124"/>
      <c r="FR7" s="124"/>
      <c r="FS7" s="124"/>
      <c r="FT7" s="124"/>
      <c r="FU7" s="124"/>
      <c r="FV7" s="124"/>
      <c r="FW7" s="124"/>
      <c r="FX7" s="124"/>
      <c r="FY7" s="124"/>
      <c r="FZ7" s="124"/>
      <c r="GA7" s="124"/>
      <c r="GB7" s="124"/>
      <c r="GC7" s="124"/>
      <c r="GD7" s="124"/>
      <c r="GE7" s="124"/>
      <c r="GF7" s="124"/>
      <c r="GG7" s="124"/>
      <c r="GH7" s="124"/>
      <c r="GI7" s="124"/>
      <c r="GJ7" s="124"/>
      <c r="GK7" s="124"/>
      <c r="GL7" s="124"/>
      <c r="GM7" s="124"/>
      <c r="GN7" s="124"/>
      <c r="GO7" s="124"/>
      <c r="GP7" s="124"/>
      <c r="GQ7" s="124"/>
      <c r="GR7" s="124"/>
      <c r="GS7" s="124"/>
      <c r="GT7" s="124"/>
      <c r="GU7" s="124"/>
      <c r="GV7" s="124"/>
      <c r="GW7" s="124"/>
      <c r="GX7" s="124"/>
      <c r="GY7" s="124"/>
      <c r="GZ7" s="124"/>
      <c r="HA7" s="124"/>
      <c r="HB7" s="124"/>
      <c r="HC7" s="124"/>
      <c r="HD7" s="124"/>
      <c r="HE7" s="124"/>
      <c r="HF7" s="124"/>
      <c r="HG7" s="124"/>
      <c r="HH7" s="124"/>
      <c r="HI7" s="124"/>
      <c r="HJ7" s="124"/>
      <c r="HK7" s="124"/>
      <c r="HL7" s="124"/>
      <c r="HM7" s="124"/>
      <c r="HN7" s="124"/>
      <c r="HO7" s="124"/>
      <c r="HP7" s="124"/>
      <c r="HQ7" s="124"/>
      <c r="HR7" s="124"/>
      <c r="HS7" s="124"/>
      <c r="HT7" s="124"/>
      <c r="HU7" s="124"/>
      <c r="HV7" s="124"/>
      <c r="HW7" s="124"/>
      <c r="HX7" s="124"/>
      <c r="HY7" s="124"/>
      <c r="HZ7" s="124"/>
      <c r="IA7" s="124"/>
      <c r="IB7" s="124"/>
      <c r="IC7" s="124"/>
      <c r="ID7" s="124"/>
      <c r="IE7" s="124"/>
      <c r="IF7" s="124"/>
    </row>
    <row r="8" spans="1:240" x14ac:dyDescent="0.3">
      <c r="B8" s="150"/>
      <c r="C8" s="150"/>
      <c r="D8" s="149"/>
      <c r="E8" s="148"/>
      <c r="F8" s="148"/>
      <c r="G8" s="147"/>
      <c r="H8" s="147"/>
      <c r="I8" s="147"/>
      <c r="J8" s="147"/>
      <c r="K8" s="147"/>
      <c r="L8" s="147"/>
      <c r="M8" s="147"/>
      <c r="N8" s="147"/>
      <c r="O8" s="147"/>
      <c r="P8" s="147"/>
      <c r="Q8" s="147"/>
      <c r="R8" s="147"/>
      <c r="S8" s="147"/>
    </row>
    <row r="9" spans="1:240" s="123" customFormat="1" ht="19.5" thickBot="1" x14ac:dyDescent="0.25">
      <c r="A9" s="146"/>
      <c r="B9" s="145"/>
      <c r="C9" s="144"/>
      <c r="D9" s="143"/>
      <c r="E9" s="143"/>
      <c r="F9" s="142"/>
      <c r="G9" s="142"/>
      <c r="H9" s="142"/>
      <c r="I9" s="142"/>
      <c r="J9" s="142"/>
      <c r="K9" s="142"/>
      <c r="L9" s="142"/>
      <c r="M9" s="142"/>
      <c r="N9" s="142"/>
      <c r="O9" s="142"/>
      <c r="P9" s="142"/>
      <c r="Q9" s="142"/>
      <c r="R9" s="142"/>
      <c r="S9" s="142"/>
      <c r="T9" s="125"/>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4"/>
      <c r="FZ9" s="124"/>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4"/>
      <c r="HS9" s="124"/>
      <c r="HT9" s="124"/>
      <c r="HU9" s="124"/>
      <c r="HV9" s="124"/>
      <c r="HW9" s="124"/>
      <c r="HX9" s="124"/>
      <c r="HY9" s="124"/>
      <c r="HZ9" s="124"/>
      <c r="IA9" s="124"/>
      <c r="IB9" s="124"/>
      <c r="IC9" s="124"/>
      <c r="ID9" s="124"/>
      <c r="IE9" s="124"/>
      <c r="IF9" s="124"/>
    </row>
    <row r="10" spans="1:240" s="123" customFormat="1" ht="40.5" x14ac:dyDescent="0.3">
      <c r="A10" s="130"/>
      <c r="B10" s="141">
        <v>1</v>
      </c>
      <c r="C10" s="140" t="str">
        <f>+'[2]Comisiones '!E11</f>
        <v xml:space="preserve">Preparación, desarrollo y seguimiento de sesiones de las comisiones y comités técnicos del IEPC Jalisco. </v>
      </c>
      <c r="D10" s="139"/>
      <c r="E10" s="138"/>
      <c r="F10" s="136">
        <v>0</v>
      </c>
      <c r="G10" s="137">
        <v>0</v>
      </c>
      <c r="H10" s="136">
        <v>0</v>
      </c>
      <c r="I10" s="136">
        <v>0</v>
      </c>
      <c r="J10" s="136">
        <v>0</v>
      </c>
      <c r="K10" s="136">
        <v>0</v>
      </c>
      <c r="L10" s="136">
        <v>0</v>
      </c>
      <c r="M10" s="136">
        <v>0</v>
      </c>
      <c r="N10" s="136">
        <v>0</v>
      </c>
      <c r="O10" s="136">
        <v>0</v>
      </c>
      <c r="P10" s="136">
        <v>0</v>
      </c>
      <c r="Q10" s="136">
        <v>0</v>
      </c>
      <c r="R10" s="136">
        <v>0</v>
      </c>
      <c r="S10" s="135">
        <f>SUM(G10:R10)</f>
        <v>0</v>
      </c>
      <c r="T10" s="125"/>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4"/>
      <c r="DU10" s="124"/>
      <c r="DV10" s="124"/>
      <c r="DW10" s="124"/>
      <c r="DX10" s="124"/>
      <c r="DY10" s="124"/>
      <c r="DZ10" s="124"/>
      <c r="EA10" s="124"/>
      <c r="EB10" s="124"/>
      <c r="EC10" s="124"/>
      <c r="ED10" s="124"/>
      <c r="EE10" s="124"/>
      <c r="EF10" s="124"/>
      <c r="EG10" s="124"/>
      <c r="EH10" s="124"/>
      <c r="EI10" s="124"/>
      <c r="EJ10" s="124"/>
      <c r="EK10" s="124"/>
      <c r="EL10" s="124"/>
      <c r="EM10" s="124"/>
      <c r="EN10" s="124"/>
      <c r="EO10" s="124"/>
      <c r="EP10" s="124"/>
      <c r="EQ10" s="124"/>
      <c r="ER10" s="124"/>
      <c r="ES10" s="124"/>
      <c r="ET10" s="124"/>
      <c r="EU10" s="124"/>
      <c r="EV10" s="124"/>
      <c r="EW10" s="124"/>
      <c r="EX10" s="124"/>
      <c r="EY10" s="124"/>
      <c r="EZ10" s="124"/>
      <c r="FA10" s="124"/>
      <c r="FB10" s="124"/>
      <c r="FC10" s="124"/>
      <c r="FD10" s="124"/>
      <c r="FE10" s="124"/>
      <c r="FF10" s="124"/>
      <c r="FG10" s="124"/>
      <c r="FH10" s="124"/>
      <c r="FI10" s="124"/>
      <c r="FJ10" s="124"/>
      <c r="FK10" s="124"/>
      <c r="FL10" s="124"/>
      <c r="FM10" s="124"/>
      <c r="FN10" s="124"/>
      <c r="FO10" s="124"/>
      <c r="FP10" s="124"/>
      <c r="FQ10" s="124"/>
      <c r="FR10" s="124"/>
      <c r="FS10" s="124"/>
      <c r="FT10" s="124"/>
      <c r="FU10" s="124"/>
      <c r="FV10" s="124"/>
      <c r="FW10" s="124"/>
      <c r="FX10" s="124"/>
      <c r="FY10" s="124"/>
      <c r="FZ10" s="124"/>
      <c r="GA10" s="124"/>
      <c r="GB10" s="124"/>
      <c r="GC10" s="124"/>
      <c r="GD10" s="124"/>
      <c r="GE10" s="124"/>
      <c r="GF10" s="124"/>
      <c r="GG10" s="124"/>
      <c r="GH10" s="124"/>
      <c r="GI10" s="124"/>
      <c r="GJ10" s="124"/>
      <c r="GK10" s="124"/>
      <c r="GL10" s="124"/>
      <c r="GM10" s="124"/>
      <c r="GN10" s="124"/>
      <c r="GO10" s="124"/>
      <c r="GP10" s="124"/>
      <c r="GQ10" s="124"/>
      <c r="GR10" s="124"/>
      <c r="GS10" s="124"/>
      <c r="GT10" s="124"/>
      <c r="GU10" s="124"/>
      <c r="GV10" s="124"/>
      <c r="GW10" s="124"/>
      <c r="GX10" s="124"/>
      <c r="GY10" s="124"/>
      <c r="GZ10" s="124"/>
      <c r="HA10" s="124"/>
      <c r="HB10" s="124"/>
      <c r="HC10" s="124"/>
      <c r="HD10" s="124"/>
      <c r="HE10" s="124"/>
      <c r="HF10" s="124"/>
      <c r="HG10" s="124"/>
      <c r="HH10" s="124"/>
      <c r="HI10" s="124"/>
      <c r="HJ10" s="124"/>
      <c r="HK10" s="124"/>
      <c r="HL10" s="124"/>
      <c r="HM10" s="124"/>
      <c r="HN10" s="124"/>
      <c r="HO10" s="124"/>
      <c r="HP10" s="124"/>
      <c r="HQ10" s="124"/>
      <c r="HR10" s="124"/>
      <c r="HS10" s="124"/>
      <c r="HT10" s="124"/>
      <c r="HU10" s="124"/>
      <c r="HV10" s="124"/>
      <c r="HW10" s="124"/>
      <c r="HX10" s="124"/>
      <c r="HY10" s="124"/>
      <c r="HZ10" s="124"/>
      <c r="IA10" s="124"/>
      <c r="IB10" s="124"/>
      <c r="IC10" s="124"/>
      <c r="ID10" s="124"/>
      <c r="IE10" s="124"/>
      <c r="IF10" s="124"/>
    </row>
    <row r="11" spans="1:240" s="123" customFormat="1" ht="40.5" x14ac:dyDescent="0.2">
      <c r="A11" s="130"/>
      <c r="B11" s="122">
        <v>2</v>
      </c>
      <c r="C11" s="129" t="str">
        <f>+'[2]Adquisiciones '!E9</f>
        <v xml:space="preserve">Trámite y sustanciación de los procedimientos que se desahogan a través de la Comisión de Adquisiciones y Enajenaciones. </v>
      </c>
      <c r="D11" s="128"/>
      <c r="E11" s="134"/>
      <c r="F11" s="126">
        <f>+'COSTEO ADQUISICIONES Y ENAJ'!F22</f>
        <v>55972</v>
      </c>
      <c r="G11" s="126">
        <f>+'COSTEO ADQUISICIONES Y ENAJ'!G22</f>
        <v>0</v>
      </c>
      <c r="H11" s="126">
        <f>+'COSTEO ADQUISICIONES Y ENAJ'!H22</f>
        <v>0</v>
      </c>
      <c r="I11" s="126">
        <f>+'COSTEO ADQUISICIONES Y ENAJ'!I22</f>
        <v>0</v>
      </c>
      <c r="J11" s="126">
        <f>+'COSTEO ADQUISICIONES Y ENAJ'!J22</f>
        <v>0</v>
      </c>
      <c r="K11" s="126">
        <f>+'COSTEO ADQUISICIONES Y ENAJ'!K22</f>
        <v>0</v>
      </c>
      <c r="L11" s="126">
        <f>+'COSTEO ADQUISICIONES Y ENAJ'!L22</f>
        <v>55972</v>
      </c>
      <c r="M11" s="126">
        <f>+'COSTEO ADQUISICIONES Y ENAJ'!M22</f>
        <v>0</v>
      </c>
      <c r="N11" s="126">
        <f>+'COSTEO ADQUISICIONES Y ENAJ'!N22</f>
        <v>0</v>
      </c>
      <c r="O11" s="126">
        <f>+'COSTEO ADQUISICIONES Y ENAJ'!O22</f>
        <v>0</v>
      </c>
      <c r="P11" s="126">
        <f>+'COSTEO ADQUISICIONES Y ENAJ'!P22</f>
        <v>0</v>
      </c>
      <c r="Q11" s="126">
        <f>+'COSTEO ADQUISICIONES Y ENAJ'!Q22</f>
        <v>0</v>
      </c>
      <c r="R11" s="126">
        <f>+'COSTEO ADQUISICIONES Y ENAJ'!R22</f>
        <v>0</v>
      </c>
      <c r="S11" s="121">
        <f>SUM(G11:R11)</f>
        <v>55972</v>
      </c>
      <c r="T11" s="125"/>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c r="BL11" s="124"/>
      <c r="BM11" s="124"/>
      <c r="BN11" s="124"/>
      <c r="BO11" s="124"/>
      <c r="BP11" s="124"/>
      <c r="BQ11" s="124"/>
      <c r="BR11" s="124"/>
      <c r="BS11" s="124"/>
      <c r="BT11" s="124"/>
      <c r="BU11" s="124"/>
      <c r="BV11" s="124"/>
      <c r="BW11" s="124"/>
      <c r="BX11" s="124"/>
      <c r="BY11" s="124"/>
      <c r="BZ11" s="124"/>
      <c r="CA11" s="124"/>
      <c r="CB11" s="124"/>
      <c r="CC11" s="124"/>
      <c r="CD11" s="124"/>
      <c r="CE11" s="124"/>
      <c r="CF11" s="124"/>
      <c r="CG11" s="124"/>
      <c r="CH11" s="124"/>
      <c r="CI11" s="124"/>
      <c r="CJ11" s="124"/>
      <c r="CK11" s="124"/>
      <c r="CL11" s="124"/>
      <c r="CM11" s="124"/>
      <c r="CN11" s="124"/>
      <c r="CO11" s="124"/>
      <c r="CP11" s="124"/>
      <c r="CQ11" s="124"/>
      <c r="CR11" s="124"/>
      <c r="CS11" s="124"/>
      <c r="CT11" s="124"/>
      <c r="CU11" s="124"/>
      <c r="CV11" s="124"/>
      <c r="CW11" s="124"/>
      <c r="CX11" s="124"/>
      <c r="CY11" s="124"/>
      <c r="CZ11" s="124"/>
      <c r="DA11" s="124"/>
      <c r="DB11" s="124"/>
      <c r="DC11" s="124"/>
      <c r="DD11" s="124"/>
      <c r="DE11" s="124"/>
      <c r="DF11" s="124"/>
      <c r="DG11" s="124"/>
      <c r="DH11" s="124"/>
      <c r="DI11" s="124"/>
      <c r="DJ11" s="124"/>
      <c r="DK11" s="124"/>
      <c r="DL11" s="124"/>
      <c r="DM11" s="124"/>
      <c r="DN11" s="124"/>
      <c r="DO11" s="124"/>
      <c r="DP11" s="124"/>
      <c r="DQ11" s="124"/>
      <c r="DR11" s="124"/>
      <c r="DS11" s="124"/>
      <c r="DT11" s="124"/>
      <c r="DU11" s="124"/>
      <c r="DV11" s="124"/>
      <c r="DW11" s="124"/>
      <c r="DX11" s="124"/>
      <c r="DY11" s="124"/>
      <c r="DZ11" s="124"/>
      <c r="EA11" s="124"/>
      <c r="EB11" s="124"/>
      <c r="EC11" s="124"/>
      <c r="ED11" s="124"/>
      <c r="EE11" s="124"/>
      <c r="EF11" s="124"/>
      <c r="EG11" s="124"/>
      <c r="EH11" s="124"/>
      <c r="EI11" s="124"/>
      <c r="EJ11" s="124"/>
      <c r="EK11" s="124"/>
      <c r="EL11" s="124"/>
      <c r="EM11" s="124"/>
      <c r="EN11" s="124"/>
      <c r="EO11" s="124"/>
      <c r="EP11" s="124"/>
      <c r="EQ11" s="124"/>
      <c r="ER11" s="124"/>
      <c r="ES11" s="124"/>
      <c r="ET11" s="124"/>
      <c r="EU11" s="124"/>
      <c r="EV11" s="124"/>
      <c r="EW11" s="124"/>
      <c r="EX11" s="124"/>
      <c r="EY11" s="124"/>
      <c r="EZ11" s="124"/>
      <c r="FA11" s="124"/>
      <c r="FB11" s="124"/>
      <c r="FC11" s="124"/>
      <c r="FD11" s="124"/>
      <c r="FE11" s="124"/>
      <c r="FF11" s="124"/>
      <c r="FG11" s="124"/>
      <c r="FH11" s="124"/>
      <c r="FI11" s="124"/>
      <c r="FJ11" s="124"/>
      <c r="FK11" s="124"/>
      <c r="FL11" s="124"/>
      <c r="FM11" s="124"/>
      <c r="FN11" s="124"/>
      <c r="FO11" s="124"/>
      <c r="FP11" s="124"/>
      <c r="FQ11" s="124"/>
      <c r="FR11" s="124"/>
      <c r="FS11" s="124"/>
      <c r="FT11" s="124"/>
      <c r="FU11" s="124"/>
      <c r="FV11" s="124"/>
      <c r="FW11" s="124"/>
      <c r="FX11" s="124"/>
      <c r="FY11" s="124"/>
      <c r="FZ11" s="124"/>
      <c r="GA11" s="124"/>
      <c r="GB11" s="124"/>
      <c r="GC11" s="124"/>
      <c r="GD11" s="124"/>
      <c r="GE11" s="124"/>
      <c r="GF11" s="124"/>
      <c r="GG11" s="124"/>
      <c r="GH11" s="124"/>
      <c r="GI11" s="124"/>
      <c r="GJ11" s="124"/>
      <c r="GK11" s="124"/>
      <c r="GL11" s="124"/>
      <c r="GM11" s="124"/>
      <c r="GN11" s="124"/>
      <c r="GO11" s="124"/>
      <c r="GP11" s="124"/>
      <c r="GQ11" s="124"/>
      <c r="GR11" s="124"/>
      <c r="GS11" s="124"/>
      <c r="GT11" s="124"/>
      <c r="GU11" s="124"/>
      <c r="GV11" s="124"/>
      <c r="GW11" s="124"/>
      <c r="GX11" s="124"/>
      <c r="GY11" s="124"/>
      <c r="GZ11" s="124"/>
      <c r="HA11" s="124"/>
      <c r="HB11" s="124"/>
      <c r="HC11" s="124"/>
      <c r="HD11" s="124"/>
      <c r="HE11" s="124"/>
      <c r="HF11" s="124"/>
      <c r="HG11" s="124"/>
      <c r="HH11" s="124"/>
      <c r="HI11" s="124"/>
      <c r="HJ11" s="124"/>
      <c r="HK11" s="124"/>
      <c r="HL11" s="124"/>
      <c r="HM11" s="124"/>
      <c r="HN11" s="124"/>
      <c r="HO11" s="124"/>
      <c r="HP11" s="124"/>
      <c r="HQ11" s="124"/>
      <c r="HR11" s="124"/>
      <c r="HS11" s="124"/>
      <c r="HT11" s="124"/>
      <c r="HU11" s="124"/>
      <c r="HV11" s="124"/>
      <c r="HW11" s="124"/>
      <c r="HX11" s="124"/>
      <c r="HY11" s="124"/>
      <c r="HZ11" s="124"/>
      <c r="IA11" s="124"/>
      <c r="IB11" s="124"/>
      <c r="IC11" s="124"/>
      <c r="ID11" s="124"/>
      <c r="IE11" s="124"/>
      <c r="IF11" s="124"/>
    </row>
    <row r="12" spans="1:240" s="123" customFormat="1" ht="27" x14ac:dyDescent="0.2">
      <c r="A12" s="130"/>
      <c r="B12" s="122">
        <v>3</v>
      </c>
      <c r="C12" s="129" t="str">
        <f>+'[2]Actividades de proceso'!E11</f>
        <v>Actividades de las comisiones y comités para el proceso electoral local ordinario 2017-2018</v>
      </c>
      <c r="D12" s="133"/>
      <c r="E12" s="132"/>
      <c r="F12" s="131">
        <v>0</v>
      </c>
      <c r="G12" s="131">
        <v>0</v>
      </c>
      <c r="H12" s="131">
        <v>0</v>
      </c>
      <c r="I12" s="131">
        <v>0</v>
      </c>
      <c r="J12" s="131">
        <v>0</v>
      </c>
      <c r="K12" s="131">
        <v>0</v>
      </c>
      <c r="L12" s="131">
        <v>0</v>
      </c>
      <c r="M12" s="131">
        <v>0</v>
      </c>
      <c r="N12" s="131">
        <v>0</v>
      </c>
      <c r="O12" s="131">
        <v>0</v>
      </c>
      <c r="P12" s="131">
        <v>0</v>
      </c>
      <c r="Q12" s="131">
        <v>0</v>
      </c>
      <c r="R12" s="131">
        <v>0</v>
      </c>
      <c r="S12" s="121">
        <f>SUM(G12:R12)</f>
        <v>0</v>
      </c>
      <c r="T12" s="125"/>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c r="BO12" s="124"/>
      <c r="BP12" s="124"/>
      <c r="BQ12" s="124"/>
      <c r="BR12" s="124"/>
      <c r="BS12" s="124"/>
      <c r="BT12" s="124"/>
      <c r="BU12" s="124"/>
      <c r="BV12" s="124"/>
      <c r="BW12" s="124"/>
      <c r="BX12" s="124"/>
      <c r="BY12" s="124"/>
      <c r="BZ12" s="124"/>
      <c r="CA12" s="124"/>
      <c r="CB12" s="124"/>
      <c r="CC12" s="124"/>
      <c r="CD12" s="124"/>
      <c r="CE12" s="124"/>
      <c r="CF12" s="124"/>
      <c r="CG12" s="124"/>
      <c r="CH12" s="124"/>
      <c r="CI12" s="124"/>
      <c r="CJ12" s="124"/>
      <c r="CK12" s="124"/>
      <c r="CL12" s="124"/>
      <c r="CM12" s="124"/>
      <c r="CN12" s="124"/>
      <c r="CO12" s="124"/>
      <c r="CP12" s="124"/>
      <c r="CQ12" s="124"/>
      <c r="CR12" s="124"/>
      <c r="CS12" s="124"/>
      <c r="CT12" s="124"/>
      <c r="CU12" s="124"/>
      <c r="CV12" s="124"/>
      <c r="CW12" s="124"/>
      <c r="CX12" s="124"/>
      <c r="CY12" s="124"/>
      <c r="CZ12" s="124"/>
      <c r="DA12" s="124"/>
      <c r="DB12" s="124"/>
      <c r="DC12" s="124"/>
      <c r="DD12" s="124"/>
      <c r="DE12" s="124"/>
      <c r="DF12" s="124"/>
      <c r="DG12" s="124"/>
      <c r="DH12" s="124"/>
      <c r="DI12" s="124"/>
      <c r="DJ12" s="124"/>
      <c r="DK12" s="124"/>
      <c r="DL12" s="124"/>
      <c r="DM12" s="124"/>
      <c r="DN12" s="124"/>
      <c r="DO12" s="124"/>
      <c r="DP12" s="124"/>
      <c r="DQ12" s="124"/>
      <c r="DR12" s="124"/>
      <c r="DS12" s="124"/>
      <c r="DT12" s="124"/>
      <c r="DU12" s="124"/>
      <c r="DV12" s="124"/>
      <c r="DW12" s="124"/>
      <c r="DX12" s="124"/>
      <c r="DY12" s="124"/>
      <c r="DZ12" s="124"/>
      <c r="EA12" s="124"/>
      <c r="EB12" s="124"/>
      <c r="EC12" s="124"/>
      <c r="ED12" s="124"/>
      <c r="EE12" s="124"/>
      <c r="EF12" s="124"/>
      <c r="EG12" s="124"/>
      <c r="EH12" s="124"/>
      <c r="EI12" s="124"/>
      <c r="EJ12" s="124"/>
      <c r="EK12" s="124"/>
      <c r="EL12" s="124"/>
      <c r="EM12" s="124"/>
      <c r="EN12" s="124"/>
      <c r="EO12" s="124"/>
      <c r="EP12" s="124"/>
      <c r="EQ12" s="124"/>
      <c r="ER12" s="124"/>
      <c r="ES12" s="124"/>
      <c r="ET12" s="124"/>
      <c r="EU12" s="124"/>
      <c r="EV12" s="124"/>
      <c r="EW12" s="124"/>
      <c r="EX12" s="124"/>
      <c r="EY12" s="124"/>
      <c r="EZ12" s="124"/>
      <c r="FA12" s="124"/>
      <c r="FB12" s="124"/>
      <c r="FC12" s="124"/>
      <c r="FD12" s="124"/>
      <c r="FE12" s="124"/>
      <c r="FF12" s="124"/>
      <c r="FG12" s="124"/>
      <c r="FH12" s="124"/>
      <c r="FI12" s="124"/>
      <c r="FJ12" s="124"/>
      <c r="FK12" s="124"/>
      <c r="FL12" s="124"/>
      <c r="FM12" s="124"/>
      <c r="FN12" s="124"/>
      <c r="FO12" s="124"/>
      <c r="FP12" s="124"/>
      <c r="FQ12" s="124"/>
      <c r="FR12" s="124"/>
      <c r="FS12" s="124"/>
      <c r="FT12" s="124"/>
      <c r="FU12" s="124"/>
      <c r="FV12" s="124"/>
      <c r="FW12" s="124"/>
      <c r="FX12" s="124"/>
      <c r="FY12" s="124"/>
      <c r="FZ12" s="124"/>
      <c r="GA12" s="124"/>
      <c r="GB12" s="124"/>
      <c r="GC12" s="124"/>
      <c r="GD12" s="124"/>
      <c r="GE12" s="124"/>
      <c r="GF12" s="124"/>
      <c r="GG12" s="124"/>
      <c r="GH12" s="124"/>
      <c r="GI12" s="124"/>
      <c r="GJ12" s="124"/>
      <c r="GK12" s="124"/>
      <c r="GL12" s="124"/>
      <c r="GM12" s="124"/>
      <c r="GN12" s="124"/>
      <c r="GO12" s="124"/>
      <c r="GP12" s="124"/>
      <c r="GQ12" s="124"/>
      <c r="GR12" s="124"/>
      <c r="GS12" s="124"/>
      <c r="GT12" s="124"/>
      <c r="GU12" s="124"/>
      <c r="GV12" s="124"/>
      <c r="GW12" s="124"/>
      <c r="GX12" s="124"/>
      <c r="GY12" s="124"/>
      <c r="GZ12" s="124"/>
      <c r="HA12" s="124"/>
      <c r="HB12" s="124"/>
      <c r="HC12" s="124"/>
      <c r="HD12" s="124"/>
      <c r="HE12" s="124"/>
      <c r="HF12" s="124"/>
      <c r="HG12" s="124"/>
      <c r="HH12" s="124"/>
      <c r="HI12" s="124"/>
      <c r="HJ12" s="124"/>
      <c r="HK12" s="124"/>
      <c r="HL12" s="124"/>
      <c r="HM12" s="124"/>
      <c r="HN12" s="124"/>
      <c r="HO12" s="124"/>
      <c r="HP12" s="124"/>
      <c r="HQ12" s="124"/>
      <c r="HR12" s="124"/>
      <c r="HS12" s="124"/>
      <c r="HT12" s="124"/>
      <c r="HU12" s="124"/>
      <c r="HV12" s="124"/>
      <c r="HW12" s="124"/>
      <c r="HX12" s="124"/>
      <c r="HY12" s="124"/>
      <c r="HZ12" s="124"/>
      <c r="IA12" s="124"/>
      <c r="IB12" s="124"/>
      <c r="IC12" s="124"/>
      <c r="ID12" s="124"/>
      <c r="IE12" s="124"/>
      <c r="IF12" s="124"/>
    </row>
    <row r="13" spans="1:240" s="123" customFormat="1" ht="27" x14ac:dyDescent="0.2">
      <c r="A13" s="130"/>
      <c r="B13" s="122">
        <v>4</v>
      </c>
      <c r="C13" s="129" t="str">
        <f>+'[2]Actividades de proceso'!E11</f>
        <v>Actividades de las comisiones y comités para el proceso electoral local ordinario 2017-2018</v>
      </c>
      <c r="D13" s="128"/>
      <c r="E13" s="127"/>
      <c r="F13" s="126">
        <v>0</v>
      </c>
      <c r="G13" s="126">
        <v>0</v>
      </c>
      <c r="H13" s="126">
        <v>0</v>
      </c>
      <c r="I13" s="126">
        <v>0</v>
      </c>
      <c r="J13" s="126">
        <v>0</v>
      </c>
      <c r="K13" s="126">
        <v>0</v>
      </c>
      <c r="L13" s="126">
        <v>0</v>
      </c>
      <c r="M13" s="126">
        <v>0</v>
      </c>
      <c r="N13" s="126">
        <v>0</v>
      </c>
      <c r="O13" s="126">
        <v>0</v>
      </c>
      <c r="P13" s="126">
        <v>0</v>
      </c>
      <c r="Q13" s="126">
        <v>0</v>
      </c>
      <c r="R13" s="126">
        <v>0</v>
      </c>
      <c r="S13" s="121">
        <f>SUM(G13:R13)</f>
        <v>0</v>
      </c>
      <c r="T13" s="125"/>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c r="BL13" s="124"/>
      <c r="BM13" s="124"/>
      <c r="BN13" s="124"/>
      <c r="BO13" s="124"/>
      <c r="BP13" s="124"/>
      <c r="BQ13" s="124"/>
      <c r="BR13" s="124"/>
      <c r="BS13" s="124"/>
      <c r="BT13" s="124"/>
      <c r="BU13" s="124"/>
      <c r="BV13" s="124"/>
      <c r="BW13" s="124"/>
      <c r="BX13" s="124"/>
      <c r="BY13" s="124"/>
      <c r="BZ13" s="124"/>
      <c r="CA13" s="124"/>
      <c r="CB13" s="124"/>
      <c r="CC13" s="124"/>
      <c r="CD13" s="124"/>
      <c r="CE13" s="124"/>
      <c r="CF13" s="124"/>
      <c r="CG13" s="124"/>
      <c r="CH13" s="124"/>
      <c r="CI13" s="124"/>
      <c r="CJ13" s="124"/>
      <c r="CK13" s="124"/>
      <c r="CL13" s="124"/>
      <c r="CM13" s="124"/>
      <c r="CN13" s="124"/>
      <c r="CO13" s="124"/>
      <c r="CP13" s="124"/>
      <c r="CQ13" s="124"/>
      <c r="CR13" s="124"/>
      <c r="CS13" s="124"/>
      <c r="CT13" s="124"/>
      <c r="CU13" s="124"/>
      <c r="CV13" s="124"/>
      <c r="CW13" s="124"/>
      <c r="CX13" s="124"/>
      <c r="CY13" s="124"/>
      <c r="CZ13" s="124"/>
      <c r="DA13" s="124"/>
      <c r="DB13" s="124"/>
      <c r="DC13" s="124"/>
      <c r="DD13" s="124"/>
      <c r="DE13" s="124"/>
      <c r="DF13" s="124"/>
      <c r="DG13" s="124"/>
      <c r="DH13" s="124"/>
      <c r="DI13" s="124"/>
      <c r="DJ13" s="124"/>
      <c r="DK13" s="124"/>
      <c r="DL13" s="124"/>
      <c r="DM13" s="124"/>
      <c r="DN13" s="124"/>
      <c r="DO13" s="124"/>
      <c r="DP13" s="124"/>
      <c r="DQ13" s="124"/>
      <c r="DR13" s="124"/>
      <c r="DS13" s="124"/>
      <c r="DT13" s="124"/>
      <c r="DU13" s="124"/>
      <c r="DV13" s="124"/>
      <c r="DW13" s="124"/>
      <c r="DX13" s="124"/>
      <c r="DY13" s="124"/>
      <c r="DZ13" s="124"/>
      <c r="EA13" s="124"/>
      <c r="EB13" s="124"/>
      <c r="EC13" s="124"/>
      <c r="ED13" s="124"/>
      <c r="EE13" s="124"/>
      <c r="EF13" s="124"/>
      <c r="EG13" s="124"/>
      <c r="EH13" s="124"/>
      <c r="EI13" s="124"/>
      <c r="EJ13" s="124"/>
      <c r="EK13" s="124"/>
      <c r="EL13" s="124"/>
      <c r="EM13" s="124"/>
      <c r="EN13" s="124"/>
      <c r="EO13" s="124"/>
      <c r="EP13" s="124"/>
      <c r="EQ13" s="124"/>
      <c r="ER13" s="124"/>
      <c r="ES13" s="124"/>
      <c r="ET13" s="124"/>
      <c r="EU13" s="124"/>
      <c r="EV13" s="124"/>
      <c r="EW13" s="124"/>
      <c r="EX13" s="124"/>
      <c r="EY13" s="124"/>
      <c r="EZ13" s="124"/>
      <c r="FA13" s="124"/>
      <c r="FB13" s="124"/>
      <c r="FC13" s="124"/>
      <c r="FD13" s="124"/>
      <c r="FE13" s="124"/>
      <c r="FF13" s="124"/>
      <c r="FG13" s="124"/>
      <c r="FH13" s="124"/>
      <c r="FI13" s="124"/>
      <c r="FJ13" s="124"/>
      <c r="FK13" s="124"/>
      <c r="FL13" s="124"/>
      <c r="FM13" s="124"/>
      <c r="FN13" s="124"/>
      <c r="FO13" s="124"/>
      <c r="FP13" s="124"/>
      <c r="FQ13" s="124"/>
      <c r="FR13" s="124"/>
      <c r="FS13" s="124"/>
      <c r="FT13" s="124"/>
      <c r="FU13" s="124"/>
      <c r="FV13" s="124"/>
      <c r="FW13" s="124"/>
      <c r="FX13" s="124"/>
      <c r="FY13" s="124"/>
      <c r="FZ13" s="124"/>
      <c r="GA13" s="124"/>
      <c r="GB13" s="124"/>
      <c r="GC13" s="124"/>
      <c r="GD13" s="124"/>
      <c r="GE13" s="124"/>
      <c r="GF13" s="124"/>
      <c r="GG13" s="124"/>
      <c r="GH13" s="124"/>
      <c r="GI13" s="124"/>
      <c r="GJ13" s="124"/>
      <c r="GK13" s="124"/>
      <c r="GL13" s="124"/>
      <c r="GM13" s="124"/>
      <c r="GN13" s="124"/>
      <c r="GO13" s="124"/>
      <c r="GP13" s="124"/>
      <c r="GQ13" s="124"/>
      <c r="GR13" s="124"/>
      <c r="GS13" s="124"/>
      <c r="GT13" s="124"/>
      <c r="GU13" s="124"/>
      <c r="GV13" s="124"/>
      <c r="GW13" s="124"/>
      <c r="GX13" s="124"/>
      <c r="GY13" s="124"/>
      <c r="GZ13" s="124"/>
      <c r="HA13" s="124"/>
      <c r="HB13" s="124"/>
      <c r="HC13" s="124"/>
      <c r="HD13" s="124"/>
      <c r="HE13" s="124"/>
      <c r="HF13" s="124"/>
      <c r="HG13" s="124"/>
      <c r="HH13" s="124"/>
      <c r="HI13" s="124"/>
      <c r="HJ13" s="124"/>
      <c r="HK13" s="124"/>
      <c r="HL13" s="124"/>
      <c r="HM13" s="124"/>
      <c r="HN13" s="124"/>
      <c r="HO13" s="124"/>
      <c r="HP13" s="124"/>
      <c r="HQ13" s="124"/>
      <c r="HR13" s="124"/>
      <c r="HS13" s="124"/>
      <c r="HT13" s="124"/>
      <c r="HU13" s="124"/>
      <c r="HV13" s="124"/>
      <c r="HW13" s="124"/>
      <c r="HX13" s="124"/>
      <c r="HY13" s="124"/>
      <c r="HZ13" s="124"/>
      <c r="IA13" s="124"/>
      <c r="IB13" s="124"/>
      <c r="IC13" s="124"/>
      <c r="ID13" s="124"/>
      <c r="IE13" s="124"/>
      <c r="IF13" s="124"/>
    </row>
    <row r="14" spans="1:240" s="123" customFormat="1" x14ac:dyDescent="0.2">
      <c r="A14" s="130"/>
      <c r="B14" s="122" t="s">
        <v>81</v>
      </c>
      <c r="C14" s="129" t="s">
        <v>81</v>
      </c>
      <c r="D14" s="128"/>
      <c r="E14" s="127"/>
      <c r="F14" s="126" t="s">
        <v>81</v>
      </c>
      <c r="G14" s="126" t="s">
        <v>81</v>
      </c>
      <c r="H14" s="126" t="s">
        <v>81</v>
      </c>
      <c r="I14" s="126" t="s">
        <v>81</v>
      </c>
      <c r="J14" s="126" t="s">
        <v>81</v>
      </c>
      <c r="K14" s="126" t="s">
        <v>81</v>
      </c>
      <c r="L14" s="126" t="s">
        <v>81</v>
      </c>
      <c r="M14" s="126" t="s">
        <v>81</v>
      </c>
      <c r="N14" s="126" t="s">
        <v>81</v>
      </c>
      <c r="O14" s="126" t="s">
        <v>81</v>
      </c>
      <c r="P14" s="126" t="s">
        <v>81</v>
      </c>
      <c r="Q14" s="126" t="s">
        <v>81</v>
      </c>
      <c r="R14" s="126" t="s">
        <v>81</v>
      </c>
      <c r="S14" s="121" t="s">
        <v>81</v>
      </c>
      <c r="T14" s="125"/>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24"/>
      <c r="BS14" s="124"/>
      <c r="BT14" s="124"/>
      <c r="BU14" s="124"/>
      <c r="BV14" s="124"/>
      <c r="BW14" s="124"/>
      <c r="BX14" s="124"/>
      <c r="BY14" s="124"/>
      <c r="BZ14" s="124"/>
      <c r="CA14" s="124"/>
      <c r="CB14" s="124"/>
      <c r="CC14" s="124"/>
      <c r="CD14" s="124"/>
      <c r="CE14" s="124"/>
      <c r="CF14" s="124"/>
      <c r="CG14" s="124"/>
      <c r="CH14" s="124"/>
      <c r="CI14" s="124"/>
      <c r="CJ14" s="124"/>
      <c r="CK14" s="124"/>
      <c r="CL14" s="124"/>
      <c r="CM14" s="124"/>
      <c r="CN14" s="124"/>
      <c r="CO14" s="124"/>
      <c r="CP14" s="124"/>
      <c r="CQ14" s="124"/>
      <c r="CR14" s="124"/>
      <c r="CS14" s="124"/>
      <c r="CT14" s="124"/>
      <c r="CU14" s="124"/>
      <c r="CV14" s="124"/>
      <c r="CW14" s="124"/>
      <c r="CX14" s="124"/>
      <c r="CY14" s="124"/>
      <c r="CZ14" s="124"/>
      <c r="DA14" s="124"/>
      <c r="DB14" s="124"/>
      <c r="DC14" s="124"/>
      <c r="DD14" s="124"/>
      <c r="DE14" s="124"/>
      <c r="DF14" s="124"/>
      <c r="DG14" s="124"/>
      <c r="DH14" s="124"/>
      <c r="DI14" s="124"/>
      <c r="DJ14" s="124"/>
      <c r="DK14" s="124"/>
      <c r="DL14" s="124"/>
      <c r="DM14" s="124"/>
      <c r="DN14" s="124"/>
      <c r="DO14" s="124"/>
      <c r="DP14" s="124"/>
      <c r="DQ14" s="124"/>
      <c r="DR14" s="124"/>
      <c r="DS14" s="124"/>
      <c r="DT14" s="124"/>
      <c r="DU14" s="124"/>
      <c r="DV14" s="124"/>
      <c r="DW14" s="124"/>
      <c r="DX14" s="124"/>
      <c r="DY14" s="124"/>
      <c r="DZ14" s="124"/>
      <c r="EA14" s="124"/>
      <c r="EB14" s="124"/>
      <c r="EC14" s="124"/>
      <c r="ED14" s="124"/>
      <c r="EE14" s="124"/>
      <c r="EF14" s="124"/>
      <c r="EG14" s="124"/>
      <c r="EH14" s="124"/>
      <c r="EI14" s="124"/>
      <c r="EJ14" s="124"/>
      <c r="EK14" s="124"/>
      <c r="EL14" s="124"/>
      <c r="EM14" s="124"/>
      <c r="EN14" s="124"/>
      <c r="EO14" s="124"/>
      <c r="EP14" s="124"/>
      <c r="EQ14" s="124"/>
      <c r="ER14" s="124"/>
      <c r="ES14" s="124"/>
      <c r="ET14" s="124"/>
      <c r="EU14" s="124"/>
      <c r="EV14" s="124"/>
      <c r="EW14" s="124"/>
      <c r="EX14" s="124"/>
      <c r="EY14" s="124"/>
      <c r="EZ14" s="124"/>
      <c r="FA14" s="124"/>
      <c r="FB14" s="124"/>
      <c r="FC14" s="124"/>
      <c r="FD14" s="124"/>
      <c r="FE14" s="124"/>
      <c r="FF14" s="124"/>
      <c r="FG14" s="124"/>
      <c r="FH14" s="124"/>
      <c r="FI14" s="124"/>
      <c r="FJ14" s="124"/>
      <c r="FK14" s="124"/>
      <c r="FL14" s="124"/>
      <c r="FM14" s="124"/>
      <c r="FN14" s="124"/>
      <c r="FO14" s="124"/>
      <c r="FP14" s="124"/>
      <c r="FQ14" s="124"/>
      <c r="FR14" s="124"/>
      <c r="FS14" s="124"/>
      <c r="FT14" s="124"/>
      <c r="FU14" s="124"/>
      <c r="FV14" s="124"/>
      <c r="FW14" s="124"/>
      <c r="FX14" s="124"/>
      <c r="FY14" s="124"/>
      <c r="FZ14" s="124"/>
      <c r="GA14" s="124"/>
      <c r="GB14" s="124"/>
      <c r="GC14" s="124"/>
      <c r="GD14" s="124"/>
      <c r="GE14" s="124"/>
      <c r="GF14" s="124"/>
      <c r="GG14" s="124"/>
      <c r="GH14" s="124"/>
      <c r="GI14" s="124"/>
      <c r="GJ14" s="124"/>
      <c r="GK14" s="124"/>
      <c r="GL14" s="124"/>
      <c r="GM14" s="124"/>
      <c r="GN14" s="124"/>
      <c r="GO14" s="124"/>
      <c r="GP14" s="124"/>
      <c r="GQ14" s="124"/>
      <c r="GR14" s="124"/>
      <c r="GS14" s="124"/>
      <c r="GT14" s="124"/>
      <c r="GU14" s="124"/>
      <c r="GV14" s="124"/>
      <c r="GW14" s="124"/>
      <c r="GX14" s="124"/>
      <c r="GY14" s="124"/>
      <c r="GZ14" s="124"/>
      <c r="HA14" s="124"/>
      <c r="HB14" s="124"/>
      <c r="HC14" s="124"/>
      <c r="HD14" s="124"/>
      <c r="HE14" s="124"/>
      <c r="HF14" s="124"/>
      <c r="HG14" s="124"/>
      <c r="HH14" s="124"/>
      <c r="HI14" s="124"/>
      <c r="HJ14" s="124"/>
      <c r="HK14" s="124"/>
      <c r="HL14" s="124"/>
      <c r="HM14" s="124"/>
      <c r="HN14" s="124"/>
      <c r="HO14" s="124"/>
      <c r="HP14" s="124"/>
      <c r="HQ14" s="124"/>
      <c r="HR14" s="124"/>
      <c r="HS14" s="124"/>
      <c r="HT14" s="124"/>
      <c r="HU14" s="124"/>
      <c r="HV14" s="124"/>
      <c r="HW14" s="124"/>
      <c r="HX14" s="124"/>
      <c r="HY14" s="124"/>
      <c r="HZ14" s="124"/>
      <c r="IA14" s="124"/>
      <c r="IB14" s="124"/>
      <c r="IC14" s="124"/>
      <c r="ID14" s="124"/>
      <c r="IE14" s="124"/>
      <c r="IF14" s="124"/>
    </row>
    <row r="15" spans="1:240" x14ac:dyDescent="0.3">
      <c r="B15" s="122" t="s">
        <v>81</v>
      </c>
      <c r="C15" s="119" t="s">
        <v>81</v>
      </c>
      <c r="D15" s="118"/>
      <c r="E15" s="107"/>
      <c r="F15" s="107" t="s">
        <v>81</v>
      </c>
      <c r="G15" s="107" t="s">
        <v>81</v>
      </c>
      <c r="H15" s="107" t="s">
        <v>81</v>
      </c>
      <c r="I15" s="107" t="s">
        <v>81</v>
      </c>
      <c r="J15" s="107" t="s">
        <v>81</v>
      </c>
      <c r="K15" s="107" t="s">
        <v>81</v>
      </c>
      <c r="L15" s="107" t="s">
        <v>81</v>
      </c>
      <c r="M15" s="107" t="s">
        <v>81</v>
      </c>
      <c r="N15" s="107" t="s">
        <v>81</v>
      </c>
      <c r="O15" s="107" t="s">
        <v>81</v>
      </c>
      <c r="P15" s="107" t="s">
        <v>81</v>
      </c>
      <c r="Q15" s="107" t="s">
        <v>81</v>
      </c>
      <c r="R15" s="107" t="s">
        <v>81</v>
      </c>
      <c r="S15" s="121" t="s">
        <v>81</v>
      </c>
    </row>
    <row r="16" spans="1:240" x14ac:dyDescent="0.3">
      <c r="B16" s="120"/>
      <c r="C16" s="119"/>
      <c r="D16" s="118"/>
      <c r="E16" s="107"/>
      <c r="F16" s="107"/>
      <c r="G16" s="117"/>
      <c r="H16" s="117"/>
      <c r="I16" s="117"/>
      <c r="J16" s="117"/>
      <c r="K16" s="117"/>
      <c r="L16" s="117"/>
      <c r="M16" s="117"/>
      <c r="N16" s="117"/>
      <c r="O16" s="117"/>
      <c r="P16" s="117"/>
      <c r="Q16" s="117"/>
      <c r="R16" s="117"/>
      <c r="S16" s="116">
        <f>SUM(G16:R16)</f>
        <v>0</v>
      </c>
    </row>
    <row r="17" spans="1:240" x14ac:dyDescent="0.3">
      <c r="B17" s="120"/>
      <c r="C17" s="119"/>
      <c r="D17" s="118"/>
      <c r="E17" s="107"/>
      <c r="F17" s="107"/>
      <c r="G17" s="117"/>
      <c r="H17" s="117"/>
      <c r="I17" s="117"/>
      <c r="J17" s="117"/>
      <c r="K17" s="117"/>
      <c r="L17" s="117"/>
      <c r="M17" s="117"/>
      <c r="N17" s="117"/>
      <c r="O17" s="117"/>
      <c r="P17" s="117"/>
      <c r="Q17" s="117"/>
      <c r="R17" s="117"/>
      <c r="S17" s="116">
        <f>SUM(G17:R17)</f>
        <v>0</v>
      </c>
    </row>
    <row r="18" spans="1:240" ht="19.5" thickBot="1" x14ac:dyDescent="0.35">
      <c r="A18" s="115"/>
      <c r="B18" s="114"/>
      <c r="C18" s="113"/>
      <c r="D18" s="112"/>
      <c r="E18" s="112"/>
      <c r="F18" s="111"/>
      <c r="G18" s="111"/>
      <c r="H18" s="111"/>
      <c r="I18" s="111"/>
      <c r="J18" s="111"/>
      <c r="K18" s="111"/>
      <c r="L18" s="111"/>
      <c r="M18" s="111"/>
      <c r="N18" s="111"/>
      <c r="O18" s="111"/>
      <c r="P18" s="111"/>
      <c r="Q18" s="111"/>
      <c r="R18" s="111"/>
      <c r="S18" s="111"/>
    </row>
    <row r="19" spans="1:240" x14ac:dyDescent="0.3">
      <c r="B19" s="109"/>
      <c r="C19" s="110"/>
      <c r="D19" s="109"/>
      <c r="E19" s="108"/>
      <c r="F19" s="107"/>
      <c r="G19" s="103"/>
      <c r="H19" s="103"/>
      <c r="I19" s="103"/>
      <c r="J19" s="103"/>
      <c r="K19" s="104"/>
      <c r="L19" s="103"/>
      <c r="M19" s="102"/>
      <c r="N19" s="106"/>
      <c r="O19" s="105"/>
      <c r="P19" s="104"/>
      <c r="Q19" s="103"/>
      <c r="R19" s="103"/>
      <c r="S19" s="102"/>
      <c r="T19" s="101"/>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c r="BX19" s="88"/>
      <c r="BY19" s="88"/>
      <c r="BZ19" s="88"/>
      <c r="CA19" s="88"/>
      <c r="CB19" s="88"/>
      <c r="CC19" s="88"/>
      <c r="CD19" s="88"/>
      <c r="CE19" s="88"/>
      <c r="CF19" s="88"/>
      <c r="CG19" s="88"/>
      <c r="CH19" s="88"/>
      <c r="CI19" s="88"/>
      <c r="CJ19" s="88"/>
      <c r="CK19" s="88"/>
      <c r="CL19" s="88"/>
      <c r="CM19" s="88"/>
      <c r="CN19" s="88"/>
      <c r="CO19" s="88"/>
      <c r="CP19" s="88"/>
      <c r="CQ19" s="88"/>
      <c r="CR19" s="88"/>
      <c r="CS19" s="88"/>
      <c r="CT19" s="88"/>
      <c r="CU19" s="88"/>
      <c r="CV19" s="88"/>
      <c r="CW19" s="88"/>
      <c r="CX19" s="88"/>
      <c r="CY19" s="88"/>
      <c r="CZ19" s="88"/>
      <c r="DA19" s="88"/>
      <c r="DB19" s="88"/>
      <c r="DC19" s="88"/>
      <c r="DD19" s="88"/>
      <c r="DE19" s="88"/>
      <c r="DF19" s="88"/>
      <c r="DG19" s="88"/>
      <c r="DH19" s="88"/>
      <c r="DI19" s="88"/>
      <c r="DJ19" s="88"/>
      <c r="DK19" s="88"/>
      <c r="DL19" s="88"/>
      <c r="DM19" s="88"/>
      <c r="DN19" s="88"/>
      <c r="DO19" s="88"/>
      <c r="DP19" s="88"/>
      <c r="DQ19" s="88"/>
      <c r="DR19" s="88"/>
      <c r="DS19" s="88"/>
      <c r="DT19" s="88"/>
      <c r="DU19" s="88"/>
      <c r="DV19" s="88"/>
      <c r="DW19" s="88"/>
      <c r="DX19" s="88"/>
      <c r="DY19" s="88"/>
      <c r="DZ19" s="88"/>
      <c r="EA19" s="88"/>
      <c r="EB19" s="88"/>
      <c r="EC19" s="88"/>
      <c r="ED19" s="88"/>
      <c r="EE19" s="88"/>
      <c r="EF19" s="88"/>
      <c r="EG19" s="88"/>
      <c r="EH19" s="88"/>
      <c r="EI19" s="88"/>
      <c r="EJ19" s="88"/>
      <c r="EK19" s="88"/>
      <c r="EL19" s="88"/>
      <c r="EM19" s="88"/>
      <c r="EN19" s="88"/>
      <c r="EO19" s="88"/>
      <c r="EP19" s="88"/>
      <c r="EQ19" s="88"/>
      <c r="ER19" s="88"/>
      <c r="ES19" s="88"/>
      <c r="ET19" s="88"/>
      <c r="EU19" s="88"/>
      <c r="EV19" s="88"/>
      <c r="EW19" s="88"/>
      <c r="EX19" s="88"/>
      <c r="EY19" s="88"/>
      <c r="EZ19" s="88"/>
      <c r="FA19" s="88"/>
      <c r="FB19" s="88"/>
      <c r="FC19" s="88"/>
      <c r="FD19" s="88"/>
      <c r="FE19" s="88"/>
      <c r="FF19" s="88"/>
      <c r="FG19" s="88"/>
      <c r="FH19" s="88"/>
      <c r="FI19" s="88"/>
      <c r="FJ19" s="88"/>
      <c r="FK19" s="88"/>
      <c r="FL19" s="88"/>
      <c r="FM19" s="88"/>
      <c r="FN19" s="88"/>
      <c r="FO19" s="88"/>
      <c r="FP19" s="88"/>
      <c r="FQ19" s="88"/>
      <c r="FR19" s="88"/>
      <c r="FS19" s="88"/>
      <c r="FT19" s="88"/>
      <c r="FU19" s="88"/>
      <c r="FV19" s="88"/>
      <c r="FW19" s="88"/>
      <c r="FX19" s="88"/>
      <c r="FY19" s="88"/>
      <c r="FZ19" s="88"/>
      <c r="GA19" s="88"/>
      <c r="GB19" s="88"/>
      <c r="GC19" s="88"/>
      <c r="GD19" s="88"/>
      <c r="GE19" s="88"/>
      <c r="GF19" s="88"/>
      <c r="GG19" s="88"/>
      <c r="GH19" s="88"/>
      <c r="GI19" s="88"/>
      <c r="GJ19" s="88"/>
      <c r="GK19" s="88"/>
      <c r="GL19" s="88"/>
      <c r="GM19" s="88"/>
      <c r="GN19" s="88"/>
      <c r="GO19" s="88"/>
      <c r="GP19" s="88"/>
      <c r="GQ19" s="88"/>
      <c r="GR19" s="88"/>
      <c r="GS19" s="88"/>
      <c r="GT19" s="88"/>
      <c r="GU19" s="88"/>
      <c r="GV19" s="88"/>
      <c r="GW19" s="88"/>
      <c r="GX19" s="88"/>
      <c r="GY19" s="88"/>
      <c r="GZ19" s="88"/>
      <c r="HA19" s="88"/>
      <c r="HB19" s="88"/>
      <c r="HC19" s="88"/>
      <c r="HD19" s="88"/>
      <c r="HE19" s="88"/>
      <c r="HF19" s="88"/>
      <c r="HG19" s="88"/>
      <c r="HH19" s="88"/>
      <c r="HI19" s="88"/>
      <c r="HJ19" s="88"/>
      <c r="HK19" s="88"/>
      <c r="HL19" s="88"/>
      <c r="HM19" s="88"/>
      <c r="HN19" s="88"/>
      <c r="HO19" s="88"/>
      <c r="HP19" s="88"/>
      <c r="HQ19" s="88"/>
      <c r="HR19" s="88"/>
      <c r="HS19" s="88"/>
      <c r="HT19" s="88"/>
      <c r="HU19" s="88"/>
      <c r="HV19" s="88"/>
      <c r="HW19" s="88"/>
      <c r="HX19" s="88"/>
      <c r="HY19" s="88"/>
      <c r="HZ19" s="88"/>
      <c r="IA19" s="88"/>
      <c r="IB19" s="88"/>
      <c r="IC19" s="88"/>
      <c r="ID19" s="88"/>
      <c r="IE19" s="88"/>
      <c r="IF19" s="88"/>
    </row>
    <row r="20" spans="1:240" s="96" customFormat="1" ht="19.5" thickBot="1" x14ac:dyDescent="0.35">
      <c r="A20" s="95"/>
      <c r="C20" s="100" t="s">
        <v>82</v>
      </c>
      <c r="D20" s="100"/>
      <c r="E20" s="99"/>
      <c r="F20" s="99">
        <f t="shared" ref="F20:R20" si="0">SUM(F10+F11+F12+F13)</f>
        <v>55972</v>
      </c>
      <c r="G20" s="99">
        <f t="shared" si="0"/>
        <v>0</v>
      </c>
      <c r="H20" s="99">
        <f t="shared" si="0"/>
        <v>0</v>
      </c>
      <c r="I20" s="99">
        <f t="shared" si="0"/>
        <v>0</v>
      </c>
      <c r="J20" s="99">
        <f t="shared" si="0"/>
        <v>0</v>
      </c>
      <c r="K20" s="99">
        <f t="shared" si="0"/>
        <v>0</v>
      </c>
      <c r="L20" s="99">
        <f t="shared" si="0"/>
        <v>55972</v>
      </c>
      <c r="M20" s="99">
        <f t="shared" si="0"/>
        <v>0</v>
      </c>
      <c r="N20" s="99">
        <f t="shared" si="0"/>
        <v>0</v>
      </c>
      <c r="O20" s="99">
        <f t="shared" si="0"/>
        <v>0</v>
      </c>
      <c r="P20" s="99">
        <f t="shared" si="0"/>
        <v>0</v>
      </c>
      <c r="Q20" s="99">
        <f t="shared" si="0"/>
        <v>0</v>
      </c>
      <c r="R20" s="99">
        <f t="shared" si="0"/>
        <v>0</v>
      </c>
      <c r="S20" s="99">
        <f>SUM(G20:R20)</f>
        <v>55972</v>
      </c>
      <c r="T20" s="98">
        <f>+S20-F20</f>
        <v>0</v>
      </c>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97"/>
      <c r="CT20" s="97"/>
      <c r="CU20" s="97"/>
      <c r="CV20" s="97"/>
      <c r="CW20" s="97"/>
      <c r="CX20" s="97"/>
      <c r="CY20" s="97"/>
      <c r="CZ20" s="97"/>
      <c r="DA20" s="97"/>
      <c r="DB20" s="97"/>
      <c r="DC20" s="97"/>
      <c r="DD20" s="97"/>
      <c r="DE20" s="97"/>
      <c r="DF20" s="97"/>
      <c r="DG20" s="97"/>
      <c r="DH20" s="97"/>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c r="EH20" s="97"/>
      <c r="EI20" s="97"/>
      <c r="EJ20" s="97"/>
      <c r="EK20" s="97"/>
      <c r="EL20" s="97"/>
      <c r="EM20" s="97"/>
      <c r="EN20" s="97"/>
      <c r="EO20" s="97"/>
      <c r="EP20" s="97"/>
      <c r="EQ20" s="97"/>
      <c r="ER20" s="97"/>
      <c r="ES20" s="97"/>
      <c r="ET20" s="97"/>
      <c r="EU20" s="97"/>
      <c r="EV20" s="97"/>
      <c r="EW20" s="97"/>
      <c r="EX20" s="97"/>
      <c r="EY20" s="97"/>
      <c r="EZ20" s="97"/>
      <c r="FA20" s="97"/>
      <c r="FB20" s="97"/>
      <c r="FC20" s="97"/>
      <c r="FD20" s="97"/>
      <c r="FE20" s="97"/>
      <c r="FF20" s="97"/>
      <c r="FG20" s="97"/>
      <c r="FH20" s="97"/>
      <c r="FI20" s="97"/>
      <c r="FJ20" s="97"/>
      <c r="FK20" s="97"/>
      <c r="FL20" s="97"/>
      <c r="FM20" s="97"/>
      <c r="FN20" s="97"/>
      <c r="FO20" s="97"/>
      <c r="FP20" s="97"/>
      <c r="FQ20" s="97"/>
      <c r="FR20" s="97"/>
      <c r="FS20" s="97"/>
      <c r="FT20" s="97"/>
      <c r="FU20" s="97"/>
      <c r="FV20" s="97"/>
      <c r="FW20" s="97"/>
      <c r="FX20" s="97"/>
      <c r="FY20" s="97"/>
      <c r="FZ20" s="97"/>
      <c r="GA20" s="97"/>
      <c r="GB20" s="97"/>
      <c r="GC20" s="97"/>
      <c r="GD20" s="97"/>
      <c r="GE20" s="97"/>
      <c r="GF20" s="97"/>
      <c r="GG20" s="97"/>
      <c r="GH20" s="97"/>
      <c r="GI20" s="97"/>
      <c r="GJ20" s="97"/>
      <c r="GK20" s="97"/>
      <c r="GL20" s="97"/>
      <c r="GM20" s="97"/>
      <c r="GN20" s="97"/>
      <c r="GO20" s="97"/>
      <c r="GP20" s="97"/>
      <c r="GQ20" s="97"/>
      <c r="GR20" s="97"/>
      <c r="GS20" s="97"/>
      <c r="GT20" s="97"/>
      <c r="GU20" s="97"/>
      <c r="GV20" s="97"/>
      <c r="GW20" s="97"/>
      <c r="GX20" s="97"/>
      <c r="GY20" s="97"/>
      <c r="GZ20" s="97"/>
      <c r="HA20" s="97"/>
      <c r="HB20" s="97"/>
      <c r="HC20" s="97"/>
      <c r="HD20" s="97"/>
      <c r="HE20" s="97"/>
      <c r="HF20" s="97"/>
      <c r="HG20" s="97"/>
      <c r="HH20" s="97"/>
      <c r="HI20" s="97"/>
      <c r="HJ20" s="97"/>
      <c r="HK20" s="97"/>
      <c r="HL20" s="97"/>
      <c r="HM20" s="97"/>
      <c r="HN20" s="97"/>
      <c r="HO20" s="97"/>
      <c r="HP20" s="97"/>
      <c r="HQ20" s="97"/>
      <c r="HR20" s="97"/>
      <c r="HS20" s="97"/>
      <c r="HT20" s="97"/>
      <c r="HU20" s="97"/>
      <c r="HV20" s="97"/>
      <c r="HW20" s="97"/>
      <c r="HX20" s="97"/>
      <c r="HY20" s="97"/>
      <c r="HZ20" s="97"/>
      <c r="IA20" s="97"/>
      <c r="IB20" s="97"/>
      <c r="IC20" s="97"/>
      <c r="ID20" s="97"/>
      <c r="IE20" s="97"/>
      <c r="IF20" s="97"/>
    </row>
    <row r="21" spans="1:240" ht="19.5" thickTop="1" x14ac:dyDescent="0.3">
      <c r="C21" s="94" t="s">
        <v>81</v>
      </c>
    </row>
  </sheetData>
  <mergeCells count="5">
    <mergeCell ref="B2:F2"/>
    <mergeCell ref="B3:F3"/>
    <mergeCell ref="B4:F4"/>
    <mergeCell ref="B5:F5"/>
    <mergeCell ref="G6:S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19"/>
  <sheetViews>
    <sheetView workbookViewId="0">
      <selection activeCell="F22" sqref="F22"/>
    </sheetView>
  </sheetViews>
  <sheetFormatPr baseColWidth="10" defaultColWidth="11.42578125" defaultRowHeight="13.5" x14ac:dyDescent="0.3"/>
  <cols>
    <col min="1" max="1" width="5.5703125" style="157" customWidth="1"/>
    <col min="2" max="2" width="8" style="94" customWidth="1"/>
    <col min="3" max="3" width="44" style="94" customWidth="1"/>
    <col min="4" max="4" width="7.140625" style="156" customWidth="1"/>
    <col min="5" max="5" width="9.28515625" style="92" bestFit="1" customWidth="1"/>
    <col min="6" max="6" width="11.5703125" style="92" bestFit="1" customWidth="1"/>
    <col min="7" max="7" width="10.5703125" style="91" customWidth="1"/>
    <col min="8" max="8" width="9.85546875" style="91" bestFit="1" customWidth="1"/>
    <col min="9" max="9" width="10.7109375" style="91" customWidth="1"/>
    <col min="10" max="10" width="11.140625" style="91" bestFit="1" customWidth="1"/>
    <col min="11" max="11" width="9.7109375" style="91" customWidth="1"/>
    <col min="12" max="12" width="9.5703125" style="91" customWidth="1"/>
    <col min="13" max="13" width="10" style="91" customWidth="1"/>
    <col min="14" max="14" width="9.5703125" style="91" customWidth="1"/>
    <col min="15" max="15" width="10.28515625" style="91" customWidth="1"/>
    <col min="16" max="16" width="9.85546875" style="91" customWidth="1"/>
    <col min="17" max="17" width="9.42578125" style="91" customWidth="1"/>
    <col min="18" max="18" width="9" style="91" customWidth="1"/>
    <col min="19" max="19" width="12" style="91" customWidth="1"/>
    <col min="20" max="20" width="11.42578125" style="90"/>
    <col min="21" max="240" width="11.42578125" style="89"/>
    <col min="241" max="16384" width="11.42578125" style="88"/>
  </cols>
  <sheetData>
    <row r="1" spans="1:240" ht="14.25" thickBot="1" x14ac:dyDescent="0.35"/>
    <row r="2" spans="1:240" ht="19.899999999999999" customHeight="1" x14ac:dyDescent="0.35">
      <c r="A2" s="155"/>
      <c r="B2" s="246" t="str">
        <f>'[1]TOTAL GENERALCALEND.'!B2:G2</f>
        <v>INSTITUTO ELECTORAL Y DE PARTICIPACIÓN CIUDADANA DEL ESTADO DE JALISCO</v>
      </c>
      <c r="C2" s="247"/>
      <c r="D2" s="247"/>
      <c r="E2" s="247"/>
      <c r="F2" s="248"/>
      <c r="T2" s="89"/>
      <c r="IF2" s="88"/>
    </row>
    <row r="3" spans="1:240" ht="12" customHeight="1" thickBot="1" x14ac:dyDescent="0.4">
      <c r="A3" s="155"/>
      <c r="B3" s="261" t="s">
        <v>102</v>
      </c>
      <c r="C3" s="262"/>
      <c r="D3" s="262"/>
      <c r="E3" s="262"/>
      <c r="F3" s="263"/>
      <c r="T3" s="89"/>
      <c r="IF3" s="88"/>
    </row>
    <row r="4" spans="1:240" ht="18" x14ac:dyDescent="0.35">
      <c r="A4" s="155"/>
      <c r="B4" s="264" t="s">
        <v>100</v>
      </c>
      <c r="C4" s="265"/>
      <c r="D4" s="265"/>
      <c r="E4" s="265"/>
      <c r="F4" s="266"/>
      <c r="J4" s="89"/>
      <c r="K4" s="89"/>
      <c r="L4" s="89"/>
      <c r="M4" s="89"/>
      <c r="N4" s="89"/>
      <c r="O4" s="89"/>
      <c r="P4" s="89"/>
      <c r="Q4" s="89"/>
      <c r="T4" s="89"/>
      <c r="IF4" s="88"/>
    </row>
    <row r="5" spans="1:240" ht="18.75" thickBot="1" x14ac:dyDescent="0.4">
      <c r="A5" s="155"/>
      <c r="B5" s="267"/>
      <c r="C5" s="268"/>
      <c r="D5" s="268"/>
      <c r="E5" s="268"/>
      <c r="F5" s="269"/>
      <c r="J5" s="89"/>
      <c r="K5" s="89"/>
      <c r="L5" s="89"/>
      <c r="M5" s="89"/>
      <c r="N5" s="89"/>
      <c r="O5" s="89"/>
      <c r="P5" s="89"/>
      <c r="Q5" s="89"/>
      <c r="T5" s="89"/>
      <c r="IF5" s="88"/>
    </row>
    <row r="6" spans="1:240" ht="15" x14ac:dyDescent="0.3">
      <c r="A6" s="88"/>
      <c r="B6" s="93"/>
      <c r="C6" s="88"/>
      <c r="D6" s="93"/>
      <c r="E6" s="88"/>
      <c r="F6" s="88"/>
      <c r="G6" s="258" t="s">
        <v>99</v>
      </c>
      <c r="H6" s="259"/>
      <c r="I6" s="259"/>
      <c r="J6" s="259"/>
      <c r="K6" s="259"/>
      <c r="L6" s="259"/>
      <c r="M6" s="259"/>
      <c r="N6" s="259"/>
      <c r="O6" s="259"/>
      <c r="P6" s="259"/>
      <c r="Q6" s="259"/>
      <c r="R6" s="259"/>
      <c r="S6" s="260"/>
    </row>
    <row r="7" spans="1:240" x14ac:dyDescent="0.3">
      <c r="B7" s="188" t="s">
        <v>105</v>
      </c>
      <c r="C7" s="188" t="s">
        <v>104</v>
      </c>
      <c r="D7" s="187" t="s">
        <v>13</v>
      </c>
      <c r="E7" s="186"/>
      <c r="F7" s="186" t="s">
        <v>95</v>
      </c>
      <c r="G7" s="185" t="s">
        <v>94</v>
      </c>
      <c r="H7" s="185" t="s">
        <v>93</v>
      </c>
      <c r="I7" s="185" t="s">
        <v>92</v>
      </c>
      <c r="J7" s="185" t="s">
        <v>91</v>
      </c>
      <c r="K7" s="185" t="s">
        <v>90</v>
      </c>
      <c r="L7" s="185" t="s">
        <v>89</v>
      </c>
      <c r="M7" s="185" t="s">
        <v>88</v>
      </c>
      <c r="N7" s="185" t="s">
        <v>87</v>
      </c>
      <c r="O7" s="185" t="s">
        <v>86</v>
      </c>
      <c r="P7" s="185" t="s">
        <v>85</v>
      </c>
      <c r="Q7" s="185" t="s">
        <v>84</v>
      </c>
      <c r="R7" s="185" t="s">
        <v>83</v>
      </c>
      <c r="S7" s="184" t="s">
        <v>82</v>
      </c>
    </row>
    <row r="8" spans="1:240" x14ac:dyDescent="0.3">
      <c r="B8" s="150"/>
      <c r="C8" s="164"/>
      <c r="D8" s="163"/>
      <c r="E8" s="162"/>
      <c r="F8" s="162"/>
      <c r="G8" s="161"/>
      <c r="H8" s="147"/>
      <c r="I8" s="147"/>
      <c r="J8" s="147"/>
      <c r="K8" s="147"/>
      <c r="L8" s="147"/>
      <c r="M8" s="147"/>
      <c r="N8" s="147"/>
      <c r="O8" s="147"/>
      <c r="P8" s="147"/>
      <c r="Q8" s="147"/>
      <c r="R8" s="147"/>
      <c r="S8" s="147"/>
    </row>
    <row r="9" spans="1:240" s="123" customFormat="1" ht="41.25" thickBot="1" x14ac:dyDescent="0.25">
      <c r="A9" s="183"/>
      <c r="B9" s="182" t="s">
        <v>81</v>
      </c>
      <c r="C9" s="181" t="s">
        <v>103</v>
      </c>
      <c r="D9" s="179"/>
      <c r="E9" s="179"/>
      <c r="F9" s="180">
        <f>SUM(F10:F13)</f>
        <v>55972</v>
      </c>
      <c r="G9" s="179">
        <f>+'COSTEO ADQUISICIONES Y ENAJ'!G22</f>
        <v>0</v>
      </c>
      <c r="H9" s="179">
        <f>+'COSTEO ADQUISICIONES Y ENAJ'!H22</f>
        <v>0</v>
      </c>
      <c r="I9" s="179">
        <f>+'COSTEO ADQUISICIONES Y ENAJ'!I22</f>
        <v>0</v>
      </c>
      <c r="J9" s="179">
        <f>+'COSTEO ADQUISICIONES Y ENAJ'!J22</f>
        <v>0</v>
      </c>
      <c r="K9" s="179">
        <f>+'COSTEO ADQUISICIONES Y ENAJ'!K22</f>
        <v>0</v>
      </c>
      <c r="L9" s="180">
        <f>SUM(L10:L13)</f>
        <v>55972</v>
      </c>
      <c r="M9" s="179">
        <f>+'COSTEO ADQUISICIONES Y ENAJ'!M22</f>
        <v>0</v>
      </c>
      <c r="N9" s="179">
        <f>+'COSTEO ADQUISICIONES Y ENAJ'!N22</f>
        <v>0</v>
      </c>
      <c r="O9" s="179">
        <f>+'COSTEO ADQUISICIONES Y ENAJ'!O22</f>
        <v>0</v>
      </c>
      <c r="P9" s="179">
        <f>+'COSTEO ADQUISICIONES Y ENAJ'!P22</f>
        <v>0</v>
      </c>
      <c r="Q9" s="179">
        <f>+'COSTEO ADQUISICIONES Y ENAJ'!Q22</f>
        <v>0</v>
      </c>
      <c r="R9" s="179">
        <f>+'COSTEO ADQUISICIONES Y ENAJ'!R22</f>
        <v>0</v>
      </c>
      <c r="S9" s="178">
        <f>SUM(G9:R9)</f>
        <v>55972</v>
      </c>
      <c r="T9" s="125"/>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4"/>
      <c r="FZ9" s="124"/>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4"/>
      <c r="HS9" s="124"/>
      <c r="HT9" s="124"/>
      <c r="HU9" s="124"/>
      <c r="HV9" s="124"/>
      <c r="HW9" s="124"/>
      <c r="HX9" s="124"/>
      <c r="HY9" s="124"/>
      <c r="HZ9" s="124"/>
      <c r="IA9" s="124"/>
      <c r="IB9" s="124"/>
      <c r="IC9" s="124"/>
      <c r="ID9" s="124"/>
      <c r="IE9" s="124"/>
      <c r="IF9" s="124"/>
    </row>
    <row r="10" spans="1:240" ht="27" x14ac:dyDescent="0.3">
      <c r="B10" s="109">
        <f>+'COSTEO ADQUISICIONES Y ENAJ'!B9</f>
        <v>2612</v>
      </c>
      <c r="C10" s="177" t="str">
        <f>+'COSTEO ADQUISICIONES Y ENAJ'!C9</f>
        <v>COMBUSTIBLES, LUBRICANTES Y ADITIVOS PARA VEHÍCULOS DESTINADOS A SERVICIOS ADMINISTRATIVOS</v>
      </c>
      <c r="D10" s="176"/>
      <c r="E10" s="175"/>
      <c r="F10" s="175">
        <f>+'COSTEO ADQUISICIONES Y ENAJ'!F9</f>
        <v>2800</v>
      </c>
      <c r="G10" s="175">
        <f>+'COSTEO ADQUISICIONES Y ENAJ'!G9</f>
        <v>0</v>
      </c>
      <c r="H10" s="175">
        <f>+'COSTEO ADQUISICIONES Y ENAJ'!H9</f>
        <v>0</v>
      </c>
      <c r="I10" s="175">
        <f>+'COSTEO ADQUISICIONES Y ENAJ'!I9</f>
        <v>0</v>
      </c>
      <c r="J10" s="175">
        <f>+'COSTEO ADQUISICIONES Y ENAJ'!J9</f>
        <v>0</v>
      </c>
      <c r="K10" s="175">
        <f>+'COSTEO ADQUISICIONES Y ENAJ'!K9</f>
        <v>0</v>
      </c>
      <c r="L10" s="175">
        <f>+'COSTEO ADQUISICIONES Y ENAJ'!L9</f>
        <v>2800</v>
      </c>
      <c r="M10" s="175">
        <f>+'COSTEO ADQUISICIONES Y ENAJ'!M9</f>
        <v>0</v>
      </c>
      <c r="N10" s="175">
        <f>+'COSTEO ADQUISICIONES Y ENAJ'!N9</f>
        <v>0</v>
      </c>
      <c r="O10" s="175">
        <f>+'COSTEO ADQUISICIONES Y ENAJ'!O9</f>
        <v>0</v>
      </c>
      <c r="P10" s="175">
        <f>+'COSTEO ADQUISICIONES Y ENAJ'!P9</f>
        <v>0</v>
      </c>
      <c r="Q10" s="175">
        <f>+'COSTEO ADQUISICIONES Y ENAJ'!Q9</f>
        <v>0</v>
      </c>
      <c r="R10" s="175">
        <f>+'COSTEO ADQUISICIONES Y ENAJ'!R9</f>
        <v>0</v>
      </c>
      <c r="S10" s="171">
        <f>SUM(G10:R10)</f>
        <v>2800</v>
      </c>
    </row>
    <row r="11" spans="1:240" x14ac:dyDescent="0.3">
      <c r="B11" s="109">
        <f>+'COSTEO ADQUISICIONES Y ENAJ'!B12</f>
        <v>3711</v>
      </c>
      <c r="C11" s="177" t="str">
        <f>+'COSTEO ADQUISICIONES Y ENAJ'!C12</f>
        <v>PASAJES AEREOS NACIONALES</v>
      </c>
      <c r="D11" s="176"/>
      <c r="E11" s="175"/>
      <c r="F11" s="175">
        <f>+'COSTEO ADQUISICIONES Y ENAJ'!F12</f>
        <v>15124</v>
      </c>
      <c r="G11" s="175">
        <f>+'COSTEO ADQUISICIONES Y ENAJ'!G12</f>
        <v>0</v>
      </c>
      <c r="H11" s="175">
        <f>+'COSTEO ADQUISICIONES Y ENAJ'!H12</f>
        <v>0</v>
      </c>
      <c r="I11" s="175">
        <f>+'COSTEO ADQUISICIONES Y ENAJ'!I12</f>
        <v>0</v>
      </c>
      <c r="J11" s="175">
        <f>+'COSTEO ADQUISICIONES Y ENAJ'!J12</f>
        <v>0</v>
      </c>
      <c r="K11" s="175">
        <f>+'COSTEO ADQUISICIONES Y ENAJ'!K12</f>
        <v>0</v>
      </c>
      <c r="L11" s="175">
        <f>+'COSTEO ADQUISICIONES Y ENAJ'!L12</f>
        <v>15124</v>
      </c>
      <c r="M11" s="175">
        <f>+'COSTEO ADQUISICIONES Y ENAJ'!M12</f>
        <v>0</v>
      </c>
      <c r="N11" s="175">
        <f>+'COSTEO ADQUISICIONES Y ENAJ'!N12</f>
        <v>0</v>
      </c>
      <c r="O11" s="175">
        <f>+'COSTEO ADQUISICIONES Y ENAJ'!O12</f>
        <v>0</v>
      </c>
      <c r="P11" s="175">
        <f>+'COSTEO ADQUISICIONES Y ENAJ'!P12</f>
        <v>0</v>
      </c>
      <c r="Q11" s="175">
        <f>+'COSTEO ADQUISICIONES Y ENAJ'!Q12</f>
        <v>0</v>
      </c>
      <c r="R11" s="175">
        <f>+'COSTEO ADQUISICIONES Y ENAJ'!R12</f>
        <v>0</v>
      </c>
      <c r="S11" s="171">
        <f>SUM(G11:R11)</f>
        <v>15124</v>
      </c>
    </row>
    <row r="12" spans="1:240" x14ac:dyDescent="0.3">
      <c r="B12" s="109">
        <f>+'COSTEO ADQUISICIONES Y ENAJ'!B14</f>
        <v>3751</v>
      </c>
      <c r="C12" s="177" t="str">
        <f>+'COSTEO ADQUISICIONES Y ENAJ'!C14</f>
        <v>VIATICOS EN EL PAIS</v>
      </c>
      <c r="D12" s="176"/>
      <c r="E12" s="175"/>
      <c r="F12" s="175">
        <f>+'COSTEO ADQUISICIONES Y ENAJ'!F14</f>
        <v>36048</v>
      </c>
      <c r="G12" s="175">
        <f>+'COSTEO ADQUISICIONES Y ENAJ'!G14</f>
        <v>0</v>
      </c>
      <c r="H12" s="175">
        <f>+'COSTEO ADQUISICIONES Y ENAJ'!H14</f>
        <v>0</v>
      </c>
      <c r="I12" s="175">
        <f>+'COSTEO ADQUISICIONES Y ENAJ'!I14</f>
        <v>0</v>
      </c>
      <c r="J12" s="175">
        <f>+'COSTEO ADQUISICIONES Y ENAJ'!J14</f>
        <v>0</v>
      </c>
      <c r="K12" s="175">
        <f>+'COSTEO ADQUISICIONES Y ENAJ'!K14</f>
        <v>0</v>
      </c>
      <c r="L12" s="175">
        <f>+'COSTEO ADQUISICIONES Y ENAJ'!L14</f>
        <v>36048</v>
      </c>
      <c r="M12" s="175">
        <f>+'COSTEO ADQUISICIONES Y ENAJ'!M14</f>
        <v>0</v>
      </c>
      <c r="N12" s="175">
        <f>+'COSTEO ADQUISICIONES Y ENAJ'!N14</f>
        <v>0</v>
      </c>
      <c r="O12" s="175">
        <f>+'COSTEO ADQUISICIONES Y ENAJ'!O14</f>
        <v>0</v>
      </c>
      <c r="P12" s="175">
        <f>+'COSTEO ADQUISICIONES Y ENAJ'!P14</f>
        <v>0</v>
      </c>
      <c r="Q12" s="175">
        <f>+'COSTEO ADQUISICIONES Y ENAJ'!Q14</f>
        <v>0</v>
      </c>
      <c r="R12" s="175">
        <f>+'COSTEO ADQUISICIONES Y ENAJ'!R14</f>
        <v>0</v>
      </c>
      <c r="S12" s="171">
        <f>SUM(G12:R12)</f>
        <v>36048</v>
      </c>
    </row>
    <row r="13" spans="1:240" x14ac:dyDescent="0.3">
      <c r="B13" s="109">
        <f>+'COSTEO ADQUISICIONES Y ENAJ'!B18</f>
        <v>3921</v>
      </c>
      <c r="C13" s="174" t="str">
        <f>+'COSTEO ADQUISICIONES Y ENAJ'!C18</f>
        <v>OTROS IMPUESTOS Y DERECHOS</v>
      </c>
      <c r="D13" s="173"/>
      <c r="E13" s="108"/>
      <c r="F13" s="108">
        <f>+'COSTEO ADQUISICIONES Y ENAJ'!F18</f>
        <v>2000</v>
      </c>
      <c r="G13" s="108">
        <f>+'COSTEO ADQUISICIONES Y ENAJ'!G18</f>
        <v>0</v>
      </c>
      <c r="H13" s="108">
        <f>+'COSTEO ADQUISICIONES Y ENAJ'!H18</f>
        <v>0</v>
      </c>
      <c r="I13" s="108">
        <f>+'COSTEO ADQUISICIONES Y ENAJ'!I18</f>
        <v>0</v>
      </c>
      <c r="J13" s="108">
        <f>+'COSTEO ADQUISICIONES Y ENAJ'!J18</f>
        <v>0</v>
      </c>
      <c r="K13" s="108">
        <f>+'COSTEO ADQUISICIONES Y ENAJ'!K18</f>
        <v>0</v>
      </c>
      <c r="L13" s="108">
        <f>+'COSTEO ADQUISICIONES Y ENAJ'!L18</f>
        <v>2000</v>
      </c>
      <c r="M13" s="108">
        <f>+'COSTEO ADQUISICIONES Y ENAJ'!M18</f>
        <v>0</v>
      </c>
      <c r="N13" s="108">
        <f>+'COSTEO ADQUISICIONES Y ENAJ'!N18</f>
        <v>0</v>
      </c>
      <c r="O13" s="108">
        <f>+'COSTEO ADQUISICIONES Y ENAJ'!O18</f>
        <v>0</v>
      </c>
      <c r="P13" s="108">
        <f>+'COSTEO ADQUISICIONES Y ENAJ'!P18</f>
        <v>0</v>
      </c>
      <c r="Q13" s="108">
        <f>+'COSTEO ADQUISICIONES Y ENAJ'!Q18</f>
        <v>0</v>
      </c>
      <c r="R13" s="108">
        <f>+'COSTEO ADQUISICIONES Y ENAJ'!R18</f>
        <v>0</v>
      </c>
      <c r="S13" s="171">
        <f>SUM(G13:R13)</f>
        <v>2000</v>
      </c>
    </row>
    <row r="14" spans="1:240" x14ac:dyDescent="0.3">
      <c r="B14" s="109"/>
      <c r="C14" s="110"/>
      <c r="D14" s="172"/>
      <c r="E14" s="107"/>
      <c r="F14" s="107"/>
      <c r="G14" s="117"/>
      <c r="H14" s="117"/>
      <c r="I14" s="117"/>
      <c r="J14" s="117"/>
      <c r="K14" s="117"/>
      <c r="L14" s="117"/>
      <c r="M14" s="117"/>
      <c r="N14" s="117"/>
      <c r="O14" s="117"/>
      <c r="P14" s="117"/>
      <c r="Q14" s="117"/>
      <c r="R14" s="117"/>
      <c r="S14" s="171"/>
    </row>
    <row r="15" spans="1:240" s="96" customFormat="1" ht="14.25" thickBot="1" x14ac:dyDescent="0.35">
      <c r="A15" s="157"/>
      <c r="B15" s="170"/>
      <c r="C15" s="169" t="s">
        <v>82</v>
      </c>
      <c r="D15" s="168"/>
      <c r="E15" s="167"/>
      <c r="F15" s="99">
        <f t="shared" ref="F15:R15" si="0">F9</f>
        <v>55972</v>
      </c>
      <c r="G15" s="99">
        <f t="shared" si="0"/>
        <v>0</v>
      </c>
      <c r="H15" s="99">
        <f t="shared" si="0"/>
        <v>0</v>
      </c>
      <c r="I15" s="99">
        <f t="shared" si="0"/>
        <v>0</v>
      </c>
      <c r="J15" s="99">
        <f t="shared" si="0"/>
        <v>0</v>
      </c>
      <c r="K15" s="99">
        <f t="shared" si="0"/>
        <v>0</v>
      </c>
      <c r="L15" s="99">
        <f t="shared" si="0"/>
        <v>55972</v>
      </c>
      <c r="M15" s="99">
        <f t="shared" si="0"/>
        <v>0</v>
      </c>
      <c r="N15" s="99">
        <f t="shared" si="0"/>
        <v>0</v>
      </c>
      <c r="O15" s="99">
        <f t="shared" si="0"/>
        <v>0</v>
      </c>
      <c r="P15" s="99">
        <f t="shared" si="0"/>
        <v>0</v>
      </c>
      <c r="Q15" s="99">
        <f t="shared" si="0"/>
        <v>0</v>
      </c>
      <c r="R15" s="99">
        <f t="shared" si="0"/>
        <v>0</v>
      </c>
      <c r="S15" s="99">
        <f>SUM(G15:R15)</f>
        <v>55972</v>
      </c>
      <c r="T15" s="166">
        <f>+F15-S15</f>
        <v>0</v>
      </c>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row>
    <row r="16" spans="1:240" ht="14.25" thickTop="1" x14ac:dyDescent="0.3">
      <c r="C16" s="94" t="s">
        <v>81</v>
      </c>
      <c r="S16" s="91">
        <f>S15-F15</f>
        <v>0</v>
      </c>
    </row>
    <row r="17" spans="1:240" s="158" customFormat="1" x14ac:dyDescent="0.3">
      <c r="A17" s="165"/>
      <c r="B17" s="164"/>
      <c r="C17" s="164"/>
      <c r="D17" s="163"/>
      <c r="E17" s="162"/>
      <c r="F17" s="162"/>
      <c r="G17" s="161"/>
      <c r="H17" s="161"/>
      <c r="I17" s="161"/>
      <c r="J17" s="161"/>
      <c r="K17" s="161"/>
      <c r="L17" s="161"/>
      <c r="M17" s="161"/>
      <c r="N17" s="161"/>
      <c r="O17" s="161"/>
      <c r="P17" s="161"/>
      <c r="Q17" s="161"/>
      <c r="R17" s="161"/>
      <c r="S17" s="161"/>
      <c r="T17" s="160"/>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59"/>
      <c r="BK17" s="159"/>
      <c r="BL17" s="159"/>
      <c r="BM17" s="159"/>
      <c r="BN17" s="159"/>
      <c r="BO17" s="159"/>
      <c r="BP17" s="159"/>
      <c r="BQ17" s="159"/>
      <c r="BR17" s="159"/>
      <c r="BS17" s="159"/>
      <c r="BT17" s="159"/>
      <c r="BU17" s="159"/>
      <c r="BV17" s="159"/>
      <c r="BW17" s="159"/>
      <c r="BX17" s="159"/>
      <c r="BY17" s="159"/>
      <c r="BZ17" s="159"/>
      <c r="CA17" s="159"/>
      <c r="CB17" s="159"/>
      <c r="CC17" s="159"/>
      <c r="CD17" s="159"/>
      <c r="CE17" s="159"/>
      <c r="CF17" s="159"/>
      <c r="CG17" s="159"/>
      <c r="CH17" s="159"/>
      <c r="CI17" s="159"/>
      <c r="CJ17" s="159"/>
      <c r="CK17" s="159"/>
      <c r="CL17" s="159"/>
      <c r="CM17" s="159"/>
      <c r="CN17" s="159"/>
      <c r="CO17" s="159"/>
      <c r="CP17" s="159"/>
      <c r="CQ17" s="159"/>
      <c r="CR17" s="159"/>
      <c r="CS17" s="159"/>
      <c r="CT17" s="159"/>
      <c r="CU17" s="159"/>
      <c r="CV17" s="159"/>
      <c r="CW17" s="159"/>
      <c r="CX17" s="159"/>
      <c r="CY17" s="159"/>
      <c r="CZ17" s="159"/>
      <c r="DA17" s="159"/>
      <c r="DB17" s="159"/>
      <c r="DC17" s="159"/>
      <c r="DD17" s="159"/>
      <c r="DE17" s="159"/>
      <c r="DF17" s="159"/>
      <c r="DG17" s="159"/>
      <c r="DH17" s="159"/>
      <c r="DI17" s="159"/>
      <c r="DJ17" s="159"/>
      <c r="DK17" s="159"/>
      <c r="DL17" s="159"/>
      <c r="DM17" s="159"/>
      <c r="DN17" s="159"/>
      <c r="DO17" s="159"/>
      <c r="DP17" s="159"/>
      <c r="DQ17" s="159"/>
      <c r="DR17" s="159"/>
      <c r="DS17" s="159"/>
      <c r="DT17" s="159"/>
      <c r="DU17" s="159"/>
      <c r="DV17" s="159"/>
      <c r="DW17" s="159"/>
      <c r="DX17" s="159"/>
      <c r="DY17" s="159"/>
      <c r="DZ17" s="159"/>
      <c r="EA17" s="159"/>
      <c r="EB17" s="159"/>
      <c r="EC17" s="159"/>
      <c r="ED17" s="159"/>
      <c r="EE17" s="159"/>
      <c r="EF17" s="159"/>
      <c r="EG17" s="159"/>
      <c r="EH17" s="159"/>
      <c r="EI17" s="159"/>
      <c r="EJ17" s="159"/>
      <c r="EK17" s="159"/>
      <c r="EL17" s="159"/>
      <c r="EM17" s="159"/>
      <c r="EN17" s="159"/>
      <c r="EO17" s="159"/>
      <c r="EP17" s="159"/>
      <c r="EQ17" s="159"/>
      <c r="ER17" s="159"/>
      <c r="ES17" s="159"/>
      <c r="ET17" s="159"/>
      <c r="EU17" s="159"/>
      <c r="EV17" s="159"/>
      <c r="EW17" s="159"/>
      <c r="EX17" s="159"/>
      <c r="EY17" s="159"/>
      <c r="EZ17" s="159"/>
      <c r="FA17" s="159"/>
      <c r="FB17" s="159"/>
      <c r="FC17" s="159"/>
      <c r="FD17" s="159"/>
      <c r="FE17" s="159"/>
      <c r="FF17" s="159"/>
      <c r="FG17" s="159"/>
      <c r="FH17" s="159"/>
      <c r="FI17" s="159"/>
      <c r="FJ17" s="159"/>
      <c r="FK17" s="159"/>
      <c r="FL17" s="159"/>
      <c r="FM17" s="159"/>
      <c r="FN17" s="159"/>
      <c r="FO17" s="159"/>
      <c r="FP17" s="159"/>
      <c r="FQ17" s="159"/>
      <c r="FR17" s="159"/>
      <c r="FS17" s="159"/>
      <c r="FT17" s="159"/>
      <c r="FU17" s="159"/>
      <c r="FV17" s="159"/>
      <c r="FW17" s="159"/>
      <c r="FX17" s="159"/>
      <c r="FY17" s="159"/>
      <c r="FZ17" s="159"/>
      <c r="GA17" s="159"/>
      <c r="GB17" s="159"/>
      <c r="GC17" s="159"/>
      <c r="GD17" s="159"/>
      <c r="GE17" s="159"/>
      <c r="GF17" s="159"/>
      <c r="GG17" s="159"/>
      <c r="GH17" s="159"/>
      <c r="GI17" s="159"/>
      <c r="GJ17" s="159"/>
      <c r="GK17" s="159"/>
      <c r="GL17" s="159"/>
      <c r="GM17" s="159"/>
      <c r="GN17" s="159"/>
      <c r="GO17" s="159"/>
      <c r="GP17" s="159"/>
      <c r="GQ17" s="159"/>
      <c r="GR17" s="159"/>
      <c r="GS17" s="159"/>
      <c r="GT17" s="159"/>
      <c r="GU17" s="159"/>
      <c r="GV17" s="159"/>
      <c r="GW17" s="159"/>
      <c r="GX17" s="159"/>
      <c r="GY17" s="159"/>
      <c r="GZ17" s="159"/>
      <c r="HA17" s="159"/>
      <c r="HB17" s="159"/>
      <c r="HC17" s="159"/>
      <c r="HD17" s="159"/>
      <c r="HE17" s="159"/>
      <c r="HF17" s="159"/>
      <c r="HG17" s="159"/>
      <c r="HH17" s="159"/>
      <c r="HI17" s="159"/>
      <c r="HJ17" s="159"/>
      <c r="HK17" s="159"/>
      <c r="HL17" s="159"/>
      <c r="HM17" s="159"/>
      <c r="HN17" s="159"/>
      <c r="HO17" s="159"/>
      <c r="HP17" s="159"/>
      <c r="HQ17" s="159"/>
      <c r="HR17" s="159"/>
      <c r="HS17" s="159"/>
      <c r="HT17" s="159"/>
      <c r="HU17" s="159"/>
      <c r="HV17" s="159"/>
      <c r="HW17" s="159"/>
      <c r="HX17" s="159"/>
      <c r="HY17" s="159"/>
      <c r="HZ17" s="159"/>
      <c r="IA17" s="159"/>
      <c r="IB17" s="159"/>
      <c r="IC17" s="159"/>
      <c r="ID17" s="159"/>
      <c r="IE17" s="159"/>
      <c r="IF17" s="159"/>
    </row>
    <row r="18" spans="1:240" s="158" customFormat="1" x14ac:dyDescent="0.3">
      <c r="A18" s="165"/>
      <c r="B18" s="164"/>
      <c r="C18" s="164"/>
      <c r="D18" s="163"/>
      <c r="E18" s="162"/>
      <c r="F18" s="162"/>
      <c r="G18" s="161"/>
      <c r="H18" s="161"/>
      <c r="I18" s="161"/>
      <c r="J18" s="161"/>
      <c r="K18" s="161"/>
      <c r="L18" s="161"/>
      <c r="M18" s="161"/>
      <c r="N18" s="161"/>
      <c r="O18" s="161"/>
      <c r="P18" s="161"/>
      <c r="Q18" s="161"/>
      <c r="R18" s="161"/>
      <c r="S18" s="161"/>
      <c r="T18" s="160"/>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9"/>
      <c r="BA18" s="159"/>
      <c r="BB18" s="159"/>
      <c r="BC18" s="159"/>
      <c r="BD18" s="159"/>
      <c r="BE18" s="159"/>
      <c r="BF18" s="159"/>
      <c r="BG18" s="159"/>
      <c r="BH18" s="159"/>
      <c r="BI18" s="159"/>
      <c r="BJ18" s="159"/>
      <c r="BK18" s="159"/>
      <c r="BL18" s="159"/>
      <c r="BM18" s="159"/>
      <c r="BN18" s="159"/>
      <c r="BO18" s="159"/>
      <c r="BP18" s="159"/>
      <c r="BQ18" s="159"/>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59"/>
      <c r="CV18" s="159"/>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59"/>
      <c r="EA18" s="159"/>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59"/>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59"/>
      <c r="GH18" s="159"/>
      <c r="GI18" s="159"/>
      <c r="GJ18" s="159"/>
      <c r="GK18" s="159"/>
      <c r="GL18" s="159"/>
      <c r="GM18" s="159"/>
      <c r="GN18" s="159"/>
      <c r="GO18" s="159"/>
      <c r="GP18" s="159"/>
      <c r="GQ18" s="159"/>
      <c r="GR18" s="159"/>
      <c r="GS18" s="159"/>
      <c r="GT18" s="159"/>
      <c r="GU18" s="159"/>
      <c r="GV18" s="159"/>
      <c r="GW18" s="159"/>
      <c r="GX18" s="159"/>
      <c r="GY18" s="159"/>
      <c r="GZ18" s="159"/>
      <c r="HA18" s="159"/>
      <c r="HB18" s="159"/>
      <c r="HC18" s="159"/>
      <c r="HD18" s="159"/>
      <c r="HE18" s="159"/>
      <c r="HF18" s="159"/>
      <c r="HG18" s="159"/>
      <c r="HH18" s="159"/>
      <c r="HI18" s="159"/>
      <c r="HJ18" s="159"/>
      <c r="HK18" s="159"/>
      <c r="HL18" s="159"/>
      <c r="HM18" s="159"/>
      <c r="HN18" s="159"/>
      <c r="HO18" s="159"/>
      <c r="HP18" s="159"/>
      <c r="HQ18" s="159"/>
      <c r="HR18" s="159"/>
      <c r="HS18" s="159"/>
      <c r="HT18" s="159"/>
      <c r="HU18" s="159"/>
      <c r="HV18" s="159"/>
      <c r="HW18" s="159"/>
      <c r="HX18" s="159"/>
      <c r="HY18" s="159"/>
      <c r="HZ18" s="159"/>
      <c r="IA18" s="159"/>
      <c r="IB18" s="159"/>
      <c r="IC18" s="159"/>
      <c r="ID18" s="159"/>
      <c r="IE18" s="159"/>
      <c r="IF18" s="159"/>
    </row>
    <row r="19" spans="1:240" s="158" customFormat="1" x14ac:dyDescent="0.3">
      <c r="A19" s="165"/>
      <c r="B19" s="164"/>
      <c r="C19" s="164"/>
      <c r="D19" s="163"/>
      <c r="E19" s="162"/>
      <c r="F19" s="162"/>
      <c r="G19" s="161"/>
      <c r="H19" s="161"/>
      <c r="I19" s="161"/>
      <c r="J19" s="161"/>
      <c r="K19" s="161"/>
      <c r="L19" s="161"/>
      <c r="M19" s="161"/>
      <c r="N19" s="161"/>
      <c r="O19" s="161"/>
      <c r="P19" s="161"/>
      <c r="Q19" s="161"/>
      <c r="R19" s="161"/>
      <c r="S19" s="161"/>
      <c r="T19" s="160"/>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59"/>
      <c r="CB19" s="159"/>
      <c r="CC19" s="159"/>
      <c r="CD19" s="159"/>
      <c r="CE19" s="159"/>
      <c r="CF19" s="159"/>
      <c r="CG19" s="159"/>
      <c r="CH19" s="159"/>
      <c r="CI19" s="159"/>
      <c r="CJ19" s="159"/>
      <c r="CK19" s="159"/>
      <c r="CL19" s="159"/>
      <c r="CM19" s="159"/>
      <c r="CN19" s="159"/>
      <c r="CO19" s="159"/>
      <c r="CP19" s="159"/>
      <c r="CQ19" s="159"/>
      <c r="CR19" s="159"/>
      <c r="CS19" s="159"/>
      <c r="CT19" s="159"/>
      <c r="CU19" s="159"/>
      <c r="CV19" s="159"/>
      <c r="CW19" s="159"/>
      <c r="CX19" s="159"/>
      <c r="CY19" s="159"/>
      <c r="CZ19" s="159"/>
      <c r="DA19" s="159"/>
      <c r="DB19" s="159"/>
      <c r="DC19" s="159"/>
      <c r="DD19" s="159"/>
      <c r="DE19" s="159"/>
      <c r="DF19" s="159"/>
      <c r="DG19" s="159"/>
      <c r="DH19" s="159"/>
      <c r="DI19" s="159"/>
      <c r="DJ19" s="159"/>
      <c r="DK19" s="159"/>
      <c r="DL19" s="159"/>
      <c r="DM19" s="159"/>
      <c r="DN19" s="159"/>
      <c r="DO19" s="159"/>
      <c r="DP19" s="159"/>
      <c r="DQ19" s="159"/>
      <c r="DR19" s="159"/>
      <c r="DS19" s="159"/>
      <c r="DT19" s="159"/>
      <c r="DU19" s="159"/>
      <c r="DV19" s="159"/>
      <c r="DW19" s="159"/>
      <c r="DX19" s="159"/>
      <c r="DY19" s="159"/>
      <c r="DZ19" s="159"/>
      <c r="EA19" s="159"/>
      <c r="EB19" s="159"/>
      <c r="EC19" s="159"/>
      <c r="ED19" s="159"/>
      <c r="EE19" s="159"/>
      <c r="EF19" s="159"/>
      <c r="EG19" s="159"/>
      <c r="EH19" s="159"/>
      <c r="EI19" s="159"/>
      <c r="EJ19" s="159"/>
      <c r="EK19" s="159"/>
      <c r="EL19" s="159"/>
      <c r="EM19" s="159"/>
      <c r="EN19" s="159"/>
      <c r="EO19" s="159"/>
      <c r="EP19" s="159"/>
      <c r="EQ19" s="159"/>
      <c r="ER19" s="159"/>
      <c r="ES19" s="159"/>
      <c r="ET19" s="159"/>
      <c r="EU19" s="159"/>
      <c r="EV19" s="159"/>
      <c r="EW19" s="159"/>
      <c r="EX19" s="159"/>
      <c r="EY19" s="159"/>
      <c r="EZ19" s="159"/>
      <c r="FA19" s="159"/>
      <c r="FB19" s="159"/>
      <c r="FC19" s="159"/>
      <c r="FD19" s="159"/>
      <c r="FE19" s="159"/>
      <c r="FF19" s="159"/>
      <c r="FG19" s="159"/>
      <c r="FH19" s="159"/>
      <c r="FI19" s="159"/>
      <c r="FJ19" s="159"/>
      <c r="FK19" s="159"/>
      <c r="FL19" s="159"/>
      <c r="FM19" s="159"/>
      <c r="FN19" s="159"/>
      <c r="FO19" s="159"/>
      <c r="FP19" s="159"/>
      <c r="FQ19" s="159"/>
      <c r="FR19" s="159"/>
      <c r="FS19" s="159"/>
      <c r="FT19" s="159"/>
      <c r="FU19" s="159"/>
      <c r="FV19" s="159"/>
      <c r="FW19" s="159"/>
      <c r="FX19" s="159"/>
      <c r="FY19" s="159"/>
      <c r="FZ19" s="159"/>
      <c r="GA19" s="159"/>
      <c r="GB19" s="159"/>
      <c r="GC19" s="159"/>
      <c r="GD19" s="159"/>
      <c r="GE19" s="159"/>
      <c r="GF19" s="159"/>
      <c r="GG19" s="159"/>
      <c r="GH19" s="159"/>
      <c r="GI19" s="159"/>
      <c r="GJ19" s="159"/>
      <c r="GK19" s="159"/>
      <c r="GL19" s="159"/>
      <c r="GM19" s="159"/>
      <c r="GN19" s="159"/>
      <c r="GO19" s="159"/>
      <c r="GP19" s="159"/>
      <c r="GQ19" s="159"/>
      <c r="GR19" s="159"/>
      <c r="GS19" s="159"/>
      <c r="GT19" s="159"/>
      <c r="GU19" s="159"/>
      <c r="GV19" s="159"/>
      <c r="GW19" s="159"/>
      <c r="GX19" s="159"/>
      <c r="GY19" s="159"/>
      <c r="GZ19" s="159"/>
      <c r="HA19" s="159"/>
      <c r="HB19" s="159"/>
      <c r="HC19" s="159"/>
      <c r="HD19" s="159"/>
      <c r="HE19" s="159"/>
      <c r="HF19" s="159"/>
      <c r="HG19" s="159"/>
      <c r="HH19" s="159"/>
      <c r="HI19" s="159"/>
      <c r="HJ19" s="159"/>
      <c r="HK19" s="159"/>
      <c r="HL19" s="159"/>
      <c r="HM19" s="159"/>
      <c r="HN19" s="159"/>
      <c r="HO19" s="159"/>
      <c r="HP19" s="159"/>
      <c r="HQ19" s="159"/>
      <c r="HR19" s="159"/>
      <c r="HS19" s="159"/>
      <c r="HT19" s="159"/>
      <c r="HU19" s="159"/>
      <c r="HV19" s="159"/>
      <c r="HW19" s="159"/>
      <c r="HX19" s="159"/>
      <c r="HY19" s="159"/>
      <c r="HZ19" s="159"/>
      <c r="IA19" s="159"/>
      <c r="IB19" s="159"/>
      <c r="IC19" s="159"/>
      <c r="ID19" s="159"/>
      <c r="IE19" s="159"/>
      <c r="IF19" s="159"/>
    </row>
  </sheetData>
  <mergeCells count="4">
    <mergeCell ref="B2:F2"/>
    <mergeCell ref="B3:F3"/>
    <mergeCell ref="B4:F5"/>
    <mergeCell ref="G6:S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F32"/>
  <sheetViews>
    <sheetView zoomScaleNormal="100" workbookViewId="0">
      <selection activeCell="F13" sqref="F13"/>
    </sheetView>
  </sheetViews>
  <sheetFormatPr baseColWidth="10" defaultColWidth="11.42578125" defaultRowHeight="13.5" x14ac:dyDescent="0.3"/>
  <cols>
    <col min="1" max="1" width="5.5703125" style="157" customWidth="1"/>
    <col min="2" max="2" width="8" style="94" customWidth="1"/>
    <col min="3" max="3" width="44" style="94" customWidth="1"/>
    <col min="4" max="4" width="7.140625" style="156" customWidth="1"/>
    <col min="5" max="5" width="9.28515625" style="92" bestFit="1" customWidth="1"/>
    <col min="6" max="6" width="11.5703125" style="92" bestFit="1" customWidth="1"/>
    <col min="7" max="7" width="10.5703125" style="91" customWidth="1"/>
    <col min="8" max="8" width="9.85546875" style="91" bestFit="1" customWidth="1"/>
    <col min="9" max="9" width="10.7109375" style="91" customWidth="1"/>
    <col min="10" max="10" width="11.140625" style="91" bestFit="1" customWidth="1"/>
    <col min="11" max="11" width="9.7109375" style="91" customWidth="1"/>
    <col min="12" max="12" width="9.5703125" style="91" customWidth="1"/>
    <col min="13" max="13" width="10" style="91" customWidth="1"/>
    <col min="14" max="14" width="9.5703125" style="91" customWidth="1"/>
    <col min="15" max="15" width="10.28515625" style="91" customWidth="1"/>
    <col min="16" max="16" width="9.85546875" style="91" customWidth="1"/>
    <col min="17" max="17" width="9.42578125" style="91" customWidth="1"/>
    <col min="18" max="18" width="9" style="91" customWidth="1"/>
    <col min="19" max="19" width="12" style="91" customWidth="1"/>
    <col min="20" max="20" width="11.42578125" style="90"/>
    <col min="21" max="240" width="11.42578125" style="89"/>
    <col min="241" max="16384" width="11.42578125" style="88"/>
  </cols>
  <sheetData>
    <row r="1" spans="1:240" ht="14.25" thickBot="1" x14ac:dyDescent="0.35"/>
    <row r="2" spans="1:240" ht="19.899999999999999" customHeight="1" x14ac:dyDescent="0.35">
      <c r="A2" s="155"/>
      <c r="B2" s="246" t="str">
        <f>'[1]TOTAL GENERALCALEND.'!B2:G2</f>
        <v>INSTITUTO ELECTORAL Y DE PARTICIPACIÓN CIUDADANA DEL ESTADO DE JALISCO</v>
      </c>
      <c r="C2" s="247"/>
      <c r="D2" s="247"/>
      <c r="E2" s="247"/>
      <c r="F2" s="248"/>
      <c r="T2" s="89"/>
      <c r="IF2" s="88"/>
    </row>
    <row r="3" spans="1:240" ht="12" customHeight="1" thickBot="1" x14ac:dyDescent="0.4">
      <c r="A3" s="155"/>
      <c r="B3" s="261" t="s">
        <v>102</v>
      </c>
      <c r="C3" s="262"/>
      <c r="D3" s="262"/>
      <c r="E3" s="262"/>
      <c r="F3" s="263"/>
      <c r="T3" s="89"/>
      <c r="IF3" s="88"/>
    </row>
    <row r="4" spans="1:240" ht="18" x14ac:dyDescent="0.35">
      <c r="A4" s="155"/>
      <c r="B4" s="270" t="s">
        <v>103</v>
      </c>
      <c r="C4" s="271"/>
      <c r="D4" s="271"/>
      <c r="E4" s="271"/>
      <c r="F4" s="272"/>
      <c r="J4" s="89"/>
      <c r="K4" s="89"/>
      <c r="L4" s="89"/>
      <c r="M4" s="89"/>
      <c r="N4" s="89"/>
      <c r="O4" s="89"/>
      <c r="P4" s="89"/>
      <c r="Q4" s="89"/>
      <c r="T4" s="89"/>
      <c r="IF4" s="88"/>
    </row>
    <row r="5" spans="1:240" ht="18.75" thickBot="1" x14ac:dyDescent="0.4">
      <c r="A5" s="155"/>
      <c r="B5" s="273"/>
      <c r="C5" s="274"/>
      <c r="D5" s="274"/>
      <c r="E5" s="274"/>
      <c r="F5" s="275"/>
      <c r="J5" s="89"/>
      <c r="K5" s="89"/>
      <c r="L5" s="89"/>
      <c r="M5" s="89"/>
      <c r="N5" s="89"/>
      <c r="O5" s="89"/>
      <c r="P5" s="89"/>
      <c r="Q5" s="89"/>
      <c r="T5" s="89"/>
      <c r="IF5" s="88"/>
    </row>
    <row r="6" spans="1:240" ht="15" x14ac:dyDescent="0.3">
      <c r="A6" s="88"/>
      <c r="B6" s="93"/>
      <c r="C6" s="88"/>
      <c r="D6" s="93"/>
      <c r="E6" s="88"/>
      <c r="F6" s="88"/>
      <c r="G6" s="258" t="s">
        <v>99</v>
      </c>
      <c r="H6" s="259"/>
      <c r="I6" s="259"/>
      <c r="J6" s="259"/>
      <c r="K6" s="259"/>
      <c r="L6" s="259"/>
      <c r="M6" s="259"/>
      <c r="N6" s="259"/>
      <c r="O6" s="259"/>
      <c r="P6" s="259"/>
      <c r="Q6" s="259"/>
      <c r="R6" s="259"/>
      <c r="S6" s="260"/>
    </row>
    <row r="7" spans="1:240" ht="27" x14ac:dyDescent="0.3">
      <c r="B7" s="188" t="s">
        <v>105</v>
      </c>
      <c r="C7" s="188" t="s">
        <v>104</v>
      </c>
      <c r="D7" s="187" t="s">
        <v>13</v>
      </c>
      <c r="E7" s="186" t="s">
        <v>96</v>
      </c>
      <c r="F7" s="186" t="s">
        <v>95</v>
      </c>
      <c r="G7" s="185" t="s">
        <v>94</v>
      </c>
      <c r="H7" s="185" t="s">
        <v>93</v>
      </c>
      <c r="I7" s="185" t="s">
        <v>92</v>
      </c>
      <c r="J7" s="185" t="s">
        <v>91</v>
      </c>
      <c r="K7" s="185" t="s">
        <v>90</v>
      </c>
      <c r="L7" s="185" t="s">
        <v>89</v>
      </c>
      <c r="M7" s="185" t="s">
        <v>88</v>
      </c>
      <c r="N7" s="185" t="s">
        <v>87</v>
      </c>
      <c r="O7" s="185" t="s">
        <v>86</v>
      </c>
      <c r="P7" s="185" t="s">
        <v>85</v>
      </c>
      <c r="Q7" s="185" t="s">
        <v>84</v>
      </c>
      <c r="R7" s="185" t="s">
        <v>83</v>
      </c>
      <c r="S7" s="184" t="s">
        <v>82</v>
      </c>
    </row>
    <row r="8" spans="1:240" x14ac:dyDescent="0.3">
      <c r="B8" s="150"/>
      <c r="C8" s="150"/>
      <c r="D8" s="197"/>
      <c r="E8" s="148"/>
      <c r="F8" s="148"/>
      <c r="G8" s="147"/>
      <c r="H8" s="147"/>
      <c r="I8" s="147"/>
      <c r="J8" s="147"/>
      <c r="K8" s="147"/>
      <c r="L8" s="147"/>
      <c r="M8" s="147"/>
      <c r="N8" s="147"/>
      <c r="O8" s="147"/>
      <c r="P8" s="147"/>
      <c r="Q8" s="147"/>
      <c r="R8" s="147"/>
      <c r="S8" s="147"/>
    </row>
    <row r="9" spans="1:240" s="123" customFormat="1" ht="27.75" thickBot="1" x14ac:dyDescent="0.35">
      <c r="A9" s="183"/>
      <c r="B9" s="193">
        <v>2612</v>
      </c>
      <c r="C9" s="196" t="s">
        <v>109</v>
      </c>
      <c r="D9" s="191"/>
      <c r="E9" s="191"/>
      <c r="F9" s="178">
        <f t="shared" ref="F9:R9" si="0">SUM(F10:F11)</f>
        <v>2800</v>
      </c>
      <c r="G9" s="178">
        <f t="shared" si="0"/>
        <v>0</v>
      </c>
      <c r="H9" s="178">
        <f t="shared" si="0"/>
        <v>0</v>
      </c>
      <c r="I9" s="178">
        <f t="shared" si="0"/>
        <v>0</v>
      </c>
      <c r="J9" s="178">
        <f t="shared" si="0"/>
        <v>0</v>
      </c>
      <c r="K9" s="178">
        <f t="shared" si="0"/>
        <v>0</v>
      </c>
      <c r="L9" s="178">
        <f t="shared" si="0"/>
        <v>2800</v>
      </c>
      <c r="M9" s="178">
        <f t="shared" si="0"/>
        <v>0</v>
      </c>
      <c r="N9" s="178">
        <f t="shared" si="0"/>
        <v>0</v>
      </c>
      <c r="O9" s="178">
        <f t="shared" si="0"/>
        <v>0</v>
      </c>
      <c r="P9" s="178">
        <f t="shared" si="0"/>
        <v>0</v>
      </c>
      <c r="Q9" s="178">
        <f t="shared" si="0"/>
        <v>0</v>
      </c>
      <c r="R9" s="178">
        <f t="shared" si="0"/>
        <v>0</v>
      </c>
      <c r="S9" s="178">
        <f>SUM(G9:R9)</f>
        <v>2800</v>
      </c>
      <c r="T9" s="125"/>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4"/>
      <c r="FZ9" s="124"/>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4"/>
      <c r="HS9" s="124"/>
      <c r="HT9" s="124"/>
      <c r="HU9" s="124"/>
      <c r="HV9" s="124"/>
      <c r="HW9" s="124"/>
      <c r="HX9" s="124"/>
      <c r="HY9" s="124"/>
      <c r="HZ9" s="124"/>
      <c r="IA9" s="124"/>
      <c r="IB9" s="124"/>
      <c r="IC9" s="124"/>
      <c r="ID9" s="124"/>
      <c r="IE9" s="124"/>
      <c r="IF9" s="124"/>
    </row>
    <row r="10" spans="1:240" ht="40.5" x14ac:dyDescent="0.3">
      <c r="A10" s="157" t="s">
        <v>81</v>
      </c>
      <c r="B10" s="109">
        <v>2612</v>
      </c>
      <c r="C10" s="190" t="str">
        <f>+'[2]Adquisiciones '!E9</f>
        <v xml:space="preserve">Trámite y sustanciación de los procedimientos que se desahogan a través de la Comisión de Adquisiciones y Enajenaciones. </v>
      </c>
      <c r="D10" s="172">
        <v>1</v>
      </c>
      <c r="E10" s="107">
        <f>+'[2]Hoja de Presupuesto  '!F8</f>
        <v>2800</v>
      </c>
      <c r="F10" s="195">
        <f>D10*E10</f>
        <v>2800</v>
      </c>
      <c r="G10" s="117">
        <v>0</v>
      </c>
      <c r="H10" s="117">
        <v>0</v>
      </c>
      <c r="I10" s="117">
        <v>0</v>
      </c>
      <c r="J10" s="117">
        <v>0</v>
      </c>
      <c r="K10" s="117">
        <v>0</v>
      </c>
      <c r="L10" s="117">
        <f>+F10</f>
        <v>2800</v>
      </c>
      <c r="M10" s="117">
        <v>0</v>
      </c>
      <c r="N10" s="117">
        <v>0</v>
      </c>
      <c r="O10" s="117">
        <v>0</v>
      </c>
      <c r="P10" s="117">
        <v>0</v>
      </c>
      <c r="Q10" s="117">
        <v>0</v>
      </c>
      <c r="R10" s="117">
        <v>0</v>
      </c>
      <c r="S10" s="171">
        <f>SUM(G10:R10)</f>
        <v>2800</v>
      </c>
    </row>
    <row r="11" spans="1:240" x14ac:dyDescent="0.3">
      <c r="B11" s="109"/>
      <c r="C11" s="110"/>
      <c r="D11" s="172"/>
      <c r="E11" s="107"/>
      <c r="F11" s="107"/>
      <c r="G11" s="117"/>
      <c r="H11" s="117"/>
      <c r="I11" s="117"/>
      <c r="J11" s="117"/>
      <c r="K11" s="117"/>
      <c r="L11" s="117"/>
      <c r="M11" s="117"/>
      <c r="N11" s="117"/>
      <c r="O11" s="117"/>
      <c r="P11" s="117"/>
      <c r="Q11" s="117"/>
      <c r="R11" s="117"/>
      <c r="S11" s="171"/>
    </row>
    <row r="12" spans="1:240" s="123" customFormat="1" ht="18.600000000000001" customHeight="1" thickBot="1" x14ac:dyDescent="0.25">
      <c r="A12" s="183"/>
      <c r="B12" s="193">
        <v>3711</v>
      </c>
      <c r="C12" s="194" t="s">
        <v>108</v>
      </c>
      <c r="D12" s="191"/>
      <c r="E12" s="191"/>
      <c r="F12" s="178">
        <f t="shared" ref="F12:R12" si="1">SUM(F13:F13)</f>
        <v>15124</v>
      </c>
      <c r="G12" s="178">
        <f t="shared" si="1"/>
        <v>0</v>
      </c>
      <c r="H12" s="178">
        <f t="shared" si="1"/>
        <v>0</v>
      </c>
      <c r="I12" s="178">
        <f t="shared" si="1"/>
        <v>0</v>
      </c>
      <c r="J12" s="178">
        <f t="shared" si="1"/>
        <v>0</v>
      </c>
      <c r="K12" s="178">
        <f t="shared" si="1"/>
        <v>0</v>
      </c>
      <c r="L12" s="178">
        <f t="shared" si="1"/>
        <v>15124</v>
      </c>
      <c r="M12" s="178">
        <f t="shared" si="1"/>
        <v>0</v>
      </c>
      <c r="N12" s="178">
        <f t="shared" si="1"/>
        <v>0</v>
      </c>
      <c r="O12" s="178">
        <f t="shared" si="1"/>
        <v>0</v>
      </c>
      <c r="P12" s="178">
        <f t="shared" si="1"/>
        <v>0</v>
      </c>
      <c r="Q12" s="178">
        <f t="shared" si="1"/>
        <v>0</v>
      </c>
      <c r="R12" s="178">
        <f t="shared" si="1"/>
        <v>0</v>
      </c>
      <c r="S12" s="178">
        <f>SUM(G12:R12)</f>
        <v>15124</v>
      </c>
      <c r="T12" s="125"/>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c r="BO12" s="124"/>
      <c r="BP12" s="124"/>
      <c r="BQ12" s="124"/>
      <c r="BR12" s="124"/>
      <c r="BS12" s="124"/>
      <c r="BT12" s="124"/>
      <c r="BU12" s="124"/>
      <c r="BV12" s="124"/>
      <c r="BW12" s="124"/>
      <c r="BX12" s="124"/>
      <c r="BY12" s="124"/>
      <c r="BZ12" s="124"/>
      <c r="CA12" s="124"/>
      <c r="CB12" s="124"/>
      <c r="CC12" s="124"/>
      <c r="CD12" s="124"/>
      <c r="CE12" s="124"/>
      <c r="CF12" s="124"/>
      <c r="CG12" s="124"/>
      <c r="CH12" s="124"/>
      <c r="CI12" s="124"/>
      <c r="CJ12" s="124"/>
      <c r="CK12" s="124"/>
      <c r="CL12" s="124"/>
      <c r="CM12" s="124"/>
      <c r="CN12" s="124"/>
      <c r="CO12" s="124"/>
      <c r="CP12" s="124"/>
      <c r="CQ12" s="124"/>
      <c r="CR12" s="124"/>
      <c r="CS12" s="124"/>
      <c r="CT12" s="124"/>
      <c r="CU12" s="124"/>
      <c r="CV12" s="124"/>
      <c r="CW12" s="124"/>
      <c r="CX12" s="124"/>
      <c r="CY12" s="124"/>
      <c r="CZ12" s="124"/>
      <c r="DA12" s="124"/>
      <c r="DB12" s="124"/>
      <c r="DC12" s="124"/>
      <c r="DD12" s="124"/>
      <c r="DE12" s="124"/>
      <c r="DF12" s="124"/>
      <c r="DG12" s="124"/>
      <c r="DH12" s="124"/>
      <c r="DI12" s="124"/>
      <c r="DJ12" s="124"/>
      <c r="DK12" s="124"/>
      <c r="DL12" s="124"/>
      <c r="DM12" s="124"/>
      <c r="DN12" s="124"/>
      <c r="DO12" s="124"/>
      <c r="DP12" s="124"/>
      <c r="DQ12" s="124"/>
      <c r="DR12" s="124"/>
      <c r="DS12" s="124"/>
      <c r="DT12" s="124"/>
      <c r="DU12" s="124"/>
      <c r="DV12" s="124"/>
      <c r="DW12" s="124"/>
      <c r="DX12" s="124"/>
      <c r="DY12" s="124"/>
      <c r="DZ12" s="124"/>
      <c r="EA12" s="124"/>
      <c r="EB12" s="124"/>
      <c r="EC12" s="124"/>
      <c r="ED12" s="124"/>
      <c r="EE12" s="124"/>
      <c r="EF12" s="124"/>
      <c r="EG12" s="124"/>
      <c r="EH12" s="124"/>
      <c r="EI12" s="124"/>
      <c r="EJ12" s="124"/>
      <c r="EK12" s="124"/>
      <c r="EL12" s="124"/>
      <c r="EM12" s="124"/>
      <c r="EN12" s="124"/>
      <c r="EO12" s="124"/>
      <c r="EP12" s="124"/>
      <c r="EQ12" s="124"/>
      <c r="ER12" s="124"/>
      <c r="ES12" s="124"/>
      <c r="ET12" s="124"/>
      <c r="EU12" s="124"/>
      <c r="EV12" s="124"/>
      <c r="EW12" s="124"/>
      <c r="EX12" s="124"/>
      <c r="EY12" s="124"/>
      <c r="EZ12" s="124"/>
      <c r="FA12" s="124"/>
      <c r="FB12" s="124"/>
      <c r="FC12" s="124"/>
      <c r="FD12" s="124"/>
      <c r="FE12" s="124"/>
      <c r="FF12" s="124"/>
      <c r="FG12" s="124"/>
      <c r="FH12" s="124"/>
      <c r="FI12" s="124"/>
      <c r="FJ12" s="124"/>
      <c r="FK12" s="124"/>
      <c r="FL12" s="124"/>
      <c r="FM12" s="124"/>
      <c r="FN12" s="124"/>
      <c r="FO12" s="124"/>
      <c r="FP12" s="124"/>
      <c r="FQ12" s="124"/>
      <c r="FR12" s="124"/>
      <c r="FS12" s="124"/>
      <c r="FT12" s="124"/>
      <c r="FU12" s="124"/>
      <c r="FV12" s="124"/>
      <c r="FW12" s="124"/>
      <c r="FX12" s="124"/>
      <c r="FY12" s="124"/>
      <c r="FZ12" s="124"/>
      <c r="GA12" s="124"/>
      <c r="GB12" s="124"/>
      <c r="GC12" s="124"/>
      <c r="GD12" s="124"/>
      <c r="GE12" s="124"/>
      <c r="GF12" s="124"/>
      <c r="GG12" s="124"/>
      <c r="GH12" s="124"/>
      <c r="GI12" s="124"/>
      <c r="GJ12" s="124"/>
      <c r="GK12" s="124"/>
      <c r="GL12" s="124"/>
      <c r="GM12" s="124"/>
      <c r="GN12" s="124"/>
      <c r="GO12" s="124"/>
      <c r="GP12" s="124"/>
      <c r="GQ12" s="124"/>
      <c r="GR12" s="124"/>
      <c r="GS12" s="124"/>
      <c r="GT12" s="124"/>
      <c r="GU12" s="124"/>
      <c r="GV12" s="124"/>
      <c r="GW12" s="124"/>
      <c r="GX12" s="124"/>
      <c r="GY12" s="124"/>
      <c r="GZ12" s="124"/>
      <c r="HA12" s="124"/>
      <c r="HB12" s="124"/>
      <c r="HC12" s="124"/>
      <c r="HD12" s="124"/>
      <c r="HE12" s="124"/>
      <c r="HF12" s="124"/>
      <c r="HG12" s="124"/>
      <c r="HH12" s="124"/>
      <c r="HI12" s="124"/>
      <c r="HJ12" s="124"/>
      <c r="HK12" s="124"/>
      <c r="HL12" s="124"/>
      <c r="HM12" s="124"/>
      <c r="HN12" s="124"/>
      <c r="HO12" s="124"/>
      <c r="HP12" s="124"/>
      <c r="HQ12" s="124"/>
      <c r="HR12" s="124"/>
      <c r="HS12" s="124"/>
      <c r="HT12" s="124"/>
      <c r="HU12" s="124"/>
      <c r="HV12" s="124"/>
      <c r="HW12" s="124"/>
      <c r="HX12" s="124"/>
      <c r="HY12" s="124"/>
      <c r="HZ12" s="124"/>
      <c r="IA12" s="124"/>
      <c r="IB12" s="124"/>
      <c r="IC12" s="124"/>
      <c r="ID12" s="124"/>
      <c r="IE12" s="124"/>
      <c r="IF12" s="124"/>
    </row>
    <row r="13" spans="1:240" ht="40.5" x14ac:dyDescent="0.3">
      <c r="B13" s="109">
        <v>3711</v>
      </c>
      <c r="C13" s="190" t="str">
        <f>+'[2]Adquisiciones '!E9</f>
        <v xml:space="preserve">Trámite y sustanciación de los procedimientos que se desahogan a través de la Comisión de Adquisiciones y Enajenaciones. </v>
      </c>
      <c r="D13" s="172">
        <v>4</v>
      </c>
      <c r="E13" s="107">
        <f>+'[2]Hoja de Presupuesto  '!G12</f>
        <v>3781</v>
      </c>
      <c r="F13" s="107">
        <f>D13*E13</f>
        <v>15124</v>
      </c>
      <c r="G13" s="117"/>
      <c r="H13" s="117">
        <v>0</v>
      </c>
      <c r="I13" s="117">
        <f>H13</f>
        <v>0</v>
      </c>
      <c r="J13" s="117">
        <f>I13</f>
        <v>0</v>
      </c>
      <c r="K13" s="117">
        <f>J13</f>
        <v>0</v>
      </c>
      <c r="L13" s="117">
        <f>+F13</f>
        <v>15124</v>
      </c>
      <c r="M13" s="117">
        <v>0</v>
      </c>
      <c r="N13" s="117">
        <f>M13</f>
        <v>0</v>
      </c>
      <c r="O13" s="117">
        <f>N13</f>
        <v>0</v>
      </c>
      <c r="P13" s="117">
        <f>O13</f>
        <v>0</v>
      </c>
      <c r="Q13" s="117">
        <f>P13</f>
        <v>0</v>
      </c>
      <c r="R13" s="117"/>
      <c r="S13" s="171">
        <f>SUM(G13:R13)</f>
        <v>15124</v>
      </c>
    </row>
    <row r="14" spans="1:240" s="123" customFormat="1" ht="18.600000000000001" customHeight="1" thickBot="1" x14ac:dyDescent="0.25">
      <c r="A14" s="183"/>
      <c r="B14" s="193">
        <v>3751</v>
      </c>
      <c r="C14" s="194" t="s">
        <v>107</v>
      </c>
      <c r="D14" s="191"/>
      <c r="E14" s="191"/>
      <c r="F14" s="178">
        <f t="shared" ref="F14:R14" si="2">SUM(F15:F17)</f>
        <v>36048</v>
      </c>
      <c r="G14" s="178">
        <f t="shared" si="2"/>
        <v>0</v>
      </c>
      <c r="H14" s="178">
        <f t="shared" si="2"/>
        <v>0</v>
      </c>
      <c r="I14" s="178">
        <f t="shared" si="2"/>
        <v>0</v>
      </c>
      <c r="J14" s="178">
        <f t="shared" si="2"/>
        <v>0</v>
      </c>
      <c r="K14" s="178">
        <f t="shared" si="2"/>
        <v>0</v>
      </c>
      <c r="L14" s="178">
        <f t="shared" si="2"/>
        <v>36048</v>
      </c>
      <c r="M14" s="178">
        <f t="shared" si="2"/>
        <v>0</v>
      </c>
      <c r="N14" s="178">
        <f t="shared" si="2"/>
        <v>0</v>
      </c>
      <c r="O14" s="178">
        <f t="shared" si="2"/>
        <v>0</v>
      </c>
      <c r="P14" s="178">
        <f t="shared" si="2"/>
        <v>0</v>
      </c>
      <c r="Q14" s="178">
        <f t="shared" si="2"/>
        <v>0</v>
      </c>
      <c r="R14" s="178">
        <f t="shared" si="2"/>
        <v>0</v>
      </c>
      <c r="S14" s="178">
        <f>SUM(G14:R14)</f>
        <v>36048</v>
      </c>
      <c r="T14" s="125"/>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24"/>
      <c r="BS14" s="124"/>
      <c r="BT14" s="124"/>
      <c r="BU14" s="124"/>
      <c r="BV14" s="124"/>
      <c r="BW14" s="124"/>
      <c r="BX14" s="124"/>
      <c r="BY14" s="124"/>
      <c r="BZ14" s="124"/>
      <c r="CA14" s="124"/>
      <c r="CB14" s="124"/>
      <c r="CC14" s="124"/>
      <c r="CD14" s="124"/>
      <c r="CE14" s="124"/>
      <c r="CF14" s="124"/>
      <c r="CG14" s="124"/>
      <c r="CH14" s="124"/>
      <c r="CI14" s="124"/>
      <c r="CJ14" s="124"/>
      <c r="CK14" s="124"/>
      <c r="CL14" s="124"/>
      <c r="CM14" s="124"/>
      <c r="CN14" s="124"/>
      <c r="CO14" s="124"/>
      <c r="CP14" s="124"/>
      <c r="CQ14" s="124"/>
      <c r="CR14" s="124"/>
      <c r="CS14" s="124"/>
      <c r="CT14" s="124"/>
      <c r="CU14" s="124"/>
      <c r="CV14" s="124"/>
      <c r="CW14" s="124"/>
      <c r="CX14" s="124"/>
      <c r="CY14" s="124"/>
      <c r="CZ14" s="124"/>
      <c r="DA14" s="124"/>
      <c r="DB14" s="124"/>
      <c r="DC14" s="124"/>
      <c r="DD14" s="124"/>
      <c r="DE14" s="124"/>
      <c r="DF14" s="124"/>
      <c r="DG14" s="124"/>
      <c r="DH14" s="124"/>
      <c r="DI14" s="124"/>
      <c r="DJ14" s="124"/>
      <c r="DK14" s="124"/>
      <c r="DL14" s="124"/>
      <c r="DM14" s="124"/>
      <c r="DN14" s="124"/>
      <c r="DO14" s="124"/>
      <c r="DP14" s="124"/>
      <c r="DQ14" s="124"/>
      <c r="DR14" s="124"/>
      <c r="DS14" s="124"/>
      <c r="DT14" s="124"/>
      <c r="DU14" s="124"/>
      <c r="DV14" s="124"/>
      <c r="DW14" s="124"/>
      <c r="DX14" s="124"/>
      <c r="DY14" s="124"/>
      <c r="DZ14" s="124"/>
      <c r="EA14" s="124"/>
      <c r="EB14" s="124"/>
      <c r="EC14" s="124"/>
      <c r="ED14" s="124"/>
      <c r="EE14" s="124"/>
      <c r="EF14" s="124"/>
      <c r="EG14" s="124"/>
      <c r="EH14" s="124"/>
      <c r="EI14" s="124"/>
      <c r="EJ14" s="124"/>
      <c r="EK14" s="124"/>
      <c r="EL14" s="124"/>
      <c r="EM14" s="124"/>
      <c r="EN14" s="124"/>
      <c r="EO14" s="124"/>
      <c r="EP14" s="124"/>
      <c r="EQ14" s="124"/>
      <c r="ER14" s="124"/>
      <c r="ES14" s="124"/>
      <c r="ET14" s="124"/>
      <c r="EU14" s="124"/>
      <c r="EV14" s="124"/>
      <c r="EW14" s="124"/>
      <c r="EX14" s="124"/>
      <c r="EY14" s="124"/>
      <c r="EZ14" s="124"/>
      <c r="FA14" s="124"/>
      <c r="FB14" s="124"/>
      <c r="FC14" s="124"/>
      <c r="FD14" s="124"/>
      <c r="FE14" s="124"/>
      <c r="FF14" s="124"/>
      <c r="FG14" s="124"/>
      <c r="FH14" s="124"/>
      <c r="FI14" s="124"/>
      <c r="FJ14" s="124"/>
      <c r="FK14" s="124"/>
      <c r="FL14" s="124"/>
      <c r="FM14" s="124"/>
      <c r="FN14" s="124"/>
      <c r="FO14" s="124"/>
      <c r="FP14" s="124"/>
      <c r="FQ14" s="124"/>
      <c r="FR14" s="124"/>
      <c r="FS14" s="124"/>
      <c r="FT14" s="124"/>
      <c r="FU14" s="124"/>
      <c r="FV14" s="124"/>
      <c r="FW14" s="124"/>
      <c r="FX14" s="124"/>
      <c r="FY14" s="124"/>
      <c r="FZ14" s="124"/>
      <c r="GA14" s="124"/>
      <c r="GB14" s="124"/>
      <c r="GC14" s="124"/>
      <c r="GD14" s="124"/>
      <c r="GE14" s="124"/>
      <c r="GF14" s="124"/>
      <c r="GG14" s="124"/>
      <c r="GH14" s="124"/>
      <c r="GI14" s="124"/>
      <c r="GJ14" s="124"/>
      <c r="GK14" s="124"/>
      <c r="GL14" s="124"/>
      <c r="GM14" s="124"/>
      <c r="GN14" s="124"/>
      <c r="GO14" s="124"/>
      <c r="GP14" s="124"/>
      <c r="GQ14" s="124"/>
      <c r="GR14" s="124"/>
      <c r="GS14" s="124"/>
      <c r="GT14" s="124"/>
      <c r="GU14" s="124"/>
      <c r="GV14" s="124"/>
      <c r="GW14" s="124"/>
      <c r="GX14" s="124"/>
      <c r="GY14" s="124"/>
      <c r="GZ14" s="124"/>
      <c r="HA14" s="124"/>
      <c r="HB14" s="124"/>
      <c r="HC14" s="124"/>
      <c r="HD14" s="124"/>
      <c r="HE14" s="124"/>
      <c r="HF14" s="124"/>
      <c r="HG14" s="124"/>
      <c r="HH14" s="124"/>
      <c r="HI14" s="124"/>
      <c r="HJ14" s="124"/>
      <c r="HK14" s="124"/>
      <c r="HL14" s="124"/>
      <c r="HM14" s="124"/>
      <c r="HN14" s="124"/>
      <c r="HO14" s="124"/>
      <c r="HP14" s="124"/>
      <c r="HQ14" s="124"/>
      <c r="HR14" s="124"/>
      <c r="HS14" s="124"/>
      <c r="HT14" s="124"/>
      <c r="HU14" s="124"/>
      <c r="HV14" s="124"/>
      <c r="HW14" s="124"/>
      <c r="HX14" s="124"/>
      <c r="HY14" s="124"/>
      <c r="HZ14" s="124"/>
      <c r="IA14" s="124"/>
      <c r="IB14" s="124"/>
      <c r="IC14" s="124"/>
      <c r="ID14" s="124"/>
      <c r="IE14" s="124"/>
      <c r="IF14" s="124"/>
    </row>
    <row r="15" spans="1:240" ht="40.5" x14ac:dyDescent="0.3">
      <c r="B15" s="109">
        <v>3751</v>
      </c>
      <c r="C15" s="190" t="str">
        <f>+'[2]Adquisiciones '!E9</f>
        <v xml:space="preserve">Trámite y sustanciación de los procedimientos que se desahogan a través de la Comisión de Adquisiciones y Enajenaciones. </v>
      </c>
      <c r="D15" s="172">
        <v>1</v>
      </c>
      <c r="E15" s="107">
        <f>+'[2]Hoja de Presupuesto  '!F6</f>
        <v>13370</v>
      </c>
      <c r="F15" s="107">
        <f>D15*E15</f>
        <v>13370</v>
      </c>
      <c r="G15" s="117"/>
      <c r="H15" s="117"/>
      <c r="I15" s="117"/>
      <c r="J15" s="117"/>
      <c r="K15" s="117"/>
      <c r="L15" s="117">
        <f>+F15</f>
        <v>13370</v>
      </c>
      <c r="M15" s="117"/>
      <c r="N15" s="117"/>
      <c r="O15" s="117"/>
      <c r="P15" s="117"/>
      <c r="Q15" s="117"/>
      <c r="R15" s="117"/>
      <c r="S15" s="171"/>
    </row>
    <row r="16" spans="1:240" ht="40.5" x14ac:dyDescent="0.3">
      <c r="B16" s="109">
        <v>3751</v>
      </c>
      <c r="C16" s="190" t="str">
        <f>+'[2]Adquisiciones '!E9</f>
        <v xml:space="preserve">Trámite y sustanciación de los procedimientos que se desahogan a través de la Comisión de Adquisiciones y Enajenaciones. </v>
      </c>
      <c r="D16" s="172">
        <v>1</v>
      </c>
      <c r="E16" s="107">
        <f>+'[2]Hoja de Presupuesto  '!F7</f>
        <v>21210</v>
      </c>
      <c r="F16" s="107">
        <f>D16*E16</f>
        <v>21210</v>
      </c>
      <c r="G16" s="117">
        <v>0</v>
      </c>
      <c r="H16" s="117">
        <f>G16</f>
        <v>0</v>
      </c>
      <c r="I16" s="117">
        <f>H16</f>
        <v>0</v>
      </c>
      <c r="J16" s="117">
        <f>I16</f>
        <v>0</v>
      </c>
      <c r="K16" s="117">
        <f>J16</f>
        <v>0</v>
      </c>
      <c r="L16" s="117">
        <f>+E16</f>
        <v>21210</v>
      </c>
      <c r="M16" s="117">
        <v>0</v>
      </c>
      <c r="N16" s="117">
        <f>M16</f>
        <v>0</v>
      </c>
      <c r="O16" s="117">
        <f>N16</f>
        <v>0</v>
      </c>
      <c r="P16" s="117">
        <f>O16</f>
        <v>0</v>
      </c>
      <c r="Q16" s="117">
        <f>P16</f>
        <v>0</v>
      </c>
      <c r="R16" s="117">
        <f>Q16</f>
        <v>0</v>
      </c>
      <c r="S16" s="171">
        <f>SUM(G16:R16)</f>
        <v>21210</v>
      </c>
    </row>
    <row r="17" spans="1:240" ht="40.5" x14ac:dyDescent="0.3">
      <c r="B17" s="109">
        <v>3751</v>
      </c>
      <c r="C17" s="190" t="str">
        <f>+'[2]Adquisiciones '!E9</f>
        <v xml:space="preserve">Trámite y sustanciación de los procedimientos que se desahogan a través de la Comisión de Adquisiciones y Enajenaciones. </v>
      </c>
      <c r="D17" s="172">
        <v>1</v>
      </c>
      <c r="E17" s="107">
        <f>+'[2]Hoja de Presupuesto  '!F13</f>
        <v>1468</v>
      </c>
      <c r="F17" s="107">
        <f>D17*E17</f>
        <v>1468</v>
      </c>
      <c r="G17" s="117"/>
      <c r="H17" s="117"/>
      <c r="I17" s="117"/>
      <c r="J17" s="117"/>
      <c r="K17" s="117"/>
      <c r="L17" s="117">
        <f>+F17</f>
        <v>1468</v>
      </c>
      <c r="M17" s="117"/>
      <c r="N17" s="117"/>
      <c r="O17" s="117"/>
      <c r="P17" s="117"/>
      <c r="Q17" s="117"/>
      <c r="R17" s="117"/>
      <c r="S17" s="171">
        <f>SUM(G17:R17)</f>
        <v>1468</v>
      </c>
    </row>
    <row r="18" spans="1:240" s="123" customFormat="1" ht="21" customHeight="1" thickBot="1" x14ac:dyDescent="0.25">
      <c r="A18" s="183"/>
      <c r="B18" s="193">
        <v>3921</v>
      </c>
      <c r="C18" s="192" t="s">
        <v>106</v>
      </c>
      <c r="D18" s="191"/>
      <c r="E18" s="191"/>
      <c r="F18" s="178">
        <f t="shared" ref="F18:R18" si="3">SUM(F19:F20)</f>
        <v>2000</v>
      </c>
      <c r="G18" s="178">
        <f t="shared" si="3"/>
        <v>0</v>
      </c>
      <c r="H18" s="178">
        <f t="shared" si="3"/>
        <v>0</v>
      </c>
      <c r="I18" s="178">
        <f t="shared" si="3"/>
        <v>0</v>
      </c>
      <c r="J18" s="178">
        <f t="shared" si="3"/>
        <v>0</v>
      </c>
      <c r="K18" s="178">
        <f t="shared" si="3"/>
        <v>0</v>
      </c>
      <c r="L18" s="178">
        <f t="shared" si="3"/>
        <v>2000</v>
      </c>
      <c r="M18" s="178">
        <f t="shared" si="3"/>
        <v>0</v>
      </c>
      <c r="N18" s="178">
        <f t="shared" si="3"/>
        <v>0</v>
      </c>
      <c r="O18" s="178">
        <f t="shared" si="3"/>
        <v>0</v>
      </c>
      <c r="P18" s="178">
        <f t="shared" si="3"/>
        <v>0</v>
      </c>
      <c r="Q18" s="178">
        <f t="shared" si="3"/>
        <v>0</v>
      </c>
      <c r="R18" s="178">
        <f t="shared" si="3"/>
        <v>0</v>
      </c>
      <c r="S18" s="178">
        <f>SUM(G18:R18)</f>
        <v>2000</v>
      </c>
      <c r="T18" s="125"/>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c r="DE18" s="124"/>
      <c r="DF18" s="124"/>
      <c r="DG18" s="124"/>
      <c r="DH18" s="124"/>
      <c r="DI18" s="124"/>
      <c r="DJ18" s="124"/>
      <c r="DK18" s="124"/>
      <c r="DL18" s="124"/>
      <c r="DM18" s="124"/>
      <c r="DN18" s="124"/>
      <c r="DO18" s="124"/>
      <c r="DP18" s="124"/>
      <c r="DQ18" s="124"/>
      <c r="DR18" s="124"/>
      <c r="DS18" s="124"/>
      <c r="DT18" s="124"/>
      <c r="DU18" s="124"/>
      <c r="DV18" s="124"/>
      <c r="DW18" s="124"/>
      <c r="DX18" s="124"/>
      <c r="DY18" s="124"/>
      <c r="DZ18" s="124"/>
      <c r="EA18" s="124"/>
      <c r="EB18" s="124"/>
      <c r="EC18" s="124"/>
      <c r="ED18" s="124"/>
      <c r="EE18" s="124"/>
      <c r="EF18" s="124"/>
      <c r="EG18" s="124"/>
      <c r="EH18" s="124"/>
      <c r="EI18" s="124"/>
      <c r="EJ18" s="124"/>
      <c r="EK18" s="124"/>
      <c r="EL18" s="124"/>
      <c r="EM18" s="124"/>
      <c r="EN18" s="124"/>
      <c r="EO18" s="124"/>
      <c r="EP18" s="124"/>
      <c r="EQ18" s="124"/>
      <c r="ER18" s="124"/>
      <c r="ES18" s="124"/>
      <c r="ET18" s="124"/>
      <c r="EU18" s="124"/>
      <c r="EV18" s="124"/>
      <c r="EW18" s="124"/>
      <c r="EX18" s="124"/>
      <c r="EY18" s="124"/>
      <c r="EZ18" s="124"/>
      <c r="FA18" s="124"/>
      <c r="FB18" s="124"/>
      <c r="FC18" s="124"/>
      <c r="FD18" s="124"/>
      <c r="FE18" s="124"/>
      <c r="FF18" s="124"/>
      <c r="FG18" s="124"/>
      <c r="FH18" s="124"/>
      <c r="FI18" s="124"/>
      <c r="FJ18" s="124"/>
      <c r="FK18" s="124"/>
      <c r="FL18" s="124"/>
      <c r="FM18" s="124"/>
      <c r="FN18" s="124"/>
      <c r="FO18" s="124"/>
      <c r="FP18" s="124"/>
      <c r="FQ18" s="124"/>
      <c r="FR18" s="124"/>
      <c r="FS18" s="124"/>
      <c r="FT18" s="124"/>
      <c r="FU18" s="124"/>
      <c r="FV18" s="124"/>
      <c r="FW18" s="124"/>
      <c r="FX18" s="124"/>
      <c r="FY18" s="124"/>
      <c r="FZ18" s="124"/>
      <c r="GA18" s="124"/>
      <c r="GB18" s="124"/>
      <c r="GC18" s="124"/>
      <c r="GD18" s="124"/>
      <c r="GE18" s="124"/>
      <c r="GF18" s="124"/>
      <c r="GG18" s="124"/>
      <c r="GH18" s="124"/>
      <c r="GI18" s="124"/>
      <c r="GJ18" s="124"/>
      <c r="GK18" s="124"/>
      <c r="GL18" s="124"/>
      <c r="GM18" s="124"/>
      <c r="GN18" s="124"/>
      <c r="GO18" s="124"/>
      <c r="GP18" s="124"/>
      <c r="GQ18" s="124"/>
      <c r="GR18" s="124"/>
      <c r="GS18" s="124"/>
      <c r="GT18" s="124"/>
      <c r="GU18" s="124"/>
      <c r="GV18" s="124"/>
      <c r="GW18" s="124"/>
      <c r="GX18" s="124"/>
      <c r="GY18" s="124"/>
      <c r="GZ18" s="124"/>
      <c r="HA18" s="124"/>
      <c r="HB18" s="124"/>
      <c r="HC18" s="124"/>
      <c r="HD18" s="124"/>
      <c r="HE18" s="124"/>
      <c r="HF18" s="124"/>
      <c r="HG18" s="124"/>
      <c r="HH18" s="124"/>
      <c r="HI18" s="124"/>
      <c r="HJ18" s="124"/>
      <c r="HK18" s="124"/>
      <c r="HL18" s="124"/>
      <c r="HM18" s="124"/>
      <c r="HN18" s="124"/>
      <c r="HO18" s="124"/>
      <c r="HP18" s="124"/>
      <c r="HQ18" s="124"/>
      <c r="HR18" s="124"/>
      <c r="HS18" s="124"/>
      <c r="HT18" s="124"/>
      <c r="HU18" s="124"/>
      <c r="HV18" s="124"/>
      <c r="HW18" s="124"/>
      <c r="HX18" s="124"/>
      <c r="HY18" s="124"/>
      <c r="HZ18" s="124"/>
      <c r="IA18" s="124"/>
      <c r="IB18" s="124"/>
      <c r="IC18" s="124"/>
      <c r="ID18" s="124"/>
      <c r="IE18" s="124"/>
      <c r="IF18" s="124"/>
    </row>
    <row r="19" spans="1:240" ht="40.5" x14ac:dyDescent="0.3">
      <c r="B19" s="109">
        <v>3921</v>
      </c>
      <c r="C19" s="190" t="str">
        <f>+'[2]Adquisiciones '!E9</f>
        <v xml:space="preserve">Trámite y sustanciación de los procedimientos que se desahogan a través de la Comisión de Adquisiciones y Enajenaciones. </v>
      </c>
      <c r="D19" s="172">
        <v>1</v>
      </c>
      <c r="E19" s="107">
        <f>+'[2]Hoja de Presupuesto  '!F5</f>
        <v>2000</v>
      </c>
      <c r="F19" s="107">
        <f>D19*E19</f>
        <v>2000</v>
      </c>
      <c r="G19" s="117">
        <v>0</v>
      </c>
      <c r="H19" s="117">
        <f>G19</f>
        <v>0</v>
      </c>
      <c r="I19" s="117">
        <f>H19</f>
        <v>0</v>
      </c>
      <c r="J19" s="117">
        <f>I19</f>
        <v>0</v>
      </c>
      <c r="K19" s="117">
        <f>J19</f>
        <v>0</v>
      </c>
      <c r="L19" s="117">
        <f>+F19</f>
        <v>2000</v>
      </c>
      <c r="M19" s="117">
        <v>0</v>
      </c>
      <c r="N19" s="117">
        <f>M19</f>
        <v>0</v>
      </c>
      <c r="O19" s="117">
        <f>N19</f>
        <v>0</v>
      </c>
      <c r="P19" s="117">
        <f>O19</f>
        <v>0</v>
      </c>
      <c r="Q19" s="117">
        <f>P19</f>
        <v>0</v>
      </c>
      <c r="R19" s="117">
        <f>Q19</f>
        <v>0</v>
      </c>
      <c r="S19" s="171">
        <f>SUM(G19:R19)</f>
        <v>2000</v>
      </c>
    </row>
    <row r="20" spans="1:240" x14ac:dyDescent="0.3">
      <c r="A20" s="88"/>
      <c r="B20" s="109"/>
      <c r="C20" s="110"/>
      <c r="D20" s="172"/>
      <c r="E20" s="107"/>
      <c r="F20" s="107"/>
      <c r="G20" s="117"/>
      <c r="H20" s="117"/>
      <c r="I20" s="117"/>
      <c r="J20" s="117"/>
      <c r="K20" s="117"/>
      <c r="L20" s="117"/>
      <c r="M20" s="117"/>
      <c r="N20" s="117"/>
      <c r="O20" s="117"/>
      <c r="P20" s="117"/>
      <c r="Q20" s="117"/>
      <c r="R20" s="117"/>
      <c r="S20" s="171"/>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88"/>
      <c r="BU20" s="88"/>
      <c r="BV20" s="88"/>
      <c r="BW20" s="88"/>
      <c r="BX20" s="88"/>
      <c r="BY20" s="88"/>
      <c r="BZ20" s="88"/>
      <c r="CA20" s="88"/>
      <c r="CB20" s="88"/>
      <c r="CC20" s="88"/>
      <c r="CD20" s="88"/>
      <c r="CE20" s="88"/>
      <c r="CF20" s="88"/>
      <c r="CG20" s="88"/>
      <c r="CH20" s="88"/>
      <c r="CI20" s="88"/>
      <c r="CJ20" s="88"/>
      <c r="CK20" s="88"/>
      <c r="CL20" s="88"/>
      <c r="CM20" s="88"/>
      <c r="CN20" s="88"/>
      <c r="CO20" s="88"/>
      <c r="CP20" s="88"/>
      <c r="CQ20" s="88"/>
      <c r="CR20" s="88"/>
      <c r="CS20" s="88"/>
      <c r="CT20" s="88"/>
      <c r="CU20" s="88"/>
      <c r="CV20" s="88"/>
      <c r="CW20" s="88"/>
      <c r="CX20" s="88"/>
      <c r="CY20" s="88"/>
      <c r="CZ20" s="88"/>
      <c r="DA20" s="88"/>
      <c r="DB20" s="88"/>
      <c r="DC20" s="88"/>
      <c r="DD20" s="88"/>
      <c r="DE20" s="88"/>
      <c r="DF20" s="88"/>
      <c r="DG20" s="88"/>
      <c r="DH20" s="88"/>
      <c r="DI20" s="88"/>
      <c r="DJ20" s="88"/>
      <c r="DK20" s="88"/>
      <c r="DL20" s="88"/>
      <c r="DM20" s="88"/>
      <c r="DN20" s="88"/>
      <c r="DO20" s="88"/>
      <c r="DP20" s="88"/>
      <c r="DQ20" s="88"/>
      <c r="DR20" s="88"/>
      <c r="DS20" s="88"/>
      <c r="DT20" s="88"/>
      <c r="DU20" s="88"/>
      <c r="DV20" s="88"/>
      <c r="DW20" s="88"/>
      <c r="DX20" s="88"/>
      <c r="DY20" s="88"/>
      <c r="DZ20" s="88"/>
      <c r="EA20" s="88"/>
      <c r="EB20" s="88"/>
      <c r="EC20" s="88"/>
      <c r="ED20" s="88"/>
      <c r="EE20" s="88"/>
      <c r="EF20" s="88"/>
      <c r="EG20" s="88"/>
      <c r="EH20" s="88"/>
      <c r="EI20" s="88"/>
      <c r="EJ20" s="88"/>
      <c r="EK20" s="88"/>
      <c r="EL20" s="88"/>
      <c r="EM20" s="88"/>
      <c r="EN20" s="88"/>
      <c r="EO20" s="88"/>
      <c r="EP20" s="88"/>
      <c r="EQ20" s="88"/>
      <c r="ER20" s="88"/>
      <c r="ES20" s="88"/>
      <c r="ET20" s="88"/>
      <c r="EU20" s="88"/>
      <c r="EV20" s="88"/>
      <c r="EW20" s="88"/>
      <c r="EX20" s="88"/>
      <c r="EY20" s="88"/>
      <c r="EZ20" s="88"/>
      <c r="FA20" s="88"/>
      <c r="FB20" s="88"/>
      <c r="FC20" s="88"/>
      <c r="FD20" s="88"/>
      <c r="FE20" s="88"/>
      <c r="FF20" s="88"/>
      <c r="FG20" s="88"/>
      <c r="FH20" s="88"/>
      <c r="FI20" s="88"/>
      <c r="FJ20" s="88"/>
      <c r="FK20" s="88"/>
      <c r="FL20" s="88"/>
      <c r="FM20" s="88"/>
      <c r="FN20" s="88"/>
      <c r="FO20" s="88"/>
      <c r="FP20" s="88"/>
      <c r="FQ20" s="88"/>
      <c r="FR20" s="88"/>
      <c r="FS20" s="88"/>
      <c r="FT20" s="88"/>
      <c r="FU20" s="88"/>
      <c r="FV20" s="88"/>
      <c r="FW20" s="88"/>
      <c r="FX20" s="88"/>
      <c r="FY20" s="88"/>
      <c r="FZ20" s="88"/>
      <c r="GA20" s="88"/>
      <c r="GB20" s="88"/>
      <c r="GC20" s="88"/>
      <c r="GD20" s="88"/>
      <c r="GE20" s="88"/>
      <c r="GF20" s="88"/>
      <c r="GG20" s="88"/>
      <c r="GH20" s="88"/>
      <c r="GI20" s="88"/>
      <c r="GJ20" s="88"/>
      <c r="GK20" s="88"/>
      <c r="GL20" s="88"/>
      <c r="GM20" s="88"/>
      <c r="GN20" s="88"/>
      <c r="GO20" s="88"/>
      <c r="GP20" s="88"/>
      <c r="GQ20" s="88"/>
      <c r="GR20" s="88"/>
      <c r="GS20" s="88"/>
      <c r="GT20" s="88"/>
      <c r="GU20" s="88"/>
      <c r="GV20" s="88"/>
      <c r="GW20" s="88"/>
      <c r="GX20" s="88"/>
      <c r="GY20" s="88"/>
      <c r="GZ20" s="88"/>
      <c r="HA20" s="88"/>
      <c r="HB20" s="88"/>
      <c r="HC20" s="88"/>
      <c r="HD20" s="88"/>
      <c r="HE20" s="88"/>
      <c r="HF20" s="88"/>
      <c r="HG20" s="88"/>
      <c r="HH20" s="88"/>
      <c r="HI20" s="88"/>
      <c r="HJ20" s="88"/>
      <c r="HK20" s="88"/>
      <c r="HL20" s="88"/>
      <c r="HM20" s="88"/>
      <c r="HN20" s="88"/>
      <c r="HO20" s="88"/>
      <c r="HP20" s="88"/>
      <c r="HQ20" s="88"/>
      <c r="HR20" s="88"/>
      <c r="HS20" s="88"/>
      <c r="HT20" s="88"/>
      <c r="HU20" s="88"/>
      <c r="HV20" s="88"/>
      <c r="HW20" s="88"/>
      <c r="HX20" s="88"/>
      <c r="HY20" s="88"/>
      <c r="HZ20" s="88"/>
      <c r="IA20" s="88"/>
      <c r="IB20" s="88"/>
      <c r="IC20" s="88"/>
      <c r="ID20" s="88"/>
      <c r="IE20" s="88"/>
      <c r="IF20" s="88"/>
    </row>
    <row r="21" spans="1:240" x14ac:dyDescent="0.3">
      <c r="B21" s="109"/>
      <c r="C21" s="110"/>
      <c r="D21" s="172"/>
      <c r="E21" s="107"/>
      <c r="F21" s="107">
        <f>D21*E21</f>
        <v>0</v>
      </c>
      <c r="G21" s="117">
        <f>F21</f>
        <v>0</v>
      </c>
      <c r="H21" s="117">
        <f>G21</f>
        <v>0</v>
      </c>
      <c r="I21" s="117">
        <f>H21</f>
        <v>0</v>
      </c>
      <c r="J21" s="117">
        <v>0</v>
      </c>
      <c r="K21" s="117">
        <v>0</v>
      </c>
      <c r="L21" s="117">
        <v>0</v>
      </c>
      <c r="M21" s="117">
        <v>0</v>
      </c>
      <c r="N21" s="117">
        <v>0</v>
      </c>
      <c r="O21" s="117">
        <v>0</v>
      </c>
      <c r="P21" s="117">
        <v>0</v>
      </c>
      <c r="Q21" s="117">
        <v>0</v>
      </c>
      <c r="R21" s="117">
        <v>0</v>
      </c>
      <c r="S21" s="171">
        <f>SUM(G21:R21)</f>
        <v>0</v>
      </c>
    </row>
    <row r="22" spans="1:240" s="96" customFormat="1" ht="14.25" thickBot="1" x14ac:dyDescent="0.35">
      <c r="A22" s="157"/>
      <c r="B22" s="170"/>
      <c r="C22" s="169" t="s">
        <v>82</v>
      </c>
      <c r="D22" s="168"/>
      <c r="E22" s="167"/>
      <c r="F22" s="99">
        <f t="shared" ref="F22:R22" si="4">F9+F126+F12+F14+F18</f>
        <v>55972</v>
      </c>
      <c r="G22" s="99">
        <f t="shared" si="4"/>
        <v>0</v>
      </c>
      <c r="H22" s="99">
        <f t="shared" si="4"/>
        <v>0</v>
      </c>
      <c r="I22" s="99">
        <f t="shared" si="4"/>
        <v>0</v>
      </c>
      <c r="J22" s="99">
        <f t="shared" si="4"/>
        <v>0</v>
      </c>
      <c r="K22" s="99">
        <f t="shared" si="4"/>
        <v>0</v>
      </c>
      <c r="L22" s="99">
        <f t="shared" si="4"/>
        <v>55972</v>
      </c>
      <c r="M22" s="99">
        <f t="shared" si="4"/>
        <v>0</v>
      </c>
      <c r="N22" s="99">
        <f t="shared" si="4"/>
        <v>0</v>
      </c>
      <c r="O22" s="99">
        <f t="shared" si="4"/>
        <v>0</v>
      </c>
      <c r="P22" s="99">
        <f t="shared" si="4"/>
        <v>0</v>
      </c>
      <c r="Q22" s="99">
        <f t="shared" si="4"/>
        <v>0</v>
      </c>
      <c r="R22" s="99">
        <f t="shared" si="4"/>
        <v>0</v>
      </c>
      <c r="S22" s="99">
        <f>SUM(G22:R22)</f>
        <v>55972</v>
      </c>
      <c r="T22" s="166">
        <f>+F22-S22</f>
        <v>0</v>
      </c>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c r="CZ22" s="97"/>
      <c r="DA22" s="97"/>
      <c r="DB22" s="97"/>
      <c r="DC22" s="97"/>
      <c r="DD22" s="97"/>
      <c r="DE22" s="97"/>
      <c r="DF22" s="97"/>
      <c r="DG22" s="97"/>
      <c r="DH22" s="97"/>
      <c r="DI22" s="97"/>
      <c r="DJ22" s="97"/>
      <c r="DK22" s="97"/>
      <c r="DL22" s="97"/>
      <c r="DM22" s="97"/>
      <c r="DN22" s="97"/>
      <c r="DO22" s="97"/>
      <c r="DP22" s="97"/>
      <c r="DQ22" s="97"/>
      <c r="DR22" s="97"/>
      <c r="DS22" s="97"/>
      <c r="DT22" s="97"/>
      <c r="DU22" s="97"/>
      <c r="DV22" s="97"/>
      <c r="DW22" s="97"/>
      <c r="DX22" s="97"/>
      <c r="DY22" s="97"/>
      <c r="DZ22" s="97"/>
      <c r="EA22" s="97"/>
      <c r="EB22" s="97"/>
      <c r="EC22" s="97"/>
      <c r="ED22" s="97"/>
      <c r="EE22" s="97"/>
      <c r="EF22" s="97"/>
      <c r="EG22" s="97"/>
      <c r="EH22" s="97"/>
      <c r="EI22" s="97"/>
      <c r="EJ22" s="97"/>
      <c r="EK22" s="97"/>
      <c r="EL22" s="97"/>
      <c r="EM22" s="97"/>
      <c r="EN22" s="97"/>
      <c r="EO22" s="97"/>
      <c r="EP22" s="97"/>
      <c r="EQ22" s="97"/>
      <c r="ER22" s="97"/>
      <c r="ES22" s="97"/>
      <c r="ET22" s="97"/>
      <c r="EU22" s="97"/>
      <c r="EV22" s="97"/>
      <c r="EW22" s="97"/>
      <c r="EX22" s="97"/>
      <c r="EY22" s="97"/>
      <c r="EZ22" s="97"/>
      <c r="FA22" s="97"/>
      <c r="FB22" s="97"/>
      <c r="FC22" s="97"/>
      <c r="FD22" s="97"/>
      <c r="FE22" s="97"/>
      <c r="FF22" s="97"/>
      <c r="FG22" s="97"/>
      <c r="FH22" s="97"/>
      <c r="FI22" s="97"/>
      <c r="FJ22" s="97"/>
      <c r="FK22" s="97"/>
      <c r="FL22" s="97"/>
      <c r="FM22" s="97"/>
      <c r="FN22" s="97"/>
      <c r="FO22" s="97"/>
      <c r="FP22" s="97"/>
      <c r="FQ22" s="97"/>
      <c r="FR22" s="97"/>
      <c r="FS22" s="97"/>
      <c r="FT22" s="97"/>
      <c r="FU22" s="97"/>
      <c r="FV22" s="97"/>
      <c r="FW22" s="97"/>
      <c r="FX22" s="97"/>
      <c r="FY22" s="97"/>
      <c r="FZ22" s="97"/>
      <c r="GA22" s="97"/>
      <c r="GB22" s="97"/>
      <c r="GC22" s="97"/>
      <c r="GD22" s="97"/>
      <c r="GE22" s="97"/>
      <c r="GF22" s="97"/>
      <c r="GG22" s="97"/>
      <c r="GH22" s="97"/>
      <c r="GI22" s="97"/>
      <c r="GJ22" s="97"/>
      <c r="GK22" s="97"/>
      <c r="GL22" s="97"/>
      <c r="GM22" s="97"/>
      <c r="GN22" s="97"/>
      <c r="GO22" s="97"/>
      <c r="GP22" s="97"/>
      <c r="GQ22" s="97"/>
      <c r="GR22" s="97"/>
      <c r="GS22" s="97"/>
      <c r="GT22" s="97"/>
      <c r="GU22" s="97"/>
      <c r="GV22" s="97"/>
      <c r="GW22" s="97"/>
      <c r="GX22" s="97"/>
      <c r="GY22" s="97"/>
      <c r="GZ22" s="97"/>
      <c r="HA22" s="97"/>
      <c r="HB22" s="97"/>
      <c r="HC22" s="97"/>
      <c r="HD22" s="97"/>
      <c r="HE22" s="97"/>
      <c r="HF22" s="97"/>
      <c r="HG22" s="97"/>
      <c r="HH22" s="97"/>
      <c r="HI22" s="97"/>
      <c r="HJ22" s="97"/>
      <c r="HK22" s="97"/>
      <c r="HL22" s="97"/>
      <c r="HM22" s="97"/>
      <c r="HN22" s="97"/>
      <c r="HO22" s="97"/>
      <c r="HP22" s="97"/>
      <c r="HQ22" s="97"/>
      <c r="HR22" s="97"/>
      <c r="HS22" s="97"/>
      <c r="HT22" s="97"/>
      <c r="HU22" s="97"/>
      <c r="HV22" s="97"/>
      <c r="HW22" s="97"/>
      <c r="HX22" s="97"/>
      <c r="HY22" s="97"/>
      <c r="HZ22" s="97"/>
      <c r="IA22" s="97"/>
      <c r="IB22" s="97"/>
      <c r="IC22" s="97"/>
      <c r="ID22" s="97"/>
      <c r="IE22" s="97"/>
      <c r="IF22" s="97"/>
    </row>
    <row r="23" spans="1:240" ht="14.25" thickTop="1" x14ac:dyDescent="0.3">
      <c r="C23" s="94" t="s">
        <v>81</v>
      </c>
    </row>
    <row r="24" spans="1:240" s="158" customFormat="1" x14ac:dyDescent="0.3">
      <c r="A24" s="165"/>
      <c r="B24" s="164"/>
      <c r="C24" s="164"/>
      <c r="D24" s="163"/>
      <c r="E24" s="162"/>
      <c r="F24" s="162"/>
      <c r="G24" s="161"/>
      <c r="H24" s="161"/>
      <c r="I24" s="161"/>
      <c r="J24" s="161"/>
      <c r="K24" s="161"/>
      <c r="L24" s="161"/>
      <c r="M24" s="161"/>
      <c r="N24" s="161"/>
      <c r="O24" s="161"/>
      <c r="P24" s="161"/>
      <c r="Q24" s="161"/>
      <c r="R24" s="161"/>
      <c r="S24" s="161"/>
      <c r="T24" s="160"/>
      <c r="U24" s="159"/>
      <c r="V24" s="159"/>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59"/>
      <c r="BR24" s="159"/>
      <c r="BS24" s="159"/>
      <c r="BT24" s="159"/>
      <c r="BU24" s="159"/>
      <c r="BV24" s="159"/>
      <c r="BW24" s="159"/>
      <c r="BX24" s="159"/>
      <c r="BY24" s="159"/>
      <c r="BZ24" s="159"/>
      <c r="CA24" s="159"/>
      <c r="CB24" s="159"/>
      <c r="CC24" s="159"/>
      <c r="CD24" s="159"/>
      <c r="CE24" s="159"/>
      <c r="CF24" s="159"/>
      <c r="CG24" s="159"/>
      <c r="CH24" s="159"/>
      <c r="CI24" s="159"/>
      <c r="CJ24" s="159"/>
      <c r="CK24" s="159"/>
      <c r="CL24" s="159"/>
      <c r="CM24" s="159"/>
      <c r="CN24" s="159"/>
      <c r="CO24" s="159"/>
      <c r="CP24" s="159"/>
      <c r="CQ24" s="159"/>
      <c r="CR24" s="159"/>
      <c r="CS24" s="159"/>
      <c r="CT24" s="159"/>
      <c r="CU24" s="159"/>
      <c r="CV24" s="159"/>
      <c r="CW24" s="159"/>
      <c r="CX24" s="159"/>
      <c r="CY24" s="159"/>
      <c r="CZ24" s="159"/>
      <c r="DA24" s="159"/>
      <c r="DB24" s="159"/>
      <c r="DC24" s="159"/>
      <c r="DD24" s="159"/>
      <c r="DE24" s="159"/>
      <c r="DF24" s="159"/>
      <c r="DG24" s="159"/>
      <c r="DH24" s="159"/>
      <c r="DI24" s="159"/>
      <c r="DJ24" s="159"/>
      <c r="DK24" s="159"/>
      <c r="DL24" s="159"/>
      <c r="DM24" s="159"/>
      <c r="DN24" s="159"/>
      <c r="DO24" s="159"/>
      <c r="DP24" s="159"/>
      <c r="DQ24" s="159"/>
      <c r="DR24" s="159"/>
      <c r="DS24" s="159"/>
      <c r="DT24" s="159"/>
      <c r="DU24" s="159"/>
      <c r="DV24" s="159"/>
      <c r="DW24" s="159"/>
      <c r="DX24" s="159"/>
      <c r="DY24" s="159"/>
      <c r="DZ24" s="159"/>
      <c r="EA24" s="159"/>
      <c r="EB24" s="159"/>
      <c r="EC24" s="159"/>
      <c r="ED24" s="159"/>
      <c r="EE24" s="159"/>
      <c r="EF24" s="159"/>
      <c r="EG24" s="159"/>
      <c r="EH24" s="159"/>
      <c r="EI24" s="159"/>
      <c r="EJ24" s="159"/>
      <c r="EK24" s="159"/>
      <c r="EL24" s="159"/>
      <c r="EM24" s="159"/>
      <c r="EN24" s="159"/>
      <c r="EO24" s="159"/>
      <c r="EP24" s="159"/>
      <c r="EQ24" s="159"/>
      <c r="ER24" s="159"/>
      <c r="ES24" s="159"/>
      <c r="ET24" s="159"/>
      <c r="EU24" s="159"/>
      <c r="EV24" s="159"/>
      <c r="EW24" s="159"/>
      <c r="EX24" s="159"/>
      <c r="EY24" s="159"/>
      <c r="EZ24" s="159"/>
      <c r="FA24" s="159"/>
      <c r="FB24" s="159"/>
      <c r="FC24" s="159"/>
      <c r="FD24" s="159"/>
      <c r="FE24" s="159"/>
      <c r="FF24" s="159"/>
      <c r="FG24" s="159"/>
      <c r="FH24" s="159"/>
      <c r="FI24" s="159"/>
      <c r="FJ24" s="159"/>
      <c r="FK24" s="159"/>
      <c r="FL24" s="159"/>
      <c r="FM24" s="159"/>
      <c r="FN24" s="159"/>
      <c r="FO24" s="159"/>
      <c r="FP24" s="159"/>
      <c r="FQ24" s="159"/>
      <c r="FR24" s="159"/>
      <c r="FS24" s="159"/>
      <c r="FT24" s="159"/>
      <c r="FU24" s="159"/>
      <c r="FV24" s="159"/>
      <c r="FW24" s="159"/>
      <c r="FX24" s="159"/>
      <c r="FY24" s="159"/>
      <c r="FZ24" s="159"/>
      <c r="GA24" s="159"/>
      <c r="GB24" s="159"/>
      <c r="GC24" s="159"/>
      <c r="GD24" s="159"/>
      <c r="GE24" s="159"/>
      <c r="GF24" s="159"/>
      <c r="GG24" s="159"/>
      <c r="GH24" s="159"/>
      <c r="GI24" s="159"/>
      <c r="GJ24" s="159"/>
      <c r="GK24" s="159"/>
      <c r="GL24" s="159"/>
      <c r="GM24" s="159"/>
      <c r="GN24" s="159"/>
      <c r="GO24" s="159"/>
      <c r="GP24" s="159"/>
      <c r="GQ24" s="159"/>
      <c r="GR24" s="159"/>
      <c r="GS24" s="159"/>
      <c r="GT24" s="159"/>
      <c r="GU24" s="159"/>
      <c r="GV24" s="159"/>
      <c r="GW24" s="159"/>
      <c r="GX24" s="159"/>
      <c r="GY24" s="159"/>
      <c r="GZ24" s="159"/>
      <c r="HA24" s="159"/>
      <c r="HB24" s="159"/>
      <c r="HC24" s="159"/>
      <c r="HD24" s="159"/>
      <c r="HE24" s="159"/>
      <c r="HF24" s="159"/>
      <c r="HG24" s="159"/>
      <c r="HH24" s="159"/>
      <c r="HI24" s="159"/>
      <c r="HJ24" s="159"/>
      <c r="HK24" s="159"/>
      <c r="HL24" s="159"/>
      <c r="HM24" s="159"/>
      <c r="HN24" s="159"/>
      <c r="HO24" s="159"/>
      <c r="HP24" s="159"/>
      <c r="HQ24" s="159"/>
      <c r="HR24" s="159"/>
      <c r="HS24" s="159"/>
      <c r="HT24" s="159"/>
      <c r="HU24" s="159"/>
      <c r="HV24" s="159"/>
      <c r="HW24" s="159"/>
      <c r="HX24" s="159"/>
      <c r="HY24" s="159"/>
      <c r="HZ24" s="159"/>
      <c r="IA24" s="159"/>
      <c r="IB24" s="159"/>
      <c r="IC24" s="159"/>
      <c r="ID24" s="159"/>
      <c r="IE24" s="159"/>
      <c r="IF24" s="159"/>
    </row>
    <row r="25" spans="1:240" s="158" customFormat="1" x14ac:dyDescent="0.3">
      <c r="A25" s="165"/>
      <c r="B25" s="164"/>
      <c r="C25" s="164" t="s">
        <v>81</v>
      </c>
      <c r="D25" s="163"/>
      <c r="E25" s="162"/>
      <c r="F25" s="162"/>
      <c r="G25" s="161"/>
      <c r="H25" s="161"/>
      <c r="I25" s="161"/>
      <c r="J25" s="161"/>
      <c r="K25" s="161"/>
      <c r="L25" s="161"/>
      <c r="M25" s="161"/>
      <c r="N25" s="161"/>
      <c r="O25" s="161"/>
      <c r="P25" s="161"/>
      <c r="Q25" s="161"/>
      <c r="R25" s="161"/>
      <c r="S25" s="161"/>
      <c r="T25" s="160"/>
      <c r="U25" s="159"/>
      <c r="V25" s="159"/>
      <c r="W25" s="159"/>
      <c r="X25" s="159"/>
      <c r="Y25" s="159"/>
      <c r="Z25" s="159"/>
      <c r="AA25" s="159"/>
      <c r="AB25" s="159"/>
      <c r="AC25" s="159"/>
      <c r="AD25" s="159"/>
      <c r="AE25" s="159"/>
      <c r="AF25" s="159"/>
      <c r="AG25" s="159"/>
      <c r="AH25" s="159"/>
      <c r="AI25" s="159"/>
      <c r="AJ25" s="159"/>
      <c r="AK25" s="159"/>
      <c r="AL25" s="159"/>
      <c r="AM25" s="159"/>
      <c r="AN25" s="159"/>
      <c r="AO25" s="159"/>
      <c r="AP25" s="159"/>
      <c r="AQ25" s="159"/>
      <c r="AR25" s="159"/>
      <c r="AS25" s="159"/>
      <c r="AT25" s="159"/>
      <c r="AU25" s="159"/>
      <c r="AV25" s="159"/>
      <c r="AW25" s="159"/>
      <c r="AX25" s="159"/>
      <c r="AY25" s="159"/>
      <c r="AZ25" s="159"/>
      <c r="BA25" s="159"/>
      <c r="BB25" s="159"/>
      <c r="BC25" s="159"/>
      <c r="BD25" s="159"/>
      <c r="BE25" s="159"/>
      <c r="BF25" s="159"/>
      <c r="BG25" s="159"/>
      <c r="BH25" s="159"/>
      <c r="BI25" s="159"/>
      <c r="BJ25" s="159"/>
      <c r="BK25" s="159"/>
      <c r="BL25" s="159"/>
      <c r="BM25" s="159"/>
      <c r="BN25" s="159"/>
      <c r="BO25" s="159"/>
      <c r="BP25" s="159"/>
      <c r="BQ25" s="159"/>
      <c r="BR25" s="159"/>
      <c r="BS25" s="159"/>
      <c r="BT25" s="159"/>
      <c r="BU25" s="159"/>
      <c r="BV25" s="159"/>
      <c r="BW25" s="159"/>
      <c r="BX25" s="159"/>
      <c r="BY25" s="159"/>
      <c r="BZ25" s="159"/>
      <c r="CA25" s="159"/>
      <c r="CB25" s="159"/>
      <c r="CC25" s="159"/>
      <c r="CD25" s="159"/>
      <c r="CE25" s="159"/>
      <c r="CF25" s="159"/>
      <c r="CG25" s="159"/>
      <c r="CH25" s="159"/>
      <c r="CI25" s="159"/>
      <c r="CJ25" s="159"/>
      <c r="CK25" s="159"/>
      <c r="CL25" s="159"/>
      <c r="CM25" s="159"/>
      <c r="CN25" s="159"/>
      <c r="CO25" s="159"/>
      <c r="CP25" s="159"/>
      <c r="CQ25" s="159"/>
      <c r="CR25" s="159"/>
      <c r="CS25" s="159"/>
      <c r="CT25" s="159"/>
      <c r="CU25" s="159"/>
      <c r="CV25" s="159"/>
      <c r="CW25" s="159"/>
      <c r="CX25" s="159"/>
      <c r="CY25" s="159"/>
      <c r="CZ25" s="159"/>
      <c r="DA25" s="159"/>
      <c r="DB25" s="159"/>
      <c r="DC25" s="159"/>
      <c r="DD25" s="159"/>
      <c r="DE25" s="159"/>
      <c r="DF25" s="159"/>
      <c r="DG25" s="159"/>
      <c r="DH25" s="159"/>
      <c r="DI25" s="159"/>
      <c r="DJ25" s="159"/>
      <c r="DK25" s="159"/>
      <c r="DL25" s="159"/>
      <c r="DM25" s="159"/>
      <c r="DN25" s="159"/>
      <c r="DO25" s="159"/>
      <c r="DP25" s="159"/>
      <c r="DQ25" s="159"/>
      <c r="DR25" s="159"/>
      <c r="DS25" s="159"/>
      <c r="DT25" s="159"/>
      <c r="DU25" s="159"/>
      <c r="DV25" s="159"/>
      <c r="DW25" s="159"/>
      <c r="DX25" s="159"/>
      <c r="DY25" s="159"/>
      <c r="DZ25" s="159"/>
      <c r="EA25" s="159"/>
      <c r="EB25" s="159"/>
      <c r="EC25" s="159"/>
      <c r="ED25" s="159"/>
      <c r="EE25" s="159"/>
      <c r="EF25" s="159"/>
      <c r="EG25" s="159"/>
      <c r="EH25" s="159"/>
      <c r="EI25" s="159"/>
      <c r="EJ25" s="159"/>
      <c r="EK25" s="159"/>
      <c r="EL25" s="159"/>
      <c r="EM25" s="159"/>
      <c r="EN25" s="159"/>
      <c r="EO25" s="159"/>
      <c r="EP25" s="159"/>
      <c r="EQ25" s="159"/>
      <c r="ER25" s="159"/>
      <c r="ES25" s="159"/>
      <c r="ET25" s="159"/>
      <c r="EU25" s="159"/>
      <c r="EV25" s="159"/>
      <c r="EW25" s="159"/>
      <c r="EX25" s="159"/>
      <c r="EY25" s="159"/>
      <c r="EZ25" s="159"/>
      <c r="FA25" s="159"/>
      <c r="FB25" s="159"/>
      <c r="FC25" s="159"/>
      <c r="FD25" s="159"/>
      <c r="FE25" s="159"/>
      <c r="FF25" s="159"/>
      <c r="FG25" s="159"/>
      <c r="FH25" s="159"/>
      <c r="FI25" s="159"/>
      <c r="FJ25" s="159"/>
      <c r="FK25" s="159"/>
      <c r="FL25" s="159"/>
      <c r="FM25" s="159"/>
      <c r="FN25" s="159"/>
      <c r="FO25" s="159"/>
      <c r="FP25" s="159"/>
      <c r="FQ25" s="159"/>
      <c r="FR25" s="159"/>
      <c r="FS25" s="159"/>
      <c r="FT25" s="159"/>
      <c r="FU25" s="159"/>
      <c r="FV25" s="159"/>
      <c r="FW25" s="159"/>
      <c r="FX25" s="159"/>
      <c r="FY25" s="159"/>
      <c r="FZ25" s="159"/>
      <c r="GA25" s="159"/>
      <c r="GB25" s="159"/>
      <c r="GC25" s="159"/>
      <c r="GD25" s="159"/>
      <c r="GE25" s="159"/>
      <c r="GF25" s="159"/>
      <c r="GG25" s="159"/>
      <c r="GH25" s="159"/>
      <c r="GI25" s="159"/>
      <c r="GJ25" s="159"/>
      <c r="GK25" s="159"/>
      <c r="GL25" s="159"/>
      <c r="GM25" s="159"/>
      <c r="GN25" s="159"/>
      <c r="GO25" s="159"/>
      <c r="GP25" s="159"/>
      <c r="GQ25" s="159"/>
      <c r="GR25" s="159"/>
      <c r="GS25" s="159"/>
      <c r="GT25" s="159"/>
      <c r="GU25" s="159"/>
      <c r="GV25" s="159"/>
      <c r="GW25" s="159"/>
      <c r="GX25" s="159"/>
      <c r="GY25" s="159"/>
      <c r="GZ25" s="159"/>
      <c r="HA25" s="159"/>
      <c r="HB25" s="159"/>
      <c r="HC25" s="159"/>
      <c r="HD25" s="159"/>
      <c r="HE25" s="159"/>
      <c r="HF25" s="159"/>
      <c r="HG25" s="159"/>
      <c r="HH25" s="159"/>
      <c r="HI25" s="159"/>
      <c r="HJ25" s="159"/>
      <c r="HK25" s="159"/>
      <c r="HL25" s="159"/>
      <c r="HM25" s="159"/>
      <c r="HN25" s="159"/>
      <c r="HO25" s="159"/>
      <c r="HP25" s="159"/>
      <c r="HQ25" s="159"/>
      <c r="HR25" s="159"/>
      <c r="HS25" s="159"/>
      <c r="HT25" s="159"/>
      <c r="HU25" s="159"/>
      <c r="HV25" s="159"/>
      <c r="HW25" s="159"/>
      <c r="HX25" s="159"/>
      <c r="HY25" s="159"/>
      <c r="HZ25" s="159"/>
      <c r="IA25" s="159"/>
      <c r="IB25" s="159"/>
      <c r="IC25" s="159"/>
      <c r="ID25" s="159"/>
      <c r="IE25" s="159"/>
      <c r="IF25" s="159"/>
    </row>
    <row r="26" spans="1:240" s="158" customFormat="1" x14ac:dyDescent="0.3">
      <c r="A26" s="165"/>
      <c r="B26" s="164"/>
      <c r="C26" s="164"/>
      <c r="D26" s="163"/>
      <c r="E26" s="162"/>
      <c r="F26" s="162"/>
      <c r="G26" s="161"/>
      <c r="H26" s="161"/>
      <c r="I26" s="161"/>
      <c r="J26" s="161"/>
      <c r="K26" s="161"/>
      <c r="L26" s="161"/>
      <c r="M26" s="161"/>
      <c r="N26" s="161"/>
      <c r="O26" s="161"/>
      <c r="P26" s="161"/>
      <c r="Q26" s="161"/>
      <c r="R26" s="161"/>
      <c r="S26" s="161"/>
      <c r="T26" s="160"/>
      <c r="U26" s="159"/>
      <c r="V26" s="159"/>
      <c r="W26" s="159"/>
      <c r="X26" s="159"/>
      <c r="Y26" s="159"/>
      <c r="Z26" s="159"/>
      <c r="AA26" s="159"/>
      <c r="AB26" s="159"/>
      <c r="AC26" s="159"/>
      <c r="AD26" s="159"/>
      <c r="AE26" s="159"/>
      <c r="AF26" s="159"/>
      <c r="AG26" s="159"/>
      <c r="AH26" s="159"/>
      <c r="AI26" s="159"/>
      <c r="AJ26" s="159"/>
      <c r="AK26" s="159"/>
      <c r="AL26" s="159"/>
      <c r="AM26" s="159"/>
      <c r="AN26" s="159"/>
      <c r="AO26" s="159"/>
      <c r="AP26" s="159"/>
      <c r="AQ26" s="159"/>
      <c r="AR26" s="159"/>
      <c r="AS26" s="159"/>
      <c r="AT26" s="159"/>
      <c r="AU26" s="159"/>
      <c r="AV26" s="159"/>
      <c r="AW26" s="159"/>
      <c r="AX26" s="159"/>
      <c r="AY26" s="159"/>
      <c r="AZ26" s="159"/>
      <c r="BA26" s="159"/>
      <c r="BB26" s="159"/>
      <c r="BC26" s="159"/>
      <c r="BD26" s="159"/>
      <c r="BE26" s="159"/>
      <c r="BF26" s="159"/>
      <c r="BG26" s="159"/>
      <c r="BH26" s="159"/>
      <c r="BI26" s="159"/>
      <c r="BJ26" s="159"/>
      <c r="BK26" s="159"/>
      <c r="BL26" s="159"/>
      <c r="BM26" s="159"/>
      <c r="BN26" s="159"/>
      <c r="BO26" s="159"/>
      <c r="BP26" s="159"/>
      <c r="BQ26" s="159"/>
      <c r="BR26" s="159"/>
      <c r="BS26" s="159"/>
      <c r="BT26" s="159"/>
      <c r="BU26" s="159"/>
      <c r="BV26" s="159"/>
      <c r="BW26" s="159"/>
      <c r="BX26" s="159"/>
      <c r="BY26" s="159"/>
      <c r="BZ26" s="159"/>
      <c r="CA26" s="159"/>
      <c r="CB26" s="159"/>
      <c r="CC26" s="159"/>
      <c r="CD26" s="159"/>
      <c r="CE26" s="159"/>
      <c r="CF26" s="159"/>
      <c r="CG26" s="159"/>
      <c r="CH26" s="159"/>
      <c r="CI26" s="159"/>
      <c r="CJ26" s="159"/>
      <c r="CK26" s="159"/>
      <c r="CL26" s="159"/>
      <c r="CM26" s="159"/>
      <c r="CN26" s="159"/>
      <c r="CO26" s="159"/>
      <c r="CP26" s="159"/>
      <c r="CQ26" s="159"/>
      <c r="CR26" s="159"/>
      <c r="CS26" s="159"/>
      <c r="CT26" s="159"/>
      <c r="CU26" s="159"/>
      <c r="CV26" s="159"/>
      <c r="CW26" s="159"/>
      <c r="CX26" s="159"/>
      <c r="CY26" s="159"/>
      <c r="CZ26" s="159"/>
      <c r="DA26" s="159"/>
      <c r="DB26" s="159"/>
      <c r="DC26" s="159"/>
      <c r="DD26" s="159"/>
      <c r="DE26" s="159"/>
      <c r="DF26" s="159"/>
      <c r="DG26" s="159"/>
      <c r="DH26" s="159"/>
      <c r="DI26" s="159"/>
      <c r="DJ26" s="159"/>
      <c r="DK26" s="159"/>
      <c r="DL26" s="159"/>
      <c r="DM26" s="159"/>
      <c r="DN26" s="159"/>
      <c r="DO26" s="159"/>
      <c r="DP26" s="159"/>
      <c r="DQ26" s="159"/>
      <c r="DR26" s="159"/>
      <c r="DS26" s="159"/>
      <c r="DT26" s="159"/>
      <c r="DU26" s="159"/>
      <c r="DV26" s="159"/>
      <c r="DW26" s="159"/>
      <c r="DX26" s="159"/>
      <c r="DY26" s="159"/>
      <c r="DZ26" s="159"/>
      <c r="EA26" s="159"/>
      <c r="EB26" s="159"/>
      <c r="EC26" s="159"/>
      <c r="ED26" s="159"/>
      <c r="EE26" s="159"/>
      <c r="EF26" s="159"/>
      <c r="EG26" s="159"/>
      <c r="EH26" s="159"/>
      <c r="EI26" s="159"/>
      <c r="EJ26" s="159"/>
      <c r="EK26" s="159"/>
      <c r="EL26" s="159"/>
      <c r="EM26" s="159"/>
      <c r="EN26" s="159"/>
      <c r="EO26" s="159"/>
      <c r="EP26" s="159"/>
      <c r="EQ26" s="159"/>
      <c r="ER26" s="159"/>
      <c r="ES26" s="159"/>
      <c r="ET26" s="159"/>
      <c r="EU26" s="159"/>
      <c r="EV26" s="159"/>
      <c r="EW26" s="159"/>
      <c r="EX26" s="159"/>
      <c r="EY26" s="159"/>
      <c r="EZ26" s="159"/>
      <c r="FA26" s="159"/>
      <c r="FB26" s="159"/>
      <c r="FC26" s="159"/>
      <c r="FD26" s="159"/>
      <c r="FE26" s="159"/>
      <c r="FF26" s="159"/>
      <c r="FG26" s="159"/>
      <c r="FH26" s="159"/>
      <c r="FI26" s="159"/>
      <c r="FJ26" s="159"/>
      <c r="FK26" s="159"/>
      <c r="FL26" s="159"/>
      <c r="FM26" s="159"/>
      <c r="FN26" s="159"/>
      <c r="FO26" s="159"/>
      <c r="FP26" s="159"/>
      <c r="FQ26" s="159"/>
      <c r="FR26" s="159"/>
      <c r="FS26" s="159"/>
      <c r="FT26" s="159"/>
      <c r="FU26" s="159"/>
      <c r="FV26" s="159"/>
      <c r="FW26" s="159"/>
      <c r="FX26" s="159"/>
      <c r="FY26" s="159"/>
      <c r="FZ26" s="159"/>
      <c r="GA26" s="159"/>
      <c r="GB26" s="159"/>
      <c r="GC26" s="159"/>
      <c r="GD26" s="159"/>
      <c r="GE26" s="159"/>
      <c r="GF26" s="159"/>
      <c r="GG26" s="159"/>
      <c r="GH26" s="159"/>
      <c r="GI26" s="159"/>
      <c r="GJ26" s="159"/>
      <c r="GK26" s="159"/>
      <c r="GL26" s="159"/>
      <c r="GM26" s="159"/>
      <c r="GN26" s="159"/>
      <c r="GO26" s="159"/>
      <c r="GP26" s="159"/>
      <c r="GQ26" s="159"/>
      <c r="GR26" s="159"/>
      <c r="GS26" s="159"/>
      <c r="GT26" s="159"/>
      <c r="GU26" s="159"/>
      <c r="GV26" s="159"/>
      <c r="GW26" s="159"/>
      <c r="GX26" s="159"/>
      <c r="GY26" s="159"/>
      <c r="GZ26" s="159"/>
      <c r="HA26" s="159"/>
      <c r="HB26" s="159"/>
      <c r="HC26" s="159"/>
      <c r="HD26" s="159"/>
      <c r="HE26" s="159"/>
      <c r="HF26" s="159"/>
      <c r="HG26" s="159"/>
      <c r="HH26" s="159"/>
      <c r="HI26" s="159"/>
      <c r="HJ26" s="159"/>
      <c r="HK26" s="159"/>
      <c r="HL26" s="159"/>
      <c r="HM26" s="159"/>
      <c r="HN26" s="159"/>
      <c r="HO26" s="159"/>
      <c r="HP26" s="159"/>
      <c r="HQ26" s="159"/>
      <c r="HR26" s="159"/>
      <c r="HS26" s="159"/>
      <c r="HT26" s="159"/>
      <c r="HU26" s="159"/>
      <c r="HV26" s="159"/>
      <c r="HW26" s="159"/>
      <c r="HX26" s="159"/>
      <c r="HY26" s="159"/>
      <c r="HZ26" s="159"/>
      <c r="IA26" s="159"/>
      <c r="IB26" s="159"/>
      <c r="IC26" s="159"/>
      <c r="ID26" s="159"/>
      <c r="IE26" s="159"/>
      <c r="IF26" s="159"/>
    </row>
    <row r="27" spans="1:240" s="158" customFormat="1" x14ac:dyDescent="0.3">
      <c r="A27" s="165"/>
      <c r="B27" s="164"/>
      <c r="C27" s="164"/>
      <c r="D27" s="163"/>
      <c r="E27" s="162"/>
      <c r="F27" s="162"/>
      <c r="G27" s="161"/>
      <c r="H27" s="161"/>
      <c r="I27" s="161"/>
      <c r="J27" s="161"/>
      <c r="K27" s="161"/>
      <c r="L27" s="161"/>
      <c r="M27" s="161"/>
      <c r="N27" s="161"/>
      <c r="O27" s="161"/>
      <c r="P27" s="161"/>
      <c r="Q27" s="161"/>
      <c r="R27" s="161"/>
      <c r="S27" s="161"/>
      <c r="T27" s="160"/>
      <c r="U27" s="159"/>
      <c r="V27" s="159"/>
      <c r="W27" s="159"/>
      <c r="X27" s="159"/>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159"/>
      <c r="BA27" s="159"/>
      <c r="BB27" s="159"/>
      <c r="BC27" s="159"/>
      <c r="BD27" s="159"/>
      <c r="BE27" s="159"/>
      <c r="BF27" s="159"/>
      <c r="BG27" s="159"/>
      <c r="BH27" s="159"/>
      <c r="BI27" s="159"/>
      <c r="BJ27" s="159"/>
      <c r="BK27" s="159"/>
      <c r="BL27" s="159"/>
      <c r="BM27" s="159"/>
      <c r="BN27" s="159"/>
      <c r="BO27" s="159"/>
      <c r="BP27" s="159"/>
      <c r="BQ27" s="159"/>
      <c r="BR27" s="159"/>
      <c r="BS27" s="159"/>
      <c r="BT27" s="159"/>
      <c r="BU27" s="159"/>
      <c r="BV27" s="159"/>
      <c r="BW27" s="159"/>
      <c r="BX27" s="159"/>
      <c r="BY27" s="159"/>
      <c r="BZ27" s="159"/>
      <c r="CA27" s="159"/>
      <c r="CB27" s="159"/>
      <c r="CC27" s="159"/>
      <c r="CD27" s="159"/>
      <c r="CE27" s="159"/>
      <c r="CF27" s="159"/>
      <c r="CG27" s="159"/>
      <c r="CH27" s="159"/>
      <c r="CI27" s="159"/>
      <c r="CJ27" s="159"/>
      <c r="CK27" s="159"/>
      <c r="CL27" s="159"/>
      <c r="CM27" s="159"/>
      <c r="CN27" s="159"/>
      <c r="CO27" s="159"/>
      <c r="CP27" s="159"/>
      <c r="CQ27" s="159"/>
      <c r="CR27" s="159"/>
      <c r="CS27" s="159"/>
      <c r="CT27" s="159"/>
      <c r="CU27" s="159"/>
      <c r="CV27" s="159"/>
      <c r="CW27" s="159"/>
      <c r="CX27" s="159"/>
      <c r="CY27" s="159"/>
      <c r="CZ27" s="159"/>
      <c r="DA27" s="159"/>
      <c r="DB27" s="159"/>
      <c r="DC27" s="159"/>
      <c r="DD27" s="159"/>
      <c r="DE27" s="159"/>
      <c r="DF27" s="159"/>
      <c r="DG27" s="159"/>
      <c r="DH27" s="159"/>
      <c r="DI27" s="159"/>
      <c r="DJ27" s="159"/>
      <c r="DK27" s="159"/>
      <c r="DL27" s="159"/>
      <c r="DM27" s="159"/>
      <c r="DN27" s="159"/>
      <c r="DO27" s="159"/>
      <c r="DP27" s="159"/>
      <c r="DQ27" s="159"/>
      <c r="DR27" s="159"/>
      <c r="DS27" s="159"/>
      <c r="DT27" s="159"/>
      <c r="DU27" s="159"/>
      <c r="DV27" s="159"/>
      <c r="DW27" s="159"/>
      <c r="DX27" s="159"/>
      <c r="DY27" s="159"/>
      <c r="DZ27" s="159"/>
      <c r="EA27" s="159"/>
      <c r="EB27" s="159"/>
      <c r="EC27" s="159"/>
      <c r="ED27" s="159"/>
      <c r="EE27" s="159"/>
      <c r="EF27" s="159"/>
      <c r="EG27" s="159"/>
      <c r="EH27" s="159"/>
      <c r="EI27" s="159"/>
      <c r="EJ27" s="159"/>
      <c r="EK27" s="159"/>
      <c r="EL27" s="159"/>
      <c r="EM27" s="159"/>
      <c r="EN27" s="159"/>
      <c r="EO27" s="159"/>
      <c r="EP27" s="159"/>
      <c r="EQ27" s="159"/>
      <c r="ER27" s="159"/>
      <c r="ES27" s="159"/>
      <c r="ET27" s="159"/>
      <c r="EU27" s="159"/>
      <c r="EV27" s="159"/>
      <c r="EW27" s="159"/>
      <c r="EX27" s="159"/>
      <c r="EY27" s="159"/>
      <c r="EZ27" s="159"/>
      <c r="FA27" s="159"/>
      <c r="FB27" s="159"/>
      <c r="FC27" s="159"/>
      <c r="FD27" s="159"/>
      <c r="FE27" s="159"/>
      <c r="FF27" s="159"/>
      <c r="FG27" s="159"/>
      <c r="FH27" s="159"/>
      <c r="FI27" s="159"/>
      <c r="FJ27" s="159"/>
      <c r="FK27" s="159"/>
      <c r="FL27" s="159"/>
      <c r="FM27" s="159"/>
      <c r="FN27" s="159"/>
      <c r="FO27" s="159"/>
      <c r="FP27" s="159"/>
      <c r="FQ27" s="159"/>
      <c r="FR27" s="159"/>
      <c r="FS27" s="159"/>
      <c r="FT27" s="159"/>
      <c r="FU27" s="159"/>
      <c r="FV27" s="159"/>
      <c r="FW27" s="159"/>
      <c r="FX27" s="159"/>
      <c r="FY27" s="159"/>
      <c r="FZ27" s="159"/>
      <c r="GA27" s="159"/>
      <c r="GB27" s="159"/>
      <c r="GC27" s="159"/>
      <c r="GD27" s="159"/>
      <c r="GE27" s="159"/>
      <c r="GF27" s="159"/>
      <c r="GG27" s="159"/>
      <c r="GH27" s="159"/>
      <c r="GI27" s="159"/>
      <c r="GJ27" s="159"/>
      <c r="GK27" s="159"/>
      <c r="GL27" s="159"/>
      <c r="GM27" s="159"/>
      <c r="GN27" s="159"/>
      <c r="GO27" s="159"/>
      <c r="GP27" s="159"/>
      <c r="GQ27" s="159"/>
      <c r="GR27" s="159"/>
      <c r="GS27" s="159"/>
      <c r="GT27" s="159"/>
      <c r="GU27" s="159"/>
      <c r="GV27" s="159"/>
      <c r="GW27" s="159"/>
      <c r="GX27" s="159"/>
      <c r="GY27" s="159"/>
      <c r="GZ27" s="159"/>
      <c r="HA27" s="159"/>
      <c r="HB27" s="159"/>
      <c r="HC27" s="159"/>
      <c r="HD27" s="159"/>
      <c r="HE27" s="159"/>
      <c r="HF27" s="159"/>
      <c r="HG27" s="159"/>
      <c r="HH27" s="159"/>
      <c r="HI27" s="159"/>
      <c r="HJ27" s="159"/>
      <c r="HK27" s="159"/>
      <c r="HL27" s="159"/>
      <c r="HM27" s="159"/>
      <c r="HN27" s="159"/>
      <c r="HO27" s="159"/>
      <c r="HP27" s="159"/>
      <c r="HQ27" s="159"/>
      <c r="HR27" s="159"/>
      <c r="HS27" s="159"/>
      <c r="HT27" s="159"/>
      <c r="HU27" s="159"/>
      <c r="HV27" s="159"/>
      <c r="HW27" s="159"/>
      <c r="HX27" s="159"/>
      <c r="HY27" s="159"/>
      <c r="HZ27" s="159"/>
      <c r="IA27" s="159"/>
      <c r="IB27" s="159"/>
      <c r="IC27" s="159"/>
      <c r="ID27" s="159"/>
      <c r="IE27" s="159"/>
      <c r="IF27" s="159"/>
    </row>
    <row r="28" spans="1:240" s="158" customFormat="1" x14ac:dyDescent="0.3">
      <c r="A28" s="165"/>
      <c r="B28" s="164"/>
      <c r="C28" s="164"/>
      <c r="D28" s="163"/>
      <c r="E28" s="162"/>
      <c r="F28" s="162"/>
      <c r="G28" s="161"/>
      <c r="H28" s="161"/>
      <c r="I28" s="161"/>
      <c r="J28" s="161"/>
      <c r="K28" s="161"/>
      <c r="L28" s="161"/>
      <c r="M28" s="161"/>
      <c r="N28" s="161"/>
      <c r="O28" s="161"/>
      <c r="P28" s="161"/>
      <c r="Q28" s="161"/>
      <c r="R28" s="161"/>
      <c r="S28" s="161"/>
      <c r="T28" s="160"/>
      <c r="U28" s="159"/>
      <c r="V28" s="159"/>
      <c r="W28" s="159"/>
      <c r="X28" s="159"/>
      <c r="Y28" s="159"/>
      <c r="Z28" s="159"/>
      <c r="AA28" s="159"/>
      <c r="AB28" s="159"/>
      <c r="AC28" s="159"/>
      <c r="AD28" s="159"/>
      <c r="AE28" s="159"/>
      <c r="AF28" s="159"/>
      <c r="AG28" s="159"/>
      <c r="AH28" s="159"/>
      <c r="AI28" s="159"/>
      <c r="AJ28" s="159"/>
      <c r="AK28" s="159"/>
      <c r="AL28" s="159"/>
      <c r="AM28" s="159"/>
      <c r="AN28" s="159"/>
      <c r="AO28" s="159"/>
      <c r="AP28" s="159"/>
      <c r="AQ28" s="159"/>
      <c r="AR28" s="159"/>
      <c r="AS28" s="159"/>
      <c r="AT28" s="159"/>
      <c r="AU28" s="159"/>
      <c r="AV28" s="159"/>
      <c r="AW28" s="159"/>
      <c r="AX28" s="159"/>
      <c r="AY28" s="159"/>
      <c r="AZ28" s="159"/>
      <c r="BA28" s="159"/>
      <c r="BB28" s="159"/>
      <c r="BC28" s="159"/>
      <c r="BD28" s="159"/>
      <c r="BE28" s="159"/>
      <c r="BF28" s="159"/>
      <c r="BG28" s="159"/>
      <c r="BH28" s="159"/>
      <c r="BI28" s="159"/>
      <c r="BJ28" s="159"/>
      <c r="BK28" s="159"/>
      <c r="BL28" s="159"/>
      <c r="BM28" s="159"/>
      <c r="BN28" s="159"/>
      <c r="BO28" s="159"/>
      <c r="BP28" s="159"/>
      <c r="BQ28" s="159"/>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59"/>
      <c r="CV28" s="159"/>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59"/>
      <c r="EA28" s="159"/>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59"/>
      <c r="FD28" s="159"/>
      <c r="FE28" s="159"/>
      <c r="FF28" s="159"/>
      <c r="FG28" s="159"/>
      <c r="FH28" s="159"/>
      <c r="FI28" s="159"/>
      <c r="FJ28" s="159"/>
      <c r="FK28" s="159"/>
      <c r="FL28" s="159"/>
      <c r="FM28" s="159"/>
      <c r="FN28" s="159"/>
      <c r="FO28" s="159"/>
      <c r="FP28" s="159"/>
      <c r="FQ28" s="159"/>
      <c r="FR28" s="159"/>
      <c r="FS28" s="159"/>
      <c r="FT28" s="159"/>
      <c r="FU28" s="159"/>
      <c r="FV28" s="159"/>
      <c r="FW28" s="159"/>
      <c r="FX28" s="159"/>
      <c r="FY28" s="159"/>
      <c r="FZ28" s="159"/>
      <c r="GA28" s="159"/>
      <c r="GB28" s="159"/>
      <c r="GC28" s="159"/>
      <c r="GD28" s="159"/>
      <c r="GE28" s="159"/>
      <c r="GF28" s="159"/>
      <c r="GG28" s="159"/>
      <c r="GH28" s="159"/>
      <c r="GI28" s="159"/>
      <c r="GJ28" s="159"/>
      <c r="GK28" s="159"/>
      <c r="GL28" s="159"/>
      <c r="GM28" s="159"/>
      <c r="GN28" s="159"/>
      <c r="GO28" s="159"/>
      <c r="GP28" s="159"/>
      <c r="GQ28" s="159"/>
      <c r="GR28" s="159"/>
      <c r="GS28" s="159"/>
      <c r="GT28" s="159"/>
      <c r="GU28" s="159"/>
      <c r="GV28" s="159"/>
      <c r="GW28" s="159"/>
      <c r="GX28" s="159"/>
      <c r="GY28" s="159"/>
      <c r="GZ28" s="159"/>
      <c r="HA28" s="159"/>
      <c r="HB28" s="159"/>
      <c r="HC28" s="159"/>
      <c r="HD28" s="159"/>
      <c r="HE28" s="159"/>
      <c r="HF28" s="159"/>
      <c r="HG28" s="159"/>
      <c r="HH28" s="159"/>
      <c r="HI28" s="159"/>
      <c r="HJ28" s="159"/>
      <c r="HK28" s="159"/>
      <c r="HL28" s="159"/>
      <c r="HM28" s="159"/>
      <c r="HN28" s="159"/>
      <c r="HO28" s="159"/>
      <c r="HP28" s="159"/>
      <c r="HQ28" s="159"/>
      <c r="HR28" s="159"/>
      <c r="HS28" s="159"/>
      <c r="HT28" s="159"/>
      <c r="HU28" s="159"/>
      <c r="HV28" s="159"/>
      <c r="HW28" s="159"/>
      <c r="HX28" s="159"/>
      <c r="HY28" s="159"/>
      <c r="HZ28" s="159"/>
      <c r="IA28" s="159"/>
      <c r="IB28" s="159"/>
      <c r="IC28" s="159"/>
      <c r="ID28" s="159"/>
      <c r="IE28" s="159"/>
      <c r="IF28" s="159"/>
    </row>
    <row r="29" spans="1:240" s="158" customFormat="1" x14ac:dyDescent="0.3">
      <c r="A29" s="165"/>
      <c r="B29" s="164"/>
      <c r="C29" s="164"/>
      <c r="D29" s="163"/>
      <c r="E29" s="162"/>
      <c r="F29" s="162"/>
      <c r="G29" s="161"/>
      <c r="H29" s="161"/>
      <c r="I29" s="161"/>
      <c r="J29" s="161"/>
      <c r="K29" s="161"/>
      <c r="L29" s="161"/>
      <c r="M29" s="161"/>
      <c r="N29" s="161"/>
      <c r="O29" s="161"/>
      <c r="P29" s="161"/>
      <c r="Q29" s="161"/>
      <c r="R29" s="161"/>
      <c r="S29" s="161"/>
      <c r="T29" s="160"/>
      <c r="U29" s="159"/>
      <c r="V29" s="159"/>
      <c r="W29" s="159"/>
      <c r="X29" s="159"/>
      <c r="Y29" s="159"/>
      <c r="Z29" s="159"/>
      <c r="AA29" s="159"/>
      <c r="AB29" s="159"/>
      <c r="AC29" s="159"/>
      <c r="AD29" s="159"/>
      <c r="AE29" s="159"/>
      <c r="AF29" s="159"/>
      <c r="AG29" s="159"/>
      <c r="AH29" s="159"/>
      <c r="AI29" s="159"/>
      <c r="AJ29" s="159"/>
      <c r="AK29" s="159"/>
      <c r="AL29" s="159"/>
      <c r="AM29" s="159"/>
      <c r="AN29" s="159"/>
      <c r="AO29" s="159"/>
      <c r="AP29" s="159"/>
      <c r="AQ29" s="159"/>
      <c r="AR29" s="159"/>
      <c r="AS29" s="159"/>
      <c r="AT29" s="159"/>
      <c r="AU29" s="159"/>
      <c r="AV29" s="159"/>
      <c r="AW29" s="159"/>
      <c r="AX29" s="159"/>
      <c r="AY29" s="159"/>
      <c r="AZ29" s="159"/>
      <c r="BA29" s="159"/>
      <c r="BB29" s="159"/>
      <c r="BC29" s="159"/>
      <c r="BD29" s="159"/>
      <c r="BE29" s="159"/>
      <c r="BF29" s="159"/>
      <c r="BG29" s="159"/>
      <c r="BH29" s="159"/>
      <c r="BI29" s="159"/>
      <c r="BJ29" s="159"/>
      <c r="BK29" s="159"/>
      <c r="BL29" s="159"/>
      <c r="BM29" s="159"/>
      <c r="BN29" s="159"/>
      <c r="BO29" s="159"/>
      <c r="BP29" s="159"/>
      <c r="BQ29" s="159"/>
      <c r="BR29" s="159"/>
      <c r="BS29" s="159"/>
      <c r="BT29" s="159"/>
      <c r="BU29" s="159"/>
      <c r="BV29" s="159"/>
      <c r="BW29" s="159"/>
      <c r="BX29" s="159"/>
      <c r="BY29" s="159"/>
      <c r="BZ29" s="159"/>
      <c r="CA29" s="159"/>
      <c r="CB29" s="159"/>
      <c r="CC29" s="159"/>
      <c r="CD29" s="159"/>
      <c r="CE29" s="159"/>
      <c r="CF29" s="159"/>
      <c r="CG29" s="159"/>
      <c r="CH29" s="159"/>
      <c r="CI29" s="159"/>
      <c r="CJ29" s="159"/>
      <c r="CK29" s="159"/>
      <c r="CL29" s="159"/>
      <c r="CM29" s="159"/>
      <c r="CN29" s="159"/>
      <c r="CO29" s="159"/>
      <c r="CP29" s="159"/>
      <c r="CQ29" s="159"/>
      <c r="CR29" s="159"/>
      <c r="CS29" s="159"/>
      <c r="CT29" s="159"/>
      <c r="CU29" s="159"/>
      <c r="CV29" s="159"/>
      <c r="CW29" s="159"/>
      <c r="CX29" s="159"/>
      <c r="CY29" s="159"/>
      <c r="CZ29" s="159"/>
      <c r="DA29" s="159"/>
      <c r="DB29" s="159"/>
      <c r="DC29" s="159"/>
      <c r="DD29" s="159"/>
      <c r="DE29" s="159"/>
      <c r="DF29" s="159"/>
      <c r="DG29" s="159"/>
      <c r="DH29" s="159"/>
      <c r="DI29" s="159"/>
      <c r="DJ29" s="159"/>
      <c r="DK29" s="159"/>
      <c r="DL29" s="159"/>
      <c r="DM29" s="159"/>
      <c r="DN29" s="159"/>
      <c r="DO29" s="159"/>
      <c r="DP29" s="159"/>
      <c r="DQ29" s="159"/>
      <c r="DR29" s="159"/>
      <c r="DS29" s="159"/>
      <c r="DT29" s="159"/>
      <c r="DU29" s="159"/>
      <c r="DV29" s="159"/>
      <c r="DW29" s="159"/>
      <c r="DX29" s="159"/>
      <c r="DY29" s="159"/>
      <c r="DZ29" s="159"/>
      <c r="EA29" s="159"/>
      <c r="EB29" s="159"/>
      <c r="EC29" s="159"/>
      <c r="ED29" s="159"/>
      <c r="EE29" s="159"/>
      <c r="EF29" s="159"/>
      <c r="EG29" s="159"/>
      <c r="EH29" s="159"/>
      <c r="EI29" s="159"/>
      <c r="EJ29" s="159"/>
      <c r="EK29" s="159"/>
      <c r="EL29" s="159"/>
      <c r="EM29" s="159"/>
      <c r="EN29" s="159"/>
      <c r="EO29" s="159"/>
      <c r="EP29" s="159"/>
      <c r="EQ29" s="159"/>
      <c r="ER29" s="159"/>
      <c r="ES29" s="159"/>
      <c r="ET29" s="159"/>
      <c r="EU29" s="159"/>
      <c r="EV29" s="159"/>
      <c r="EW29" s="159"/>
      <c r="EX29" s="159"/>
      <c r="EY29" s="159"/>
      <c r="EZ29" s="159"/>
      <c r="FA29" s="159"/>
      <c r="FB29" s="159"/>
      <c r="FC29" s="159"/>
      <c r="FD29" s="159"/>
      <c r="FE29" s="159"/>
      <c r="FF29" s="159"/>
      <c r="FG29" s="159"/>
      <c r="FH29" s="159"/>
      <c r="FI29" s="159"/>
      <c r="FJ29" s="159"/>
      <c r="FK29" s="159"/>
      <c r="FL29" s="159"/>
      <c r="FM29" s="159"/>
      <c r="FN29" s="159"/>
      <c r="FO29" s="159"/>
      <c r="FP29" s="159"/>
      <c r="FQ29" s="159"/>
      <c r="FR29" s="159"/>
      <c r="FS29" s="159"/>
      <c r="FT29" s="159"/>
      <c r="FU29" s="159"/>
      <c r="FV29" s="159"/>
      <c r="FW29" s="159"/>
      <c r="FX29" s="159"/>
      <c r="FY29" s="159"/>
      <c r="FZ29" s="159"/>
      <c r="GA29" s="159"/>
      <c r="GB29" s="159"/>
      <c r="GC29" s="159"/>
      <c r="GD29" s="159"/>
      <c r="GE29" s="159"/>
      <c r="GF29" s="159"/>
      <c r="GG29" s="159"/>
      <c r="GH29" s="159"/>
      <c r="GI29" s="159"/>
      <c r="GJ29" s="159"/>
      <c r="GK29" s="159"/>
      <c r="GL29" s="159"/>
      <c r="GM29" s="159"/>
      <c r="GN29" s="159"/>
      <c r="GO29" s="159"/>
      <c r="GP29" s="159"/>
      <c r="GQ29" s="159"/>
      <c r="GR29" s="159"/>
      <c r="GS29" s="159"/>
      <c r="GT29" s="159"/>
      <c r="GU29" s="159"/>
      <c r="GV29" s="159"/>
      <c r="GW29" s="159"/>
      <c r="GX29" s="159"/>
      <c r="GY29" s="159"/>
      <c r="GZ29" s="159"/>
      <c r="HA29" s="159"/>
      <c r="HB29" s="159"/>
      <c r="HC29" s="159"/>
      <c r="HD29" s="159"/>
      <c r="HE29" s="159"/>
      <c r="HF29" s="159"/>
      <c r="HG29" s="159"/>
      <c r="HH29" s="159"/>
      <c r="HI29" s="159"/>
      <c r="HJ29" s="159"/>
      <c r="HK29" s="159"/>
      <c r="HL29" s="159"/>
      <c r="HM29" s="159"/>
      <c r="HN29" s="159"/>
      <c r="HO29" s="159"/>
      <c r="HP29" s="159"/>
      <c r="HQ29" s="159"/>
      <c r="HR29" s="159"/>
      <c r="HS29" s="159"/>
      <c r="HT29" s="159"/>
      <c r="HU29" s="159"/>
      <c r="HV29" s="159"/>
      <c r="HW29" s="159"/>
      <c r="HX29" s="159"/>
      <c r="HY29" s="159"/>
      <c r="HZ29" s="159"/>
      <c r="IA29" s="159"/>
      <c r="IB29" s="159"/>
      <c r="IC29" s="159"/>
      <c r="ID29" s="159"/>
      <c r="IE29" s="159"/>
      <c r="IF29" s="159"/>
    </row>
    <row r="30" spans="1:240" s="158" customFormat="1" x14ac:dyDescent="0.3">
      <c r="A30" s="165"/>
      <c r="B30" s="164"/>
      <c r="C30" s="164"/>
      <c r="D30" s="163"/>
      <c r="E30" s="162"/>
      <c r="F30" s="162"/>
      <c r="G30" s="161"/>
      <c r="H30" s="161"/>
      <c r="I30" s="161"/>
      <c r="J30" s="161"/>
      <c r="K30" s="161"/>
      <c r="L30" s="161"/>
      <c r="M30" s="161"/>
      <c r="N30" s="161"/>
      <c r="O30" s="161"/>
      <c r="P30" s="161"/>
      <c r="Q30" s="161"/>
      <c r="R30" s="161"/>
      <c r="S30" s="161"/>
      <c r="T30" s="160"/>
      <c r="U30" s="159"/>
      <c r="V30" s="159"/>
      <c r="W30" s="159"/>
      <c r="X30" s="159"/>
      <c r="Y30" s="159"/>
      <c r="Z30" s="159"/>
      <c r="AA30" s="159"/>
      <c r="AB30" s="159"/>
      <c r="AC30" s="159"/>
      <c r="AD30" s="159"/>
      <c r="AE30" s="159"/>
      <c r="AF30" s="159"/>
      <c r="AG30" s="159"/>
      <c r="AH30" s="159"/>
      <c r="AI30" s="159"/>
      <c r="AJ30" s="159"/>
      <c r="AK30" s="159"/>
      <c r="AL30" s="159"/>
      <c r="AM30" s="159"/>
      <c r="AN30" s="159"/>
      <c r="AO30" s="159"/>
      <c r="AP30" s="159"/>
      <c r="AQ30" s="159"/>
      <c r="AR30" s="159"/>
      <c r="AS30" s="159"/>
      <c r="AT30" s="159"/>
      <c r="AU30" s="159"/>
      <c r="AV30" s="159"/>
      <c r="AW30" s="159"/>
      <c r="AX30" s="159"/>
      <c r="AY30" s="159"/>
      <c r="AZ30" s="159"/>
      <c r="BA30" s="159"/>
      <c r="BB30" s="159"/>
      <c r="BC30" s="159"/>
      <c r="BD30" s="159"/>
      <c r="BE30" s="159"/>
      <c r="BF30" s="159"/>
      <c r="BG30" s="159"/>
      <c r="BH30" s="159"/>
      <c r="BI30" s="159"/>
      <c r="BJ30" s="159"/>
      <c r="BK30" s="159"/>
      <c r="BL30" s="159"/>
      <c r="BM30" s="159"/>
      <c r="BN30" s="159"/>
      <c r="BO30" s="159"/>
      <c r="BP30" s="159"/>
      <c r="BQ30" s="159"/>
      <c r="BR30" s="159"/>
      <c r="BS30" s="159"/>
      <c r="BT30" s="159"/>
      <c r="BU30" s="159"/>
      <c r="BV30" s="159"/>
      <c r="BW30" s="159"/>
      <c r="BX30" s="159"/>
      <c r="BY30" s="159"/>
      <c r="BZ30" s="159"/>
      <c r="CA30" s="159"/>
      <c r="CB30" s="159"/>
      <c r="CC30" s="159"/>
      <c r="CD30" s="159"/>
      <c r="CE30" s="159"/>
      <c r="CF30" s="159"/>
      <c r="CG30" s="159"/>
      <c r="CH30" s="159"/>
      <c r="CI30" s="159"/>
      <c r="CJ30" s="159"/>
      <c r="CK30" s="159"/>
      <c r="CL30" s="159"/>
      <c r="CM30" s="159"/>
      <c r="CN30" s="159"/>
      <c r="CO30" s="159"/>
      <c r="CP30" s="159"/>
      <c r="CQ30" s="159"/>
      <c r="CR30" s="159"/>
      <c r="CS30" s="159"/>
      <c r="CT30" s="159"/>
      <c r="CU30" s="159"/>
      <c r="CV30" s="159"/>
      <c r="CW30" s="159"/>
      <c r="CX30" s="159"/>
      <c r="CY30" s="159"/>
      <c r="CZ30" s="159"/>
      <c r="DA30" s="159"/>
      <c r="DB30" s="159"/>
      <c r="DC30" s="159"/>
      <c r="DD30" s="159"/>
      <c r="DE30" s="159"/>
      <c r="DF30" s="159"/>
      <c r="DG30" s="159"/>
      <c r="DH30" s="159"/>
      <c r="DI30" s="159"/>
      <c r="DJ30" s="159"/>
      <c r="DK30" s="159"/>
      <c r="DL30" s="159"/>
      <c r="DM30" s="159"/>
      <c r="DN30" s="159"/>
      <c r="DO30" s="159"/>
      <c r="DP30" s="159"/>
      <c r="DQ30" s="159"/>
      <c r="DR30" s="159"/>
      <c r="DS30" s="159"/>
      <c r="DT30" s="159"/>
      <c r="DU30" s="159"/>
      <c r="DV30" s="159"/>
      <c r="DW30" s="159"/>
      <c r="DX30" s="159"/>
      <c r="DY30" s="159"/>
      <c r="DZ30" s="159"/>
      <c r="EA30" s="159"/>
      <c r="EB30" s="159"/>
      <c r="EC30" s="159"/>
      <c r="ED30" s="159"/>
      <c r="EE30" s="159"/>
      <c r="EF30" s="159"/>
      <c r="EG30" s="159"/>
      <c r="EH30" s="159"/>
      <c r="EI30" s="159"/>
      <c r="EJ30" s="159"/>
      <c r="EK30" s="159"/>
      <c r="EL30" s="159"/>
      <c r="EM30" s="159"/>
      <c r="EN30" s="159"/>
      <c r="EO30" s="159"/>
      <c r="EP30" s="159"/>
      <c r="EQ30" s="159"/>
      <c r="ER30" s="159"/>
      <c r="ES30" s="159"/>
      <c r="ET30" s="159"/>
      <c r="EU30" s="159"/>
      <c r="EV30" s="159"/>
      <c r="EW30" s="159"/>
      <c r="EX30" s="159"/>
      <c r="EY30" s="159"/>
      <c r="EZ30" s="159"/>
      <c r="FA30" s="159"/>
      <c r="FB30" s="159"/>
      <c r="FC30" s="159"/>
      <c r="FD30" s="159"/>
      <c r="FE30" s="159"/>
      <c r="FF30" s="159"/>
      <c r="FG30" s="159"/>
      <c r="FH30" s="159"/>
      <c r="FI30" s="159"/>
      <c r="FJ30" s="159"/>
      <c r="FK30" s="159"/>
      <c r="FL30" s="159"/>
      <c r="FM30" s="159"/>
      <c r="FN30" s="159"/>
      <c r="FO30" s="159"/>
      <c r="FP30" s="159"/>
      <c r="FQ30" s="159"/>
      <c r="FR30" s="159"/>
      <c r="FS30" s="159"/>
      <c r="FT30" s="159"/>
      <c r="FU30" s="159"/>
      <c r="FV30" s="159"/>
      <c r="FW30" s="159"/>
      <c r="FX30" s="159"/>
      <c r="FY30" s="159"/>
      <c r="FZ30" s="159"/>
      <c r="GA30" s="159"/>
      <c r="GB30" s="159"/>
      <c r="GC30" s="159"/>
      <c r="GD30" s="159"/>
      <c r="GE30" s="159"/>
      <c r="GF30" s="159"/>
      <c r="GG30" s="159"/>
      <c r="GH30" s="159"/>
      <c r="GI30" s="159"/>
      <c r="GJ30" s="159"/>
      <c r="GK30" s="159"/>
      <c r="GL30" s="159"/>
      <c r="GM30" s="159"/>
      <c r="GN30" s="159"/>
      <c r="GO30" s="159"/>
      <c r="GP30" s="159"/>
      <c r="GQ30" s="159"/>
      <c r="GR30" s="159"/>
      <c r="GS30" s="159"/>
      <c r="GT30" s="159"/>
      <c r="GU30" s="159"/>
      <c r="GV30" s="159"/>
      <c r="GW30" s="159"/>
      <c r="GX30" s="159"/>
      <c r="GY30" s="159"/>
      <c r="GZ30" s="159"/>
      <c r="HA30" s="159"/>
      <c r="HB30" s="159"/>
      <c r="HC30" s="159"/>
      <c r="HD30" s="159"/>
      <c r="HE30" s="159"/>
      <c r="HF30" s="159"/>
      <c r="HG30" s="159"/>
      <c r="HH30" s="159"/>
      <c r="HI30" s="159"/>
      <c r="HJ30" s="159"/>
      <c r="HK30" s="159"/>
      <c r="HL30" s="159"/>
      <c r="HM30" s="159"/>
      <c r="HN30" s="159"/>
      <c r="HO30" s="159"/>
      <c r="HP30" s="159"/>
      <c r="HQ30" s="159"/>
      <c r="HR30" s="159"/>
      <c r="HS30" s="159"/>
      <c r="HT30" s="159"/>
      <c r="HU30" s="159"/>
      <c r="HV30" s="159"/>
      <c r="HW30" s="159"/>
      <c r="HX30" s="159"/>
      <c r="HY30" s="159"/>
      <c r="HZ30" s="159"/>
      <c r="IA30" s="159"/>
      <c r="IB30" s="159"/>
      <c r="IC30" s="159"/>
      <c r="ID30" s="159"/>
      <c r="IE30" s="159"/>
      <c r="IF30" s="159"/>
    </row>
    <row r="31" spans="1:240" s="158" customFormat="1" x14ac:dyDescent="0.3">
      <c r="A31" s="165"/>
      <c r="B31" s="164"/>
      <c r="C31" s="164"/>
      <c r="D31" s="163"/>
      <c r="E31" s="162"/>
      <c r="F31" s="189"/>
      <c r="G31" s="161"/>
      <c r="H31" s="161"/>
      <c r="I31" s="161"/>
      <c r="J31" s="161"/>
      <c r="K31" s="161"/>
      <c r="L31" s="161"/>
      <c r="M31" s="161"/>
      <c r="N31" s="161"/>
      <c r="O31" s="161"/>
      <c r="P31" s="161"/>
      <c r="Q31" s="161"/>
      <c r="R31" s="161"/>
      <c r="S31" s="161"/>
      <c r="T31" s="160"/>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59"/>
      <c r="BZ31" s="159"/>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159"/>
      <c r="DJ31" s="159"/>
      <c r="DK31" s="159"/>
      <c r="DL31" s="159"/>
      <c r="DM31" s="159"/>
      <c r="DN31" s="159"/>
      <c r="DO31" s="159"/>
      <c r="DP31" s="159"/>
      <c r="DQ31" s="159"/>
      <c r="DR31" s="159"/>
      <c r="DS31" s="159"/>
      <c r="DT31" s="159"/>
      <c r="DU31" s="159"/>
      <c r="DV31" s="159"/>
      <c r="DW31" s="159"/>
      <c r="DX31" s="159"/>
      <c r="DY31" s="159"/>
      <c r="DZ31" s="159"/>
      <c r="EA31" s="159"/>
      <c r="EB31" s="159"/>
      <c r="EC31" s="159"/>
      <c r="ED31" s="159"/>
      <c r="EE31" s="159"/>
      <c r="EF31" s="159"/>
      <c r="EG31" s="159"/>
      <c r="EH31" s="159"/>
      <c r="EI31" s="159"/>
      <c r="EJ31" s="159"/>
      <c r="EK31" s="159"/>
      <c r="EL31" s="159"/>
      <c r="EM31" s="159"/>
      <c r="EN31" s="159"/>
      <c r="EO31" s="159"/>
      <c r="EP31" s="159"/>
      <c r="EQ31" s="159"/>
      <c r="ER31" s="159"/>
      <c r="ES31" s="159"/>
      <c r="ET31" s="159"/>
      <c r="EU31" s="159"/>
      <c r="EV31" s="159"/>
      <c r="EW31" s="159"/>
      <c r="EX31" s="159"/>
      <c r="EY31" s="159"/>
      <c r="EZ31" s="159"/>
      <c r="FA31" s="159"/>
      <c r="FB31" s="159"/>
      <c r="FC31" s="159"/>
      <c r="FD31" s="159"/>
      <c r="FE31" s="159"/>
      <c r="FF31" s="159"/>
      <c r="FG31" s="159"/>
      <c r="FH31" s="159"/>
      <c r="FI31" s="159"/>
      <c r="FJ31" s="159"/>
      <c r="FK31" s="159"/>
      <c r="FL31" s="159"/>
      <c r="FM31" s="159"/>
      <c r="FN31" s="159"/>
      <c r="FO31" s="159"/>
      <c r="FP31" s="159"/>
      <c r="FQ31" s="159"/>
      <c r="FR31" s="159"/>
      <c r="FS31" s="159"/>
      <c r="FT31" s="159"/>
      <c r="FU31" s="159"/>
      <c r="FV31" s="159"/>
      <c r="FW31" s="159"/>
      <c r="FX31" s="159"/>
      <c r="FY31" s="159"/>
      <c r="FZ31" s="159"/>
      <c r="GA31" s="159"/>
      <c r="GB31" s="159"/>
      <c r="GC31" s="159"/>
      <c r="GD31" s="159"/>
      <c r="GE31" s="159"/>
      <c r="GF31" s="159"/>
      <c r="GG31" s="159"/>
      <c r="GH31" s="159"/>
      <c r="GI31" s="159"/>
      <c r="GJ31" s="159"/>
      <c r="GK31" s="159"/>
      <c r="GL31" s="159"/>
      <c r="GM31" s="159"/>
      <c r="GN31" s="159"/>
      <c r="GO31" s="159"/>
      <c r="GP31" s="159"/>
      <c r="GQ31" s="159"/>
      <c r="GR31" s="159"/>
      <c r="GS31" s="159"/>
      <c r="GT31" s="159"/>
      <c r="GU31" s="159"/>
      <c r="GV31" s="159"/>
      <c r="GW31" s="159"/>
      <c r="GX31" s="159"/>
      <c r="GY31" s="159"/>
      <c r="GZ31" s="159"/>
      <c r="HA31" s="159"/>
      <c r="HB31" s="159"/>
      <c r="HC31" s="159"/>
      <c r="HD31" s="159"/>
      <c r="HE31" s="159"/>
      <c r="HF31" s="159"/>
      <c r="HG31" s="159"/>
      <c r="HH31" s="159"/>
      <c r="HI31" s="159"/>
      <c r="HJ31" s="159"/>
      <c r="HK31" s="159"/>
      <c r="HL31" s="159"/>
      <c r="HM31" s="159"/>
      <c r="HN31" s="159"/>
      <c r="HO31" s="159"/>
      <c r="HP31" s="159"/>
      <c r="HQ31" s="159"/>
      <c r="HR31" s="159"/>
      <c r="HS31" s="159"/>
      <c r="HT31" s="159"/>
      <c r="HU31" s="159"/>
      <c r="HV31" s="159"/>
      <c r="HW31" s="159"/>
      <c r="HX31" s="159"/>
      <c r="HY31" s="159"/>
      <c r="HZ31" s="159"/>
      <c r="IA31" s="159"/>
      <c r="IB31" s="159"/>
      <c r="IC31" s="159"/>
      <c r="ID31" s="159"/>
      <c r="IE31" s="159"/>
      <c r="IF31" s="159"/>
    </row>
    <row r="32" spans="1:240" s="158" customFormat="1" x14ac:dyDescent="0.3">
      <c r="A32" s="165"/>
      <c r="B32" s="164"/>
      <c r="C32" s="164"/>
      <c r="D32" s="163"/>
      <c r="E32" s="162"/>
      <c r="F32" s="162"/>
      <c r="G32" s="161"/>
      <c r="H32" s="161"/>
      <c r="I32" s="161"/>
      <c r="J32" s="161"/>
      <c r="K32" s="161"/>
      <c r="L32" s="161"/>
      <c r="M32" s="161"/>
      <c r="N32" s="161"/>
      <c r="O32" s="161"/>
      <c r="P32" s="161"/>
      <c r="Q32" s="161"/>
      <c r="R32" s="161"/>
      <c r="S32" s="161"/>
      <c r="T32" s="160"/>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9"/>
      <c r="CX32" s="159"/>
      <c r="CY32" s="159"/>
      <c r="CZ32" s="159"/>
      <c r="DA32" s="159"/>
      <c r="DB32" s="159"/>
      <c r="DC32" s="159"/>
      <c r="DD32" s="159"/>
      <c r="DE32" s="159"/>
      <c r="DF32" s="159"/>
      <c r="DG32" s="159"/>
      <c r="DH32" s="159"/>
      <c r="DI32" s="159"/>
      <c r="DJ32" s="159"/>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9"/>
      <c r="EG32" s="159"/>
      <c r="EH32" s="159"/>
      <c r="EI32" s="159"/>
      <c r="EJ32" s="159"/>
      <c r="EK32" s="159"/>
      <c r="EL32" s="159"/>
      <c r="EM32" s="159"/>
      <c r="EN32" s="159"/>
      <c r="EO32" s="159"/>
      <c r="EP32" s="159"/>
      <c r="EQ32" s="159"/>
      <c r="ER32" s="159"/>
      <c r="ES32" s="159"/>
      <c r="ET32" s="159"/>
      <c r="EU32" s="159"/>
      <c r="EV32" s="159"/>
      <c r="EW32" s="159"/>
      <c r="EX32" s="159"/>
      <c r="EY32" s="159"/>
      <c r="EZ32" s="159"/>
      <c r="FA32" s="159"/>
      <c r="FB32" s="159"/>
      <c r="FC32" s="159"/>
      <c r="FD32" s="159"/>
      <c r="FE32" s="159"/>
      <c r="FF32" s="159"/>
      <c r="FG32" s="159"/>
      <c r="FH32" s="159"/>
      <c r="FI32" s="159"/>
      <c r="FJ32" s="159"/>
      <c r="FK32" s="159"/>
      <c r="FL32" s="159"/>
      <c r="FM32" s="159"/>
      <c r="FN32" s="159"/>
      <c r="FO32" s="159"/>
      <c r="FP32" s="159"/>
      <c r="FQ32" s="159"/>
      <c r="FR32" s="159"/>
      <c r="FS32" s="159"/>
      <c r="FT32" s="159"/>
      <c r="FU32" s="159"/>
      <c r="FV32" s="159"/>
      <c r="FW32" s="159"/>
      <c r="FX32" s="159"/>
      <c r="FY32" s="159"/>
      <c r="FZ32" s="159"/>
      <c r="GA32" s="159"/>
      <c r="GB32" s="159"/>
      <c r="GC32" s="159"/>
      <c r="GD32" s="159"/>
      <c r="GE32" s="159"/>
      <c r="GF32" s="159"/>
      <c r="GG32" s="159"/>
      <c r="GH32" s="159"/>
      <c r="GI32" s="159"/>
      <c r="GJ32" s="159"/>
      <c r="GK32" s="159"/>
      <c r="GL32" s="159"/>
      <c r="GM32" s="159"/>
      <c r="GN32" s="159"/>
      <c r="GO32" s="159"/>
      <c r="GP32" s="159"/>
      <c r="GQ32" s="159"/>
      <c r="GR32" s="159"/>
      <c r="GS32" s="159"/>
      <c r="GT32" s="159"/>
      <c r="GU32" s="159"/>
      <c r="GV32" s="159"/>
      <c r="GW32" s="159"/>
      <c r="GX32" s="159"/>
      <c r="GY32" s="159"/>
      <c r="GZ32" s="159"/>
      <c r="HA32" s="159"/>
      <c r="HB32" s="159"/>
      <c r="HC32" s="159"/>
      <c r="HD32" s="159"/>
      <c r="HE32" s="159"/>
      <c r="HF32" s="159"/>
      <c r="HG32" s="159"/>
      <c r="HH32" s="159"/>
      <c r="HI32" s="159"/>
      <c r="HJ32" s="159"/>
      <c r="HK32" s="159"/>
      <c r="HL32" s="159"/>
      <c r="HM32" s="159"/>
      <c r="HN32" s="159"/>
      <c r="HO32" s="159"/>
      <c r="HP32" s="159"/>
      <c r="HQ32" s="159"/>
      <c r="HR32" s="159"/>
      <c r="HS32" s="159"/>
      <c r="HT32" s="159"/>
      <c r="HU32" s="159"/>
      <c r="HV32" s="159"/>
      <c r="HW32" s="159"/>
      <c r="HX32" s="159"/>
      <c r="HY32" s="159"/>
      <c r="HZ32" s="159"/>
      <c r="IA32" s="159"/>
      <c r="IB32" s="159"/>
      <c r="IC32" s="159"/>
      <c r="ID32" s="159"/>
      <c r="IE32" s="159"/>
      <c r="IF32" s="159"/>
    </row>
  </sheetData>
  <mergeCells count="4">
    <mergeCell ref="B2:F2"/>
    <mergeCell ref="B3:F3"/>
    <mergeCell ref="G6:S6"/>
    <mergeCell ref="B4:F5"/>
  </mergeCells>
  <pageMargins left="0.7" right="0.7" top="0.75" bottom="0.75" header="0.3" footer="0.3"/>
  <pageSetup paperSize="5" scale="75" orientation="landscape" r:id="rId1"/>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PERSONAL EVENTUAL</vt:lpstr>
      <vt:lpstr>Comisiones </vt:lpstr>
      <vt:lpstr>Adquisiciones </vt:lpstr>
      <vt:lpstr>Actividades de proceso</vt:lpstr>
      <vt:lpstr>Gestión</vt:lpstr>
      <vt:lpstr>INTEGRACION SECRETARIA TECNICA</vt:lpstr>
      <vt:lpstr>RESUMEN SECRETARIA TECNICA</vt:lpstr>
      <vt:lpstr>COSTEO ADQUISICIONES Y ENAJ</vt:lpstr>
      <vt:lpstr>'Adquisiciones '!Área_de_impresión</vt:lpstr>
      <vt:lpstr>'Comisiones '!Área_de_impresión</vt:lpstr>
      <vt:lpstr>'COSTEO ADQUISICIONES Y ENAJ'!Área_de_impresión</vt:lpstr>
      <vt:lpstr>'PERSONAL EVENTUAL'!Área_de_impresión</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Franco Jimenez</dc:creator>
  <cp:lastModifiedBy>Daniel Aleja Alvarado Pelayo</cp:lastModifiedBy>
  <cp:lastPrinted>2016-08-09T23:30:38Z</cp:lastPrinted>
  <dcterms:created xsi:type="dcterms:W3CDTF">2015-06-25T14:25:02Z</dcterms:created>
  <dcterms:modified xsi:type="dcterms:W3CDTF">2016-08-09T23:31:19Z</dcterms:modified>
</cp:coreProperties>
</file>