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/>
  </bookViews>
  <sheets>
    <sheet name="VACANTES BASE 2018" sheetId="6" r:id="rId1"/>
    <sheet name="VACANTES EDIFICO 2018" sheetId="4" r:id="rId2"/>
    <sheet name="VACANTES CJOS DTAL2018" sheetId="5" r:id="rId3"/>
  </sheets>
  <definedNames>
    <definedName name="_xlnm._FilterDatabase" localSheetId="2" hidden="1">'VACANTES CJOS DTAL2018'!$A$3:$J$3</definedName>
    <definedName name="_xlnm._FilterDatabase" localSheetId="1" hidden="1">'VACANTES EDIFICO 2018'!$A$3:$L$63</definedName>
    <definedName name="_xlnm.Print_Titles" localSheetId="2">'VACANTES CJOS DTAL2018'!$1:$3</definedName>
    <definedName name="_xlnm.Print_Titles" localSheetId="1">'VACANTES EDIFICO 2018'!$2:$3</definedName>
  </definedNames>
  <calcPr calcId="145621"/>
</workbook>
</file>

<file path=xl/calcChain.xml><?xml version="1.0" encoding="utf-8"?>
<calcChain xmlns="http://schemas.openxmlformats.org/spreadsheetml/2006/main">
  <c r="P323" i="5" l="1"/>
  <c r="P291" i="5"/>
  <c r="P275" i="5"/>
  <c r="P259" i="5"/>
  <c r="P227" i="5"/>
  <c r="P211" i="5"/>
  <c r="P195" i="5"/>
  <c r="P179" i="5"/>
  <c r="P163" i="5"/>
  <c r="P147" i="5"/>
  <c r="P131" i="5"/>
  <c r="P115" i="5"/>
  <c r="P99" i="5"/>
  <c r="P83" i="5"/>
  <c r="P67" i="5"/>
  <c r="P51" i="5"/>
  <c r="P324" i="5" s="1"/>
  <c r="P35" i="5"/>
  <c r="P19" i="5"/>
  <c r="Q323" i="5"/>
  <c r="Q307" i="5"/>
  <c r="Q291" i="5"/>
  <c r="Q275" i="5"/>
  <c r="Q259" i="5"/>
  <c r="Q243" i="5"/>
  <c r="Q227" i="5"/>
  <c r="Q211" i="5"/>
  <c r="Q195" i="5"/>
  <c r="Q179" i="5"/>
  <c r="Q163" i="5"/>
  <c r="Q147" i="5"/>
  <c r="Q131" i="5"/>
  <c r="Q115" i="5"/>
  <c r="Q99" i="5"/>
  <c r="Q83" i="5"/>
  <c r="Q67" i="5"/>
  <c r="Q51" i="5"/>
  <c r="Q35" i="5"/>
  <c r="Q19" i="5"/>
  <c r="S56" i="4" l="1"/>
  <c r="S53" i="4"/>
  <c r="S50" i="4"/>
  <c r="S44" i="4"/>
  <c r="S42" i="4"/>
  <c r="S40" i="4"/>
  <c r="S35" i="4"/>
  <c r="S30" i="4"/>
  <c r="S28" i="4"/>
  <c r="S11" i="4"/>
  <c r="R63" i="4"/>
  <c r="R56" i="4"/>
  <c r="R53" i="4"/>
  <c r="R50" i="4"/>
  <c r="R44" i="4"/>
  <c r="R42" i="4"/>
  <c r="R40" i="4"/>
  <c r="R35" i="4"/>
  <c r="R30" i="4"/>
  <c r="R28" i="4"/>
  <c r="R11" i="4"/>
  <c r="Q56" i="4"/>
  <c r="Q53" i="4"/>
  <c r="Q50" i="4"/>
  <c r="Q44" i="4"/>
  <c r="Q42" i="4"/>
  <c r="Q40" i="4"/>
  <c r="Q35" i="4"/>
  <c r="Q30" i="4"/>
  <c r="Q28" i="4"/>
  <c r="Q11" i="4"/>
  <c r="Q63" i="4" l="1"/>
  <c r="O19" i="5"/>
  <c r="O324" i="5" s="1"/>
  <c r="O35" i="5"/>
  <c r="O51" i="5"/>
  <c r="O67" i="5"/>
  <c r="O83" i="5"/>
  <c r="O99" i="5"/>
  <c r="O115" i="5"/>
  <c r="O131" i="5"/>
  <c r="O147" i="5"/>
  <c r="O163" i="5"/>
  <c r="O179" i="5"/>
  <c r="O195" i="5"/>
  <c r="O211" i="5"/>
  <c r="O227" i="5"/>
  <c r="O259" i="5"/>
  <c r="O275" i="5"/>
  <c r="O291" i="5"/>
  <c r="O323" i="5"/>
  <c r="P11" i="4"/>
  <c r="P28" i="4"/>
  <c r="P30" i="4"/>
  <c r="P35" i="4"/>
  <c r="P40" i="4"/>
  <c r="P42" i="4"/>
  <c r="P44" i="4"/>
  <c r="P50" i="4"/>
  <c r="P53" i="4"/>
  <c r="P56" i="4"/>
  <c r="P63" i="4"/>
  <c r="O11" i="4"/>
  <c r="O28" i="4"/>
  <c r="O30" i="4"/>
  <c r="O35" i="4"/>
  <c r="O40" i="4"/>
  <c r="O63" i="4" s="1"/>
  <c r="O42" i="4"/>
  <c r="O44" i="4"/>
  <c r="O50" i="4"/>
  <c r="O53" i="4"/>
  <c r="O56" i="4"/>
  <c r="N11" i="4"/>
  <c r="N28" i="4"/>
  <c r="N30" i="4"/>
  <c r="N35" i="4"/>
  <c r="N40" i="4"/>
  <c r="N63" i="4" s="1"/>
  <c r="N42" i="4"/>
  <c r="N44" i="4"/>
  <c r="N50" i="4"/>
  <c r="N53" i="4"/>
  <c r="N56" i="4"/>
  <c r="N19" i="5"/>
  <c r="N35" i="5"/>
  <c r="N51" i="5"/>
  <c r="N67" i="5"/>
  <c r="N324" i="5" s="1"/>
  <c r="N83" i="5"/>
  <c r="N99" i="5"/>
  <c r="N115" i="5"/>
  <c r="N131" i="5"/>
  <c r="N147" i="5"/>
  <c r="N163" i="5"/>
  <c r="N179" i="5"/>
  <c r="N195" i="5"/>
  <c r="N211" i="5"/>
  <c r="N227" i="5"/>
  <c r="N259" i="5"/>
  <c r="N275" i="5"/>
  <c r="N291" i="5"/>
  <c r="N323" i="5"/>
  <c r="M19" i="5"/>
  <c r="M324" i="5" s="1"/>
  <c r="M35" i="5"/>
  <c r="M51" i="5"/>
  <c r="M67" i="5"/>
  <c r="M83" i="5"/>
  <c r="M99" i="5"/>
  <c r="M115" i="5"/>
  <c r="M131" i="5"/>
  <c r="M147" i="5"/>
  <c r="M163" i="5"/>
  <c r="M179" i="5"/>
  <c r="M211" i="5"/>
  <c r="M227" i="5"/>
  <c r="M243" i="5"/>
  <c r="M259" i="5"/>
  <c r="M275" i="5"/>
  <c r="M291" i="5"/>
  <c r="M323" i="5"/>
  <c r="C323" i="5"/>
  <c r="C307" i="5"/>
  <c r="C291" i="5"/>
  <c r="C275" i="5"/>
  <c r="C259" i="5"/>
  <c r="C243" i="5"/>
  <c r="C227" i="5"/>
  <c r="C211" i="5"/>
  <c r="C195" i="5"/>
  <c r="C179" i="5"/>
  <c r="C163" i="5"/>
  <c r="C147" i="5"/>
  <c r="C131" i="5"/>
  <c r="C115" i="5"/>
  <c r="C99" i="5"/>
  <c r="C324" i="5" s="1"/>
  <c r="C83" i="5"/>
  <c r="C67" i="5"/>
  <c r="C51" i="5"/>
  <c r="C35" i="5"/>
  <c r="C19" i="5"/>
  <c r="L147" i="5"/>
  <c r="L115" i="5"/>
  <c r="L35" i="5"/>
  <c r="L323" i="5"/>
  <c r="L307" i="5"/>
  <c r="L291" i="5"/>
  <c r="L275" i="5"/>
  <c r="L259" i="5"/>
  <c r="L243" i="5"/>
  <c r="L227" i="5"/>
  <c r="L211" i="5"/>
  <c r="L179" i="5"/>
  <c r="L163" i="5"/>
  <c r="L131" i="5"/>
  <c r="L99" i="5"/>
  <c r="L83" i="5"/>
  <c r="L67" i="5"/>
  <c r="L51" i="5"/>
  <c r="L324" i="5" s="1"/>
  <c r="L19" i="5"/>
  <c r="K323" i="5"/>
  <c r="K307" i="5"/>
  <c r="K291" i="5"/>
  <c r="K275" i="5"/>
  <c r="K259" i="5"/>
  <c r="K243" i="5"/>
  <c r="K227" i="5"/>
  <c r="K211" i="5"/>
  <c r="K195" i="5"/>
  <c r="K179" i="5"/>
  <c r="K163" i="5"/>
  <c r="K147" i="5"/>
  <c r="K131" i="5"/>
  <c r="K99" i="5"/>
  <c r="K83" i="5"/>
  <c r="K67" i="5"/>
  <c r="K51" i="5"/>
  <c r="K35" i="5"/>
  <c r="K19" i="5"/>
  <c r="K324" i="5" s="1"/>
  <c r="M56" i="4"/>
  <c r="M53" i="4"/>
  <c r="M50" i="4"/>
  <c r="M44" i="4"/>
  <c r="M42" i="4"/>
  <c r="M40" i="4"/>
  <c r="M35" i="4"/>
  <c r="M30" i="4"/>
  <c r="M28" i="4"/>
  <c r="M11" i="4"/>
  <c r="K62" i="4"/>
  <c r="K56" i="4"/>
  <c r="K53" i="4"/>
  <c r="K50" i="4"/>
  <c r="K47" i="4"/>
  <c r="K44" i="4"/>
  <c r="K42" i="4"/>
  <c r="K40" i="4"/>
  <c r="K35" i="4"/>
  <c r="K30" i="4"/>
  <c r="K28" i="4"/>
  <c r="K25" i="4"/>
  <c r="K15" i="4"/>
  <c r="K9" i="4"/>
  <c r="K11" i="4"/>
  <c r="K63" i="4"/>
  <c r="M63" i="4"/>
  <c r="D19" i="5"/>
  <c r="E19" i="5"/>
  <c r="E324" i="5" s="1"/>
  <c r="F19" i="5"/>
  <c r="F324" i="5" s="1"/>
  <c r="G19" i="5"/>
  <c r="H19" i="5"/>
  <c r="I19" i="5"/>
  <c r="J19" i="5"/>
  <c r="J324" i="5" s="1"/>
  <c r="D35" i="5"/>
  <c r="E35" i="5"/>
  <c r="F35" i="5"/>
  <c r="G35" i="5"/>
  <c r="G324" i="5" s="1"/>
  <c r="H35" i="5"/>
  <c r="I35" i="5"/>
  <c r="J35" i="5"/>
  <c r="D51" i="5"/>
  <c r="E51" i="5"/>
  <c r="F51" i="5"/>
  <c r="G51" i="5"/>
  <c r="H51" i="5"/>
  <c r="H324" i="5" s="1"/>
  <c r="I51" i="5"/>
  <c r="J51" i="5"/>
  <c r="D67" i="5"/>
  <c r="E67" i="5"/>
  <c r="F67" i="5"/>
  <c r="G67" i="5"/>
  <c r="H67" i="5"/>
  <c r="I67" i="5"/>
  <c r="J67" i="5"/>
  <c r="D83" i="5"/>
  <c r="E83" i="5"/>
  <c r="F83" i="5"/>
  <c r="G83" i="5"/>
  <c r="H83" i="5"/>
  <c r="I83" i="5"/>
  <c r="J83" i="5"/>
  <c r="D99" i="5"/>
  <c r="E99" i="5"/>
  <c r="F99" i="5"/>
  <c r="G99" i="5"/>
  <c r="H99" i="5"/>
  <c r="I99" i="5"/>
  <c r="J99" i="5"/>
  <c r="D115" i="5"/>
  <c r="E115" i="5"/>
  <c r="F115" i="5"/>
  <c r="G115" i="5"/>
  <c r="H115" i="5"/>
  <c r="I115" i="5"/>
  <c r="J115" i="5"/>
  <c r="D131" i="5"/>
  <c r="E131" i="5"/>
  <c r="F131" i="5"/>
  <c r="G131" i="5"/>
  <c r="H131" i="5"/>
  <c r="I131" i="5"/>
  <c r="J131" i="5"/>
  <c r="D147" i="5"/>
  <c r="E147" i="5"/>
  <c r="F147" i="5"/>
  <c r="G147" i="5"/>
  <c r="H147" i="5"/>
  <c r="I147" i="5"/>
  <c r="J147" i="5"/>
  <c r="D163" i="5"/>
  <c r="E163" i="5"/>
  <c r="F163" i="5"/>
  <c r="G163" i="5"/>
  <c r="H163" i="5"/>
  <c r="I163" i="5"/>
  <c r="J163" i="5"/>
  <c r="D179" i="5"/>
  <c r="E179" i="5"/>
  <c r="F179" i="5"/>
  <c r="G179" i="5"/>
  <c r="H179" i="5"/>
  <c r="I179" i="5"/>
  <c r="J179" i="5"/>
  <c r="D195" i="5"/>
  <c r="E195" i="5"/>
  <c r="F195" i="5"/>
  <c r="G195" i="5"/>
  <c r="H195" i="5"/>
  <c r="I195" i="5"/>
  <c r="J195" i="5"/>
  <c r="D211" i="5"/>
  <c r="E211" i="5"/>
  <c r="F211" i="5"/>
  <c r="G211" i="5"/>
  <c r="H211" i="5"/>
  <c r="I211" i="5"/>
  <c r="J211" i="5"/>
  <c r="D227" i="5"/>
  <c r="E227" i="5"/>
  <c r="F227" i="5"/>
  <c r="G227" i="5"/>
  <c r="H227" i="5"/>
  <c r="I227" i="5"/>
  <c r="J227" i="5"/>
  <c r="D243" i="5"/>
  <c r="E243" i="5"/>
  <c r="F243" i="5"/>
  <c r="G243" i="5"/>
  <c r="H243" i="5"/>
  <c r="I243" i="5"/>
  <c r="J243" i="5"/>
  <c r="D259" i="5"/>
  <c r="E259" i="5"/>
  <c r="F259" i="5"/>
  <c r="G259" i="5"/>
  <c r="H259" i="5"/>
  <c r="I259" i="5"/>
  <c r="J259" i="5"/>
  <c r="D275" i="5"/>
  <c r="E275" i="5"/>
  <c r="F275" i="5"/>
  <c r="G275" i="5"/>
  <c r="H275" i="5"/>
  <c r="I275" i="5"/>
  <c r="J275" i="5"/>
  <c r="D291" i="5"/>
  <c r="E291" i="5"/>
  <c r="F291" i="5"/>
  <c r="G291" i="5"/>
  <c r="H291" i="5"/>
  <c r="I291" i="5"/>
  <c r="J291" i="5"/>
  <c r="D307" i="5"/>
  <c r="E307" i="5"/>
  <c r="F307" i="5"/>
  <c r="G307" i="5"/>
  <c r="H307" i="5"/>
  <c r="I307" i="5"/>
  <c r="J307" i="5"/>
  <c r="D323" i="5"/>
  <c r="E323" i="5"/>
  <c r="F323" i="5"/>
  <c r="G323" i="5"/>
  <c r="H323" i="5"/>
  <c r="I323" i="5"/>
  <c r="J323" i="5"/>
  <c r="I324" i="5"/>
  <c r="E62" i="4"/>
  <c r="F62" i="4"/>
  <c r="G62" i="4"/>
  <c r="H62" i="4"/>
  <c r="I62" i="4"/>
  <c r="J62" i="4"/>
  <c r="L62" i="4"/>
  <c r="D62" i="4"/>
  <c r="E56" i="4"/>
  <c r="F56" i="4"/>
  <c r="G56" i="4"/>
  <c r="H56" i="4"/>
  <c r="I56" i="4"/>
  <c r="J56" i="4"/>
  <c r="L56" i="4"/>
  <c r="D56" i="4"/>
  <c r="E53" i="4"/>
  <c r="F53" i="4"/>
  <c r="G53" i="4"/>
  <c r="H53" i="4"/>
  <c r="I53" i="4"/>
  <c r="J53" i="4"/>
  <c r="L53" i="4"/>
  <c r="D53" i="4"/>
  <c r="E50" i="4"/>
  <c r="F50" i="4"/>
  <c r="G50" i="4"/>
  <c r="H50" i="4"/>
  <c r="I50" i="4"/>
  <c r="J50" i="4"/>
  <c r="L50" i="4"/>
  <c r="D50" i="4"/>
  <c r="E47" i="4"/>
  <c r="F47" i="4"/>
  <c r="G47" i="4"/>
  <c r="H47" i="4"/>
  <c r="I47" i="4"/>
  <c r="J47" i="4"/>
  <c r="D47" i="4"/>
  <c r="E44" i="4"/>
  <c r="F44" i="4"/>
  <c r="G44" i="4"/>
  <c r="H44" i="4"/>
  <c r="I44" i="4"/>
  <c r="J44" i="4"/>
  <c r="L44" i="4"/>
  <c r="D44" i="4"/>
  <c r="E42" i="4"/>
  <c r="F42" i="4"/>
  <c r="G42" i="4"/>
  <c r="H42" i="4"/>
  <c r="I42" i="4"/>
  <c r="J42" i="4"/>
  <c r="L42" i="4"/>
  <c r="D42" i="4"/>
  <c r="E40" i="4"/>
  <c r="F40" i="4"/>
  <c r="G40" i="4"/>
  <c r="H40" i="4"/>
  <c r="I40" i="4"/>
  <c r="J40" i="4"/>
  <c r="J63" i="4" s="1"/>
  <c r="L40" i="4"/>
  <c r="L63" i="4" s="1"/>
  <c r="D40" i="4"/>
  <c r="E35" i="4"/>
  <c r="F35" i="4"/>
  <c r="G35" i="4"/>
  <c r="H35" i="4"/>
  <c r="I35" i="4"/>
  <c r="J35" i="4"/>
  <c r="L35" i="4"/>
  <c r="D35" i="4"/>
  <c r="E30" i="4"/>
  <c r="F30" i="4"/>
  <c r="G30" i="4"/>
  <c r="H30" i="4"/>
  <c r="I30" i="4"/>
  <c r="J30" i="4"/>
  <c r="L30" i="4"/>
  <c r="D30" i="4"/>
  <c r="E28" i="4"/>
  <c r="F28" i="4"/>
  <c r="G28" i="4"/>
  <c r="H28" i="4"/>
  <c r="I28" i="4"/>
  <c r="J28" i="4"/>
  <c r="L28" i="4"/>
  <c r="D28" i="4"/>
  <c r="E25" i="4"/>
  <c r="F25" i="4"/>
  <c r="G25" i="4"/>
  <c r="H25" i="4"/>
  <c r="I25" i="4"/>
  <c r="J25" i="4"/>
  <c r="D25" i="4"/>
  <c r="E15" i="4"/>
  <c r="F15" i="4"/>
  <c r="G15" i="4"/>
  <c r="H15" i="4"/>
  <c r="I15" i="4"/>
  <c r="J15" i="4"/>
  <c r="D15" i="4"/>
  <c r="E11" i="4"/>
  <c r="F11" i="4"/>
  <c r="G11" i="4"/>
  <c r="H11" i="4"/>
  <c r="I11" i="4"/>
  <c r="J11" i="4"/>
  <c r="L11" i="4"/>
  <c r="D11" i="4"/>
  <c r="E9" i="4"/>
  <c r="E63" i="4"/>
  <c r="F9" i="4"/>
  <c r="G9" i="4"/>
  <c r="H9" i="4"/>
  <c r="I9" i="4"/>
  <c r="J9" i="4"/>
  <c r="D9" i="4"/>
  <c r="D63" i="4"/>
  <c r="I63" i="4"/>
  <c r="H63" i="4"/>
  <c r="F63" i="4"/>
  <c r="G63" i="4"/>
  <c r="D324" i="5" l="1"/>
</calcChain>
</file>

<file path=xl/sharedStrings.xml><?xml version="1.0" encoding="utf-8"?>
<sst xmlns="http://schemas.openxmlformats.org/spreadsheetml/2006/main" count="1068" uniqueCount="132">
  <si>
    <t>PUESTO</t>
  </si>
  <si>
    <t>Capturista</t>
  </si>
  <si>
    <t xml:space="preserve"> </t>
  </si>
  <si>
    <t>Coordinador Central Comunicación Social</t>
  </si>
  <si>
    <t>Presidencia</t>
  </si>
  <si>
    <t>Técnico Auxiliar Comunicación Social</t>
  </si>
  <si>
    <t>Coordinador de Promoción, difusión y distribución</t>
  </si>
  <si>
    <t>Técnico Auxiliar Editorial</t>
  </si>
  <si>
    <t>Asistente Auxiliar</t>
  </si>
  <si>
    <t>Total</t>
  </si>
  <si>
    <t>Partidos Políticos</t>
  </si>
  <si>
    <t>Coordinador Central</t>
  </si>
  <si>
    <t>Secretaría Ejecutiva</t>
  </si>
  <si>
    <t>Técnico Auxiliar</t>
  </si>
  <si>
    <t>Administración y Finanzas</t>
  </si>
  <si>
    <t>Auxiliar de Mantenimiento Central</t>
  </si>
  <si>
    <t>Intendente Central</t>
  </si>
  <si>
    <t>Organización Electoral</t>
  </si>
  <si>
    <t>Educación Cívica</t>
  </si>
  <si>
    <t>Jurídico</t>
  </si>
  <si>
    <t>Técnico</t>
  </si>
  <si>
    <t>Supervisor de Verificación Registral del Apoyo Ciudadano</t>
  </si>
  <si>
    <t>Verificador Registral del Apoyo Ciudadano</t>
  </si>
  <si>
    <t>Contraloría General</t>
  </si>
  <si>
    <t>Unidad de Género y no Discriminación</t>
  </si>
  <si>
    <t>Unidad de Transparencia</t>
  </si>
  <si>
    <t>Secretaría de Comisiones</t>
  </si>
  <si>
    <t>Técnico auxiliar</t>
  </si>
  <si>
    <t>Participación Ciudadana</t>
  </si>
  <si>
    <t>Programador Informática</t>
  </si>
  <si>
    <t>Unidad de Informática</t>
  </si>
  <si>
    <t>Asistente auxiliar</t>
  </si>
  <si>
    <t>Total Anual</t>
  </si>
  <si>
    <t>Unidad Técnica de Prerrogativas a Partidos Políticos</t>
  </si>
  <si>
    <t>Unidad Técnica de Fiscalización</t>
  </si>
  <si>
    <t>ADSCRIPCIÓN</t>
  </si>
  <si>
    <t>Total DTTO 20</t>
  </si>
  <si>
    <t>Intendente</t>
  </si>
  <si>
    <t>Asistente Distrital</t>
  </si>
  <si>
    <t>Coordinador Distrital Administración</t>
  </si>
  <si>
    <t>Sub-Coordinador Educación Cívica</t>
  </si>
  <si>
    <t>Coordinador Distrital Educación Cívica</t>
  </si>
  <si>
    <t>Monitorista</t>
  </si>
  <si>
    <t>Sub-Coordinador Organización Electoral</t>
  </si>
  <si>
    <t>Coordinador Distrital Organización Electoral</t>
  </si>
  <si>
    <t>Sub-Coordinador de Informatica</t>
  </si>
  <si>
    <t>Coordinador Distrital Informática</t>
  </si>
  <si>
    <t>Consejero Distrital</t>
  </si>
  <si>
    <t>Secretario Consejo Distrital</t>
  </si>
  <si>
    <t>Presidente Consejo Distrital</t>
  </si>
  <si>
    <t>Distrito 20</t>
  </si>
  <si>
    <t>Total DTTO 19</t>
  </si>
  <si>
    <t>Distrito 19</t>
  </si>
  <si>
    <t>Total DTTO 18</t>
  </si>
  <si>
    <t>Distrito 18</t>
  </si>
  <si>
    <t>Total DTTO 17</t>
  </si>
  <si>
    <t>Distrito 17</t>
  </si>
  <si>
    <t>Total DTTO 16</t>
  </si>
  <si>
    <t>Distrito 16</t>
  </si>
  <si>
    <t>Total DTTO 15</t>
  </si>
  <si>
    <t>Distrito 15</t>
  </si>
  <si>
    <t>Total DTTO 14</t>
  </si>
  <si>
    <t>Distrito 14</t>
  </si>
  <si>
    <t>Total DTTO 13</t>
  </si>
  <si>
    <t>Distrito 13</t>
  </si>
  <si>
    <t>Total DTTO 12</t>
  </si>
  <si>
    <t>Distrito 12</t>
  </si>
  <si>
    <t>Total DTTO 11</t>
  </si>
  <si>
    <t>Distrito 11</t>
  </si>
  <si>
    <t>Total DTTO 10</t>
  </si>
  <si>
    <t>Distrito 10</t>
  </si>
  <si>
    <t>Total DTTO 9</t>
  </si>
  <si>
    <t>Distrito 9</t>
  </si>
  <si>
    <t>Total DTTO 8</t>
  </si>
  <si>
    <t>Distrito 8</t>
  </si>
  <si>
    <t>Total DTTO 7</t>
  </si>
  <si>
    <t>Distrito 7</t>
  </si>
  <si>
    <t>Total DTTO 6</t>
  </si>
  <si>
    <t>Distrito 6</t>
  </si>
  <si>
    <t>Total DTTO 5</t>
  </si>
  <si>
    <t>Distrito 5</t>
  </si>
  <si>
    <t>Total DTTO 4</t>
  </si>
  <si>
    <t>Distrito 4</t>
  </si>
  <si>
    <t>Total DTTO 3</t>
  </si>
  <si>
    <t>Distrito 3</t>
  </si>
  <si>
    <t>Total DTTO 2</t>
  </si>
  <si>
    <t>Distrito 2</t>
  </si>
  <si>
    <t>Total DTTO 1</t>
  </si>
  <si>
    <t>Distrito 1</t>
  </si>
  <si>
    <t>CANTIDAD DE PERSONAL</t>
  </si>
  <si>
    <t>Consejera o Consejero Electoral</t>
  </si>
  <si>
    <t>Asesor o Asesora de Consejero</t>
  </si>
  <si>
    <t xml:space="preserve">Asistente de Consejero </t>
  </si>
  <si>
    <t>Jefa o Jefe Auxiliar Edición</t>
  </si>
  <si>
    <t>Directora o Director</t>
  </si>
  <si>
    <t>Jefa o Jefe</t>
  </si>
  <si>
    <t>Técnica en Prerrogativas a Partidos Políticos</t>
  </si>
  <si>
    <t>Coordinadora A</t>
  </si>
  <si>
    <t>VACANTES EVENTUAL EDIFICIO IEPC JALISCO</t>
  </si>
  <si>
    <t>N/A</t>
  </si>
  <si>
    <t>VACANTES BASE IEPC JALISCO</t>
  </si>
  <si>
    <t>VACANTES EVENTUAL CONSEJOS DISTRITALES IEPC JALISCO</t>
  </si>
  <si>
    <t>1</t>
  </si>
  <si>
    <t>3</t>
  </si>
  <si>
    <t>4</t>
  </si>
  <si>
    <t>DEL 01/01/18 AL  15/01/18</t>
  </si>
  <si>
    <t>DEL 16/01/18 AL  31/01/18</t>
  </si>
  <si>
    <t>DEL 01/02/18 AL  15/02/18</t>
  </si>
  <si>
    <t>DEL 16/02/18 AL  21/02/18</t>
  </si>
  <si>
    <t>DEL 22/02/18 AL  28/02/18</t>
  </si>
  <si>
    <t>DEL  01/03/18 AL  11/03/18</t>
  </si>
  <si>
    <t>DEL 12/03/18 AL  21/03/18</t>
  </si>
  <si>
    <t>DEL 22/03/18 AL  31/03/18</t>
  </si>
  <si>
    <t>DEL 01/04/18 AL  15/04/18</t>
  </si>
  <si>
    <t>DEL 16/02/18 AL  28/02/18</t>
  </si>
  <si>
    <t>DEL  01/03/18 AL  15/03/18</t>
  </si>
  <si>
    <t>DEL 16/03/18 AL  31/03/18</t>
  </si>
  <si>
    <t>0</t>
  </si>
  <si>
    <t>Anexo 2</t>
  </si>
  <si>
    <t>DEL 01/05/18 AL  15/04/18</t>
  </si>
  <si>
    <t>DEL 01/05/18 AL  15/05/18</t>
  </si>
  <si>
    <t>DEL 16/05/18 AL  31/05/18</t>
  </si>
  <si>
    <t>Capturistas</t>
  </si>
  <si>
    <t>DEL 01/06/18 AL  15/06/18</t>
  </si>
  <si>
    <t>DEL 15/06/18 AL  30/06/18</t>
  </si>
  <si>
    <t>DEL 15/05/18 AL  31/05/18</t>
  </si>
  <si>
    <t xml:space="preserve">DEL 16/04/18 AL  30/04/18    </t>
  </si>
  <si>
    <t xml:space="preserve">DEL 16/05/18 AL  31/05/18    </t>
  </si>
  <si>
    <t xml:space="preserve">DEL 16/06/18 AL  30/06/18    </t>
  </si>
  <si>
    <t>DEL 01/07/18 AL  15/07/18</t>
  </si>
  <si>
    <t>DEL 16/07/18 AL  31/07/18</t>
  </si>
  <si>
    <t>DEL 01/08/18 AL  15/08/18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</si>
</sst>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_P_t_s_-;\-* #,##0.00\ _P_t_s_-;_-* &quot;-&quot;??\ _P_t_s_-;_-@_-"/>
    <numFmt numFmtId="166" formatCode="_(* #,##0.00_);_(* \(#,##0.00\);_(* &quot;-&quot;??_);_(@_)"/>
    <numFmt numFmtId="167" formatCode="_-* #,##0.00\ &quot;Pts&quot;_-;\-* #,##0.00\ &quot;Pts&quot;_-;_-* &quot;-&quot;??\ &quot;Pts&quot;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rebuchet MS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2"/>
      <name val="Garamond"/>
      <family val="1"/>
    </font>
    <font>
      <b/>
      <sz val="10"/>
      <color theme="1"/>
      <name val="Trebuchet MS"/>
      <family val="2"/>
    </font>
    <font>
      <b/>
      <sz val="10"/>
      <name val="Trebuchet MS"/>
      <family val="2"/>
    </font>
    <font>
      <sz val="18"/>
      <color theme="1"/>
      <name val="Trebuchet MS"/>
      <family val="2"/>
    </font>
    <font>
      <sz val="12"/>
      <color theme="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u/>
      <sz val="12"/>
      <name val="Trebuchet MS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Trebuchet MS"/>
      <family val="2"/>
    </font>
    <font>
      <u/>
      <sz val="10"/>
      <color theme="10"/>
      <name val="Arial"/>
      <family val="2"/>
    </font>
    <font>
      <b/>
      <u/>
      <sz val="11"/>
      <name val="Trebuchet MS"/>
      <family val="2"/>
    </font>
    <font>
      <sz val="18"/>
      <color theme="7" tint="-0.249977111117893"/>
      <name val="Trebuchet MS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rgb="FFBE7D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3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0" borderId="0" xfId="0" applyFont="1"/>
    <xf numFmtId="0" fontId="3" fillId="0" borderId="0" xfId="0" applyFont="1" applyFill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8" fillId="18" borderId="14" xfId="2" applyFont="1" applyFill="1" applyBorder="1" applyAlignment="1">
      <alignment horizontal="center" vertical="center" wrapText="1"/>
    </xf>
    <xf numFmtId="0" fontId="8" fillId="19" borderId="13" xfId="2" applyFont="1" applyFill="1" applyBorder="1" applyAlignment="1">
      <alignment horizontal="center" vertical="center" wrapText="1"/>
    </xf>
    <xf numFmtId="0" fontId="8" fillId="15" borderId="13" xfId="2" applyFont="1" applyFill="1" applyBorder="1" applyAlignment="1">
      <alignment horizontal="center" vertical="center" wrapText="1"/>
    </xf>
    <xf numFmtId="0" fontId="8" fillId="15" borderId="12" xfId="2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68" fontId="8" fillId="17" borderId="5" xfId="3" applyNumberFormat="1" applyFont="1" applyFill="1" applyBorder="1" applyAlignment="1">
      <alignment horizontal="center" vertical="center"/>
    </xf>
    <xf numFmtId="0" fontId="8" fillId="17" borderId="4" xfId="1" applyNumberFormat="1" applyFont="1" applyFill="1" applyBorder="1" applyAlignment="1">
      <alignment horizontal="center" vertical="center"/>
    </xf>
    <xf numFmtId="0" fontId="7" fillId="16" borderId="5" xfId="0" applyFont="1" applyFill="1" applyBorder="1" applyAlignment="1"/>
    <xf numFmtId="0" fontId="3" fillId="0" borderId="0" xfId="0" applyFont="1" applyAlignment="1">
      <alignment horizontal="center"/>
    </xf>
    <xf numFmtId="0" fontId="8" fillId="18" borderId="2" xfId="2" applyNumberFormat="1" applyFont="1" applyFill="1" applyBorder="1" applyAlignment="1">
      <alignment horizontal="center" vertical="center" wrapText="1"/>
    </xf>
    <xf numFmtId="0" fontId="8" fillId="19" borderId="2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wrapText="1"/>
    </xf>
    <xf numFmtId="0" fontId="12" fillId="0" borderId="4" xfId="2" applyFont="1" applyFill="1" applyBorder="1" applyAlignment="1">
      <alignment wrapText="1"/>
    </xf>
    <xf numFmtId="0" fontId="11" fillId="16" borderId="7" xfId="2" applyFont="1" applyFill="1" applyBorder="1" applyAlignment="1">
      <alignment horizontal="center" vertical="center"/>
    </xf>
    <xf numFmtId="0" fontId="11" fillId="16" borderId="4" xfId="2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/>
    <xf numFmtId="0" fontId="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4" xfId="135" applyFont="1" applyBorder="1" applyAlignment="1">
      <alignment horizontal="center" vertical="center"/>
    </xf>
    <xf numFmtId="0" fontId="13" fillId="0" borderId="0" xfId="0" applyFont="1"/>
    <xf numFmtId="0" fontId="16" fillId="0" borderId="4" xfId="134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1" fillId="16" borderId="4" xfId="2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11" fillId="16" borderId="7" xfId="2" applyFont="1" applyFill="1" applyBorder="1" applyAlignment="1">
      <alignment horizontal="center"/>
    </xf>
    <xf numFmtId="0" fontId="11" fillId="16" borderId="4" xfId="2" applyFont="1" applyFill="1" applyBorder="1" applyAlignment="1">
      <alignment horizontal="center"/>
    </xf>
    <xf numFmtId="0" fontId="13" fillId="0" borderId="4" xfId="1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1" applyNumberFormat="1" applyFont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/>
    </xf>
    <xf numFmtId="0" fontId="11" fillId="0" borderId="4" xfId="2" applyNumberFormat="1" applyFont="1" applyFill="1" applyBorder="1" applyAlignment="1">
      <alignment horizontal="center"/>
    </xf>
    <xf numFmtId="0" fontId="11" fillId="17" borderId="3" xfId="2" applyNumberFormat="1" applyFont="1" applyFill="1" applyBorder="1" applyAlignment="1">
      <alignment horizontal="center"/>
    </xf>
    <xf numFmtId="0" fontId="11" fillId="17" borderId="4" xfId="1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1" fillId="0" borderId="0" xfId="2" applyFont="1" applyFill="1" applyBorder="1" applyAlignment="1">
      <alignment wrapText="1"/>
    </xf>
    <xf numFmtId="0" fontId="3" fillId="0" borderId="7" xfId="0" applyFont="1" applyFill="1" applyBorder="1" applyAlignment="1"/>
    <xf numFmtId="168" fontId="8" fillId="17" borderId="5" xfId="3" applyNumberFormat="1" applyFont="1" applyFill="1" applyBorder="1" applyAlignment="1">
      <alignment horizontal="center"/>
    </xf>
    <xf numFmtId="0" fontId="8" fillId="17" borderId="4" xfId="1" applyNumberFormat="1" applyFont="1" applyFill="1" applyBorder="1" applyAlignment="1">
      <alignment horizontal="center"/>
    </xf>
    <xf numFmtId="0" fontId="8" fillId="16" borderId="7" xfId="1" applyNumberFormat="1" applyFont="1" applyFill="1" applyBorder="1" applyAlignment="1">
      <alignment horizontal="center"/>
    </xf>
    <xf numFmtId="0" fontId="9" fillId="0" borderId="6" xfId="0" applyFont="1" applyBorder="1" applyAlignment="1">
      <alignment vertical="center" wrapText="1"/>
    </xf>
    <xf numFmtId="0" fontId="7" fillId="0" borderId="0" xfId="0" applyFont="1" applyAlignment="1"/>
    <xf numFmtId="0" fontId="3" fillId="22" borderId="3" xfId="0" applyFont="1" applyFill="1" applyBorder="1" applyAlignment="1">
      <alignment horizontal="center"/>
    </xf>
    <xf numFmtId="168" fontId="8" fillId="17" borderId="16" xfId="3" applyNumberFormat="1" applyFont="1" applyFill="1" applyBorder="1" applyAlignment="1">
      <alignment horizontal="center" vertical="center"/>
    </xf>
    <xf numFmtId="0" fontId="8" fillId="17" borderId="10" xfId="1" applyNumberFormat="1" applyFont="1" applyFill="1" applyBorder="1" applyAlignment="1">
      <alignment horizontal="center" vertical="center"/>
    </xf>
    <xf numFmtId="168" fontId="8" fillId="17" borderId="16" xfId="3" applyNumberFormat="1" applyFont="1" applyFill="1" applyBorder="1" applyAlignment="1">
      <alignment horizontal="center"/>
    </xf>
    <xf numFmtId="0" fontId="8" fillId="17" borderId="10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9" xfId="0" applyFont="1" applyBorder="1"/>
    <xf numFmtId="0" fontId="13" fillId="0" borderId="4" xfId="0" applyFont="1" applyBorder="1"/>
    <xf numFmtId="0" fontId="18" fillId="21" borderId="4" xfId="0" applyFont="1" applyFill="1" applyBorder="1" applyAlignment="1">
      <alignment horizontal="center" vertical="center" wrapText="1"/>
    </xf>
    <xf numFmtId="0" fontId="18" fillId="21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/>
    </xf>
    <xf numFmtId="0" fontId="14" fillId="20" borderId="0" xfId="0" applyFont="1" applyFill="1" applyBorder="1" applyAlignment="1">
      <alignment horizontal="center" vertical="center"/>
    </xf>
    <xf numFmtId="0" fontId="18" fillId="21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16" borderId="17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0" fontId="1" fillId="10" borderId="21" xfId="23" applyBorder="1" applyAlignment="1">
      <alignment horizontal="center" vertical="center"/>
    </xf>
    <xf numFmtId="0" fontId="1" fillId="10" borderId="0" xfId="23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</cellXfs>
  <cellStyles count="136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Euro" xfId="29"/>
    <cellStyle name="Euro 2" xfId="30"/>
    <cellStyle name="Euro 3" xfId="31"/>
    <cellStyle name="Followed Hyperlink" xfId="32"/>
    <cellStyle name="Followed Hyperlink 10" xfId="33"/>
    <cellStyle name="Followed Hyperlink 10 2" xfId="34"/>
    <cellStyle name="Followed Hyperlink 11" xfId="35"/>
    <cellStyle name="Followed Hyperlink 12" xfId="36"/>
    <cellStyle name="Followed Hyperlink 12 2" xfId="37"/>
    <cellStyle name="Followed Hyperlink 2" xfId="38"/>
    <cellStyle name="Followed Hyperlink 3" xfId="39"/>
    <cellStyle name="Followed Hyperlink 3 2" xfId="40"/>
    <cellStyle name="Followed Hyperlink 3 3" xfId="41"/>
    <cellStyle name="Followed Hyperlink 4" xfId="42"/>
    <cellStyle name="Followed Hyperlink 5" xfId="43"/>
    <cellStyle name="Followed Hyperlink 5 2" xfId="44"/>
    <cellStyle name="Followed Hyperlink 6" xfId="45"/>
    <cellStyle name="Followed Hyperlink 7" xfId="46"/>
    <cellStyle name="Followed Hyperlink 7 2" xfId="47"/>
    <cellStyle name="Followed Hyperlink 8" xfId="48"/>
    <cellStyle name="Followed Hyperlink 9" xfId="49"/>
    <cellStyle name="Hipervínculo" xfId="134" builtinId="8"/>
    <cellStyle name="Hipervínculo 2" xfId="135"/>
    <cellStyle name="Hyperlink" xfId="50"/>
    <cellStyle name="Hyperlink 10" xfId="51"/>
    <cellStyle name="Hyperlink 10 2" xfId="52"/>
    <cellStyle name="Hyperlink 11" xfId="53"/>
    <cellStyle name="Hyperlink 12" xfId="54"/>
    <cellStyle name="Hyperlink 12 2" xfId="55"/>
    <cellStyle name="Hyperlink 2" xfId="56"/>
    <cellStyle name="Hyperlink 3" xfId="57"/>
    <cellStyle name="Hyperlink 3 2" xfId="58"/>
    <cellStyle name="Hyperlink 3 3" xfId="59"/>
    <cellStyle name="Hyperlink 4" xfId="60"/>
    <cellStyle name="Hyperlink 5" xfId="61"/>
    <cellStyle name="Hyperlink 5 2" xfId="62"/>
    <cellStyle name="Hyperlink 6" xfId="63"/>
    <cellStyle name="Hyperlink 7" xfId="64"/>
    <cellStyle name="Hyperlink 7 2" xfId="65"/>
    <cellStyle name="Hyperlink 8" xfId="66"/>
    <cellStyle name="Hyperlink 9" xfId="67"/>
    <cellStyle name="Millares" xfId="1" builtinId="3"/>
    <cellStyle name="Millares 2" xfId="3"/>
    <cellStyle name="Millares 2 2" xfId="68"/>
    <cellStyle name="Millares 2 3" xfId="69"/>
    <cellStyle name="Millares 2 3 2" xfId="70"/>
    <cellStyle name="Millares 2 3 3" xfId="71"/>
    <cellStyle name="Millares 2 4" xfId="72"/>
    <cellStyle name="Millares 3" xfId="73"/>
    <cellStyle name="Millares 3 2" xfId="74"/>
    <cellStyle name="Millares 3 3" xfId="75"/>
    <cellStyle name="Millares 4" xfId="76"/>
    <cellStyle name="Millares 5" xfId="77"/>
    <cellStyle name="Millares 5 2" xfId="78"/>
    <cellStyle name="Millares 6" xfId="79"/>
    <cellStyle name="Millares 6 2" xfId="80"/>
    <cellStyle name="Moneda 2" xfId="4"/>
    <cellStyle name="Moneda 2 2" xfId="81"/>
    <cellStyle name="Moneda 2 2 2" xfId="82"/>
    <cellStyle name="Moneda 2 3" xfId="83"/>
    <cellStyle name="Moneda 2 4" xfId="84"/>
    <cellStyle name="Moneda 2 5" xfId="85"/>
    <cellStyle name="Moneda 3" xfId="86"/>
    <cellStyle name="Moneda 4" xfId="87"/>
    <cellStyle name="Normal" xfId="0" builtinId="0"/>
    <cellStyle name="Normal 10" xfId="88"/>
    <cellStyle name="Normal 11" xfId="89"/>
    <cellStyle name="Normal 11 2" xfId="90"/>
    <cellStyle name="Normal 12" xfId="91"/>
    <cellStyle name="Normal 12 2" xfId="92"/>
    <cellStyle name="Normal 2" xfId="2"/>
    <cellStyle name="Normal 2 2" xfId="93"/>
    <cellStyle name="Normal 2 3" xfId="94"/>
    <cellStyle name="Normal 2 3 2" xfId="95"/>
    <cellStyle name="Normal 2 4" xfId="96"/>
    <cellStyle name="Normal 2 5" xfId="97"/>
    <cellStyle name="Normal 2 6" xfId="98"/>
    <cellStyle name="Normal 2 7" xfId="99"/>
    <cellStyle name="Normal 2 7 2" xfId="100"/>
    <cellStyle name="Normal 3" xfId="101"/>
    <cellStyle name="Normal 3 2" xfId="102"/>
    <cellStyle name="Normal 3 2 2" xfId="103"/>
    <cellStyle name="Normal 3 3" xfId="104"/>
    <cellStyle name="Normal 3 4" xfId="105"/>
    <cellStyle name="Normal 3 4 2" xfId="106"/>
    <cellStyle name="Normal 3 4 2 2" xfId="107"/>
    <cellStyle name="Normal 3 5" xfId="108"/>
    <cellStyle name="Normal 3 6" xfId="109"/>
    <cellStyle name="Normal 4" xfId="110"/>
    <cellStyle name="Normal 4 2" xfId="111"/>
    <cellStyle name="Normal 4 3" xfId="112"/>
    <cellStyle name="Normal 4 4" xfId="113"/>
    <cellStyle name="Normal 5" xfId="114"/>
    <cellStyle name="Normal 5 2" xfId="115"/>
    <cellStyle name="Normal 5 3" xfId="116"/>
    <cellStyle name="Normal 6" xfId="117"/>
    <cellStyle name="Normal 6 2" xfId="118"/>
    <cellStyle name="Normal 7" xfId="119"/>
    <cellStyle name="Normal 7 2" xfId="120"/>
    <cellStyle name="Normal 7 3" xfId="121"/>
    <cellStyle name="Normal 7 3 2" xfId="122"/>
    <cellStyle name="Normal 8" xfId="123"/>
    <cellStyle name="Normal 9" xfId="124"/>
    <cellStyle name="Notas 2" xfId="125"/>
    <cellStyle name="Notas 2 2" xfId="126"/>
    <cellStyle name="Notas 3" xfId="127"/>
    <cellStyle name="Porcentaje 2" xfId="128"/>
    <cellStyle name="Porcentaje 2 2" xfId="129"/>
    <cellStyle name="Porcentaje 3" xfId="130"/>
    <cellStyle name="Porcentaje 4" xfId="131"/>
    <cellStyle name="Porcentaje 5" xfId="132"/>
    <cellStyle name="Porcentaje 5 2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1"/>
  <sheetViews>
    <sheetView tabSelected="1" zoomScale="80" zoomScaleNormal="80" workbookViewId="0">
      <pane ySplit="3" topLeftCell="A4" activePane="bottomLeft" state="frozen"/>
      <selection pane="bottomLeft" activeCell="Q21" sqref="Q21:Q22"/>
    </sheetView>
  </sheetViews>
  <sheetFormatPr baseColWidth="10" defaultRowHeight="15" x14ac:dyDescent="0.3"/>
  <cols>
    <col min="1" max="1" width="3" style="29" customWidth="1"/>
    <col min="2" max="2" width="60" style="36" customWidth="1"/>
    <col min="3" max="3" width="12.42578125" style="37" customWidth="1"/>
    <col min="4" max="4" width="15.140625" style="38" customWidth="1"/>
    <col min="5" max="5" width="14.42578125" style="39" customWidth="1"/>
    <col min="6" max="6" width="13.5703125" style="40" customWidth="1"/>
    <col min="7" max="7" width="13" style="39" customWidth="1"/>
    <col min="8" max="9" width="13.42578125" style="39" customWidth="1"/>
    <col min="10" max="10" width="13" style="39" customWidth="1"/>
    <col min="11" max="11" width="14.140625" style="39" customWidth="1"/>
    <col min="12" max="12" width="15" style="39" customWidth="1"/>
    <col min="13" max="13" width="14.42578125" style="29" customWidth="1"/>
    <col min="14" max="14" width="15" style="29" customWidth="1"/>
    <col min="15" max="15" width="14.140625" style="29" customWidth="1"/>
    <col min="16" max="16" width="15.42578125" style="29" customWidth="1"/>
    <col min="17" max="17" width="14.7109375" style="29" customWidth="1"/>
    <col min="18" max="18" width="14.85546875" style="29" customWidth="1"/>
    <col min="19" max="19" width="14.42578125" style="29" customWidth="1"/>
    <col min="20" max="20" width="14.85546875" style="29" customWidth="1"/>
    <col min="21" max="16384" width="11.42578125" style="29"/>
  </cols>
  <sheetData>
    <row r="1" spans="2:20" ht="41.25" customHeight="1" x14ac:dyDescent="0.3">
      <c r="B1" s="75" t="s">
        <v>118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20" ht="45" customHeight="1" thickBot="1" x14ac:dyDescent="0.35">
      <c r="B2" s="76" t="s">
        <v>100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20" ht="75" customHeight="1" thickBot="1" x14ac:dyDescent="0.35">
      <c r="B3" s="8" t="s">
        <v>0</v>
      </c>
      <c r="C3" s="9" t="s">
        <v>89</v>
      </c>
      <c r="D3" s="10" t="s">
        <v>105</v>
      </c>
      <c r="E3" s="10" t="s">
        <v>106</v>
      </c>
      <c r="F3" s="10" t="s">
        <v>107</v>
      </c>
      <c r="G3" s="10" t="s">
        <v>108</v>
      </c>
      <c r="H3" s="10" t="s">
        <v>109</v>
      </c>
      <c r="I3" s="10" t="s">
        <v>110</v>
      </c>
      <c r="J3" s="10" t="s">
        <v>111</v>
      </c>
      <c r="K3" s="10" t="s">
        <v>112</v>
      </c>
      <c r="L3" s="11" t="s">
        <v>113</v>
      </c>
      <c r="M3" s="11" t="s">
        <v>126</v>
      </c>
      <c r="N3" s="11" t="s">
        <v>120</v>
      </c>
      <c r="O3" s="11" t="s">
        <v>127</v>
      </c>
      <c r="P3" s="11" t="s">
        <v>123</v>
      </c>
      <c r="Q3" s="11" t="s">
        <v>128</v>
      </c>
      <c r="R3" s="11" t="s">
        <v>129</v>
      </c>
      <c r="S3" s="11" t="s">
        <v>130</v>
      </c>
      <c r="T3" s="11" t="s">
        <v>131</v>
      </c>
    </row>
    <row r="4" spans="2:20" ht="17.25" customHeight="1" x14ac:dyDescent="0.3">
      <c r="B4" s="77" t="s">
        <v>90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1"/>
      <c r="O4" s="71"/>
      <c r="P4" s="71"/>
      <c r="Q4" s="71"/>
      <c r="R4" s="71"/>
      <c r="S4" s="71"/>
      <c r="T4" s="71"/>
    </row>
    <row r="5" spans="2:20" x14ac:dyDescent="0.3">
      <c r="B5" s="42" t="s">
        <v>91</v>
      </c>
      <c r="C5" s="48">
        <v>1</v>
      </c>
      <c r="D5" s="31">
        <v>1</v>
      </c>
      <c r="E5" s="31">
        <v>1</v>
      </c>
      <c r="F5" s="31">
        <v>1</v>
      </c>
      <c r="G5" s="32"/>
      <c r="H5" s="32">
        <v>1</v>
      </c>
      <c r="I5" s="32">
        <v>1</v>
      </c>
      <c r="J5" s="32"/>
      <c r="K5" s="32"/>
      <c r="L5" s="32"/>
      <c r="M5" s="70"/>
      <c r="N5" s="72"/>
      <c r="O5" s="72"/>
      <c r="P5" s="72"/>
      <c r="Q5" s="72"/>
      <c r="R5" s="72"/>
      <c r="S5" s="72"/>
      <c r="T5" s="72"/>
    </row>
    <row r="6" spans="2:20" x14ac:dyDescent="0.3">
      <c r="B6" s="42" t="s">
        <v>92</v>
      </c>
      <c r="C6" s="48">
        <v>1</v>
      </c>
      <c r="D6" s="30"/>
      <c r="E6" s="33"/>
      <c r="F6" s="31"/>
      <c r="G6" s="32"/>
      <c r="H6" s="32"/>
      <c r="I6" s="32"/>
      <c r="J6" s="32"/>
      <c r="K6" s="32">
        <v>1</v>
      </c>
      <c r="L6" s="32"/>
      <c r="M6" s="70"/>
      <c r="N6" s="72"/>
      <c r="O6" s="72"/>
      <c r="P6" s="72"/>
      <c r="Q6" s="72"/>
      <c r="R6" s="72"/>
      <c r="S6" s="72"/>
      <c r="T6" s="72"/>
    </row>
    <row r="7" spans="2:20" ht="17.25" customHeight="1" x14ac:dyDescent="0.3">
      <c r="B7" s="78" t="s">
        <v>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2"/>
      <c r="O7" s="72"/>
      <c r="P7" s="72"/>
      <c r="Q7" s="72"/>
      <c r="R7" s="72"/>
      <c r="S7" s="72"/>
      <c r="T7" s="72"/>
    </row>
    <row r="8" spans="2:20" s="34" customFormat="1" x14ac:dyDescent="0.3">
      <c r="B8" s="49" t="s">
        <v>93</v>
      </c>
      <c r="C8" s="48">
        <v>1</v>
      </c>
      <c r="D8" s="30"/>
      <c r="E8" s="35"/>
      <c r="F8" s="31"/>
      <c r="G8" s="32"/>
      <c r="H8" s="32">
        <v>1</v>
      </c>
      <c r="I8" s="32">
        <v>1</v>
      </c>
      <c r="J8" s="32">
        <v>1</v>
      </c>
      <c r="K8" s="32">
        <v>1</v>
      </c>
      <c r="L8" s="32"/>
      <c r="M8" s="70"/>
      <c r="N8" s="72"/>
      <c r="O8" s="72"/>
      <c r="P8" s="72"/>
      <c r="Q8" s="72"/>
      <c r="R8" s="72"/>
      <c r="S8" s="72"/>
      <c r="T8" s="72"/>
    </row>
    <row r="9" spans="2:20" ht="17.25" customHeight="1" x14ac:dyDescent="0.3">
      <c r="B9" s="79" t="s">
        <v>33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2"/>
      <c r="O9" s="72"/>
      <c r="P9" s="72"/>
      <c r="Q9" s="72"/>
      <c r="R9" s="72"/>
      <c r="S9" s="72"/>
      <c r="T9" s="72"/>
    </row>
    <row r="10" spans="2:20" x14ac:dyDescent="0.3">
      <c r="B10" s="42" t="s">
        <v>95</v>
      </c>
      <c r="C10" s="48">
        <v>1</v>
      </c>
      <c r="D10" s="30">
        <v>1</v>
      </c>
      <c r="E10" s="30">
        <v>1</v>
      </c>
      <c r="F10" s="31">
        <v>1</v>
      </c>
      <c r="G10" s="32">
        <v>1</v>
      </c>
      <c r="H10" s="32"/>
      <c r="I10" s="32"/>
      <c r="J10" s="32"/>
      <c r="K10" s="32"/>
      <c r="L10" s="32"/>
      <c r="M10" s="70"/>
      <c r="N10" s="72"/>
      <c r="O10" s="72"/>
      <c r="P10" s="72"/>
      <c r="Q10" s="72"/>
      <c r="R10" s="72"/>
      <c r="S10" s="72"/>
      <c r="T10" s="72"/>
    </row>
    <row r="11" spans="2:20" x14ac:dyDescent="0.3">
      <c r="B11" s="42" t="s">
        <v>96</v>
      </c>
      <c r="C11" s="48">
        <v>1</v>
      </c>
      <c r="D11" s="30">
        <v>1</v>
      </c>
      <c r="E11" s="30">
        <v>1</v>
      </c>
      <c r="F11" s="31">
        <v>1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32"/>
      <c r="M11" s="70"/>
      <c r="N11" s="72"/>
      <c r="O11" s="72"/>
      <c r="P11" s="72"/>
      <c r="Q11" s="72"/>
      <c r="R11" s="72"/>
      <c r="S11" s="72"/>
      <c r="T11" s="72"/>
    </row>
    <row r="12" spans="2:20" ht="17.25" customHeight="1" x14ac:dyDescent="0.3">
      <c r="B12" s="73" t="s">
        <v>28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72"/>
      <c r="O12" s="72"/>
      <c r="P12" s="72"/>
      <c r="Q12" s="72"/>
      <c r="R12" s="72"/>
      <c r="S12" s="72"/>
      <c r="T12" s="72"/>
    </row>
    <row r="13" spans="2:20" x14ac:dyDescent="0.3">
      <c r="B13" s="50" t="s">
        <v>94</v>
      </c>
      <c r="C13" s="51">
        <v>1</v>
      </c>
      <c r="D13" s="21">
        <v>1</v>
      </c>
      <c r="E13" s="21">
        <v>1</v>
      </c>
      <c r="F13" s="43">
        <v>1</v>
      </c>
      <c r="G13" s="44">
        <v>1</v>
      </c>
      <c r="H13" s="44"/>
      <c r="I13" s="44"/>
      <c r="J13" s="44"/>
      <c r="K13" s="44"/>
      <c r="L13" s="44"/>
      <c r="M13" s="70"/>
      <c r="N13" s="72"/>
      <c r="O13" s="72"/>
      <c r="P13" s="72"/>
      <c r="Q13" s="72"/>
      <c r="R13" s="72"/>
      <c r="S13" s="72"/>
      <c r="T13" s="72"/>
    </row>
    <row r="14" spans="2:20" x14ac:dyDescent="0.3">
      <c r="B14" s="42" t="s">
        <v>97</v>
      </c>
      <c r="C14" s="48">
        <v>1</v>
      </c>
      <c r="D14" s="30">
        <v>1</v>
      </c>
      <c r="E14" s="30">
        <v>1</v>
      </c>
      <c r="F14" s="31">
        <v>1</v>
      </c>
      <c r="G14" s="32">
        <v>1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70"/>
      <c r="N14" s="72"/>
      <c r="O14" s="72"/>
      <c r="P14" s="72"/>
      <c r="Q14" s="72"/>
      <c r="R14" s="72"/>
      <c r="S14" s="72"/>
      <c r="T14" s="72"/>
    </row>
    <row r="15" spans="2:20" ht="18" x14ac:dyDescent="0.3">
      <c r="B15" s="24" t="s">
        <v>32</v>
      </c>
      <c r="C15" s="25">
        <v>5</v>
      </c>
      <c r="D15" s="41" t="s">
        <v>104</v>
      </c>
      <c r="E15" s="41" t="s">
        <v>104</v>
      </c>
      <c r="F15" s="41" t="s">
        <v>104</v>
      </c>
      <c r="G15" s="41">
        <v>4</v>
      </c>
      <c r="H15" s="41" t="s">
        <v>103</v>
      </c>
      <c r="I15" s="41">
        <v>3</v>
      </c>
      <c r="J15" s="41">
        <v>3</v>
      </c>
      <c r="K15" s="41">
        <v>3</v>
      </c>
      <c r="L15" s="41" t="s">
        <v>102</v>
      </c>
      <c r="M15" s="41" t="s">
        <v>117</v>
      </c>
      <c r="N15" s="41" t="s">
        <v>117</v>
      </c>
      <c r="O15" s="41" t="s">
        <v>117</v>
      </c>
      <c r="P15" s="41" t="s">
        <v>117</v>
      </c>
      <c r="Q15" s="41" t="s">
        <v>117</v>
      </c>
      <c r="R15" s="41" t="s">
        <v>117</v>
      </c>
      <c r="S15" s="41" t="s">
        <v>117</v>
      </c>
      <c r="T15" s="41" t="s">
        <v>117</v>
      </c>
    </row>
    <row r="17" spans="2:14" s="34" customFormat="1" x14ac:dyDescent="0.3">
      <c r="B17" s="36"/>
      <c r="C17" s="37"/>
      <c r="D17" s="38"/>
      <c r="E17" s="39"/>
      <c r="F17" s="40"/>
      <c r="G17" s="39"/>
      <c r="H17" s="39"/>
      <c r="I17" s="39"/>
      <c r="J17" s="39"/>
      <c r="K17" s="39"/>
      <c r="L17" s="39"/>
      <c r="M17" s="29"/>
      <c r="N17" s="29"/>
    </row>
    <row r="18" spans="2:14" s="34" customFormat="1" x14ac:dyDescent="0.3">
      <c r="B18" s="36"/>
      <c r="C18" s="37"/>
      <c r="D18" s="38"/>
      <c r="E18" s="39"/>
      <c r="F18" s="40"/>
      <c r="G18" s="39"/>
      <c r="H18" s="39"/>
      <c r="I18" s="39"/>
      <c r="J18" s="39"/>
      <c r="K18" s="39"/>
      <c r="L18" s="39"/>
      <c r="M18" s="29"/>
      <c r="N18" s="29"/>
    </row>
    <row r="19" spans="2:14" s="34" customFormat="1" x14ac:dyDescent="0.3">
      <c r="B19" s="36"/>
      <c r="C19" s="37"/>
      <c r="D19" s="38"/>
      <c r="E19" s="39"/>
      <c r="F19" s="40"/>
      <c r="G19" s="39"/>
      <c r="H19" s="39"/>
      <c r="I19" s="39"/>
      <c r="J19" s="39"/>
      <c r="K19" s="39"/>
      <c r="L19" s="39"/>
      <c r="M19" s="29"/>
      <c r="N19" s="29"/>
    </row>
    <row r="20" spans="2:14" s="34" customFormat="1" x14ac:dyDescent="0.3">
      <c r="B20" s="36"/>
      <c r="C20" s="37"/>
      <c r="D20" s="38"/>
      <c r="E20" s="39"/>
      <c r="F20" s="40"/>
      <c r="G20" s="39"/>
      <c r="H20" s="39"/>
      <c r="I20" s="39"/>
      <c r="J20" s="39"/>
      <c r="K20" s="39"/>
      <c r="L20" s="39"/>
      <c r="M20" s="29"/>
      <c r="N20" s="29"/>
    </row>
    <row r="21" spans="2:14" s="34" customFormat="1" x14ac:dyDescent="0.3">
      <c r="B21" s="36"/>
      <c r="C21" s="37"/>
      <c r="D21" s="38"/>
      <c r="E21" s="39"/>
      <c r="F21" s="40"/>
      <c r="G21" s="39"/>
      <c r="H21" s="39"/>
      <c r="I21" s="39"/>
      <c r="J21" s="39"/>
      <c r="K21" s="39"/>
      <c r="L21" s="39"/>
      <c r="M21" s="29"/>
      <c r="N21" s="29"/>
    </row>
  </sheetData>
  <mergeCells count="6">
    <mergeCell ref="B12:M12"/>
    <mergeCell ref="B1:M1"/>
    <mergeCell ref="B2:L2"/>
    <mergeCell ref="B4:M4"/>
    <mergeCell ref="B7:M7"/>
    <mergeCell ref="B9:M9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S69"/>
  <sheetViews>
    <sheetView topLeftCell="G1" zoomScale="110" zoomScaleNormal="110" zoomScaleSheetLayoutView="85" workbookViewId="0">
      <pane ySplit="3" topLeftCell="A58" activePane="bottomLeft" state="frozen"/>
      <selection activeCell="B1" sqref="B1"/>
      <selection pane="bottomLeft" activeCell="S61" sqref="S61"/>
    </sheetView>
  </sheetViews>
  <sheetFormatPr baseColWidth="10" defaultColWidth="11.42578125" defaultRowHeight="15" x14ac:dyDescent="0.3"/>
  <cols>
    <col min="1" max="1" width="1.85546875" style="1" customWidth="1"/>
    <col min="2" max="2" width="41.140625" style="6" customWidth="1"/>
    <col min="3" max="3" width="40.28515625" style="6" bestFit="1" customWidth="1"/>
    <col min="4" max="4" width="15.42578125" style="26" customWidth="1"/>
    <col min="5" max="5" width="15.140625" style="28" customWidth="1"/>
    <col min="6" max="6" width="15.140625" style="1" customWidth="1"/>
    <col min="7" max="7" width="15" style="1" customWidth="1"/>
    <col min="8" max="8" width="14.85546875" style="1" customWidth="1"/>
    <col min="9" max="9" width="14.7109375" style="1" customWidth="1"/>
    <col min="10" max="10" width="13.85546875" style="1" customWidth="1"/>
    <col min="11" max="16" width="14.5703125" style="1" customWidth="1"/>
    <col min="17" max="17" width="13.5703125" style="1" customWidth="1"/>
    <col min="18" max="18" width="13.7109375" style="1" customWidth="1"/>
    <col min="19" max="19" width="14" style="1" customWidth="1"/>
    <col min="20" max="16384" width="11.42578125" style="1"/>
  </cols>
  <sheetData>
    <row r="1" spans="2:19" ht="32.25" customHeight="1" x14ac:dyDescent="0.3">
      <c r="B1" s="63" t="s">
        <v>118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19" s="2" customFormat="1" ht="33" customHeight="1" thickBot="1" x14ac:dyDescent="0.35">
      <c r="B2" s="62" t="s">
        <v>98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19" ht="60" customHeight="1" thickBot="1" x14ac:dyDescent="0.35">
      <c r="B3" s="18" t="s">
        <v>0</v>
      </c>
      <c r="C3" s="18" t="s">
        <v>35</v>
      </c>
      <c r="D3" s="19" t="s">
        <v>89</v>
      </c>
      <c r="E3" s="10" t="s">
        <v>105</v>
      </c>
      <c r="F3" s="10" t="s">
        <v>106</v>
      </c>
      <c r="G3" s="10" t="s">
        <v>107</v>
      </c>
      <c r="H3" s="10" t="s">
        <v>114</v>
      </c>
      <c r="I3" s="10" t="s">
        <v>115</v>
      </c>
      <c r="J3" s="10" t="s">
        <v>116</v>
      </c>
      <c r="K3" s="11" t="s">
        <v>113</v>
      </c>
      <c r="L3" s="11" t="s">
        <v>119</v>
      </c>
      <c r="M3" s="11" t="s">
        <v>125</v>
      </c>
      <c r="N3" s="11" t="s">
        <v>123</v>
      </c>
      <c r="O3" s="11" t="s">
        <v>124</v>
      </c>
      <c r="P3" s="11" t="s">
        <v>124</v>
      </c>
      <c r="Q3" s="11" t="s">
        <v>129</v>
      </c>
      <c r="R3" s="11" t="s">
        <v>130</v>
      </c>
      <c r="S3" s="11" t="s">
        <v>131</v>
      </c>
    </row>
    <row r="4" spans="2:19" ht="33.75" customHeight="1" x14ac:dyDescent="0.35">
      <c r="B4" s="20" t="s">
        <v>3</v>
      </c>
      <c r="C4" s="83" t="s">
        <v>4</v>
      </c>
      <c r="D4" s="52">
        <v>1</v>
      </c>
      <c r="E4" s="45">
        <v>1</v>
      </c>
      <c r="F4" s="45">
        <v>1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</row>
    <row r="5" spans="2:19" ht="22.5" customHeight="1" x14ac:dyDescent="0.35">
      <c r="B5" s="22" t="s">
        <v>5</v>
      </c>
      <c r="C5" s="81"/>
      <c r="D5" s="53">
        <v>6</v>
      </c>
      <c r="E5" s="45">
        <v>4</v>
      </c>
      <c r="F5" s="45">
        <v>1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 t="s">
        <v>99</v>
      </c>
    </row>
    <row r="6" spans="2:19" ht="33.75" customHeight="1" x14ac:dyDescent="0.35">
      <c r="B6" s="22" t="s">
        <v>6</v>
      </c>
      <c r="C6" s="81"/>
      <c r="D6" s="53">
        <v>1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 t="s">
        <v>99</v>
      </c>
    </row>
    <row r="7" spans="2:19" ht="22.5" customHeight="1" x14ac:dyDescent="0.35">
      <c r="B7" s="22" t="s">
        <v>7</v>
      </c>
      <c r="C7" s="81"/>
      <c r="D7" s="53">
        <v>4</v>
      </c>
      <c r="E7" s="45">
        <v>1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 t="s">
        <v>99</v>
      </c>
    </row>
    <row r="8" spans="2:19" ht="22.5" customHeight="1" x14ac:dyDescent="0.35">
      <c r="B8" s="23" t="s">
        <v>8</v>
      </c>
      <c r="C8" s="82"/>
      <c r="D8" s="53">
        <v>1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 t="s">
        <v>99</v>
      </c>
    </row>
    <row r="9" spans="2:19" s="3" customFormat="1" ht="22.5" customHeight="1" x14ac:dyDescent="0.35">
      <c r="B9" s="7"/>
      <c r="C9" s="54" t="s">
        <v>9</v>
      </c>
      <c r="D9" s="55">
        <f>SUM(D4:D8)</f>
        <v>13</v>
      </c>
      <c r="E9" s="55">
        <f t="shared" ref="E9:J9" si="0">SUM(E4:E8)</f>
        <v>6</v>
      </c>
      <c r="F9" s="55">
        <f t="shared" si="0"/>
        <v>2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ref="K9" si="1">SUM(K4:K8)</f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</row>
    <row r="10" spans="2:19" ht="22.5" customHeight="1" x14ac:dyDescent="0.35">
      <c r="B10" s="23" t="s">
        <v>8</v>
      </c>
      <c r="C10" s="56" t="s">
        <v>10</v>
      </c>
      <c r="D10" s="53">
        <v>1</v>
      </c>
      <c r="E10" s="45">
        <v>1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 t="s">
        <v>99</v>
      </c>
    </row>
    <row r="11" spans="2:19" s="3" customFormat="1" ht="22.5" customHeight="1" x14ac:dyDescent="0.35">
      <c r="B11" s="7"/>
      <c r="C11" s="54" t="s">
        <v>9</v>
      </c>
      <c r="D11" s="55">
        <f>SUM(D10)</f>
        <v>1</v>
      </c>
      <c r="E11" s="55">
        <f t="shared" ref="E11:L11" si="2">SUM(E10)</f>
        <v>1</v>
      </c>
      <c r="F11" s="55">
        <f t="shared" si="2"/>
        <v>0</v>
      </c>
      <c r="G11" s="55">
        <f t="shared" si="2"/>
        <v>0</v>
      </c>
      <c r="H11" s="55">
        <f t="shared" si="2"/>
        <v>0</v>
      </c>
      <c r="I11" s="55">
        <f t="shared" si="2"/>
        <v>0</v>
      </c>
      <c r="J11" s="55">
        <f t="shared" si="2"/>
        <v>0</v>
      </c>
      <c r="K11" s="55">
        <f t="shared" ref="K11" si="3">SUM(K10)</f>
        <v>0</v>
      </c>
      <c r="L11" s="55">
        <f t="shared" si="2"/>
        <v>0</v>
      </c>
      <c r="M11" s="55">
        <f t="shared" ref="M11:N11" si="4">SUM(M10)</f>
        <v>0</v>
      </c>
      <c r="N11" s="55">
        <f t="shared" si="4"/>
        <v>0</v>
      </c>
      <c r="O11" s="55">
        <f t="shared" ref="O11:P11" si="5">SUM(O10)</f>
        <v>0</v>
      </c>
      <c r="P11" s="55">
        <f t="shared" si="5"/>
        <v>0</v>
      </c>
      <c r="Q11" s="55">
        <f t="shared" ref="Q11:R11" si="6">SUM(Q10)</f>
        <v>0</v>
      </c>
      <c r="R11" s="55">
        <f t="shared" si="6"/>
        <v>0</v>
      </c>
      <c r="S11" s="55">
        <f t="shared" ref="S11" si="7">SUM(S10)</f>
        <v>0</v>
      </c>
    </row>
    <row r="12" spans="2:19" ht="22.5" customHeight="1" x14ac:dyDescent="0.35">
      <c r="B12" s="22" t="s">
        <v>11</v>
      </c>
      <c r="C12" s="80" t="s">
        <v>12</v>
      </c>
      <c r="D12" s="53">
        <v>2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 t="s">
        <v>99</v>
      </c>
    </row>
    <row r="13" spans="2:19" ht="22.5" customHeight="1" x14ac:dyDescent="0.35">
      <c r="B13" s="22" t="s">
        <v>13</v>
      </c>
      <c r="C13" s="81"/>
      <c r="D13" s="53">
        <v>6</v>
      </c>
      <c r="E13" s="45">
        <v>1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 t="s">
        <v>99</v>
      </c>
    </row>
    <row r="14" spans="2:19" ht="22.5" customHeight="1" x14ac:dyDescent="0.35">
      <c r="B14" s="22" t="s">
        <v>13</v>
      </c>
      <c r="C14" s="82"/>
      <c r="D14" s="53">
        <v>2</v>
      </c>
      <c r="E14" s="45">
        <v>1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1</v>
      </c>
      <c r="Q14" s="45">
        <v>1</v>
      </c>
      <c r="R14" s="45">
        <v>1</v>
      </c>
      <c r="S14" s="45">
        <v>0</v>
      </c>
    </row>
    <row r="15" spans="2:19" s="3" customFormat="1" ht="22.5" customHeight="1" x14ac:dyDescent="0.35">
      <c r="B15" s="7"/>
      <c r="C15" s="54" t="s">
        <v>9</v>
      </c>
      <c r="D15" s="55">
        <f>SUM(D12:D14)</f>
        <v>10</v>
      </c>
      <c r="E15" s="55">
        <f t="shared" ref="E15:J15" si="8">SUM(E12:E14)</f>
        <v>2</v>
      </c>
      <c r="F15" s="55">
        <f t="shared" si="8"/>
        <v>0</v>
      </c>
      <c r="G15" s="55">
        <f t="shared" si="8"/>
        <v>0</v>
      </c>
      <c r="H15" s="55">
        <f t="shared" si="8"/>
        <v>0</v>
      </c>
      <c r="I15" s="55">
        <f t="shared" si="8"/>
        <v>0</v>
      </c>
      <c r="J15" s="55">
        <f t="shared" si="8"/>
        <v>0</v>
      </c>
      <c r="K15" s="55">
        <f t="shared" ref="K15" si="9">SUM(K12:K14)</f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</row>
    <row r="16" spans="2:19" ht="22.5" customHeight="1" x14ac:dyDescent="0.35">
      <c r="B16" s="23" t="s">
        <v>11</v>
      </c>
      <c r="C16" s="80" t="s">
        <v>14</v>
      </c>
      <c r="D16" s="53">
        <v>2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</row>
    <row r="17" spans="2:19" s="4" customFormat="1" ht="22.5" customHeight="1" x14ac:dyDescent="0.35">
      <c r="B17" s="23" t="s">
        <v>11</v>
      </c>
      <c r="C17" s="81"/>
      <c r="D17" s="53">
        <v>6</v>
      </c>
      <c r="E17" s="13" t="s">
        <v>99</v>
      </c>
      <c r="F17" s="13" t="s">
        <v>99</v>
      </c>
      <c r="G17" s="13" t="s">
        <v>99</v>
      </c>
      <c r="H17" s="13" t="s">
        <v>99</v>
      </c>
      <c r="I17" s="45">
        <v>2</v>
      </c>
      <c r="J17" s="45">
        <v>2</v>
      </c>
      <c r="K17" s="45">
        <v>2</v>
      </c>
      <c r="L17" s="45">
        <v>1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</row>
    <row r="18" spans="2:19" s="4" customFormat="1" ht="22.5" customHeight="1" x14ac:dyDescent="0.35">
      <c r="B18" s="23" t="s">
        <v>11</v>
      </c>
      <c r="C18" s="81"/>
      <c r="D18" s="53">
        <v>1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</row>
    <row r="19" spans="2:19" s="4" customFormat="1" ht="22.5" customHeight="1" x14ac:dyDescent="0.35">
      <c r="B19" s="23" t="s">
        <v>13</v>
      </c>
      <c r="C19" s="81"/>
      <c r="D19" s="53">
        <v>1</v>
      </c>
      <c r="E19" s="45">
        <v>1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</row>
    <row r="20" spans="2:19" ht="22.5" customHeight="1" x14ac:dyDescent="0.35">
      <c r="B20" s="23" t="s">
        <v>13</v>
      </c>
      <c r="C20" s="81"/>
      <c r="D20" s="53">
        <v>5</v>
      </c>
      <c r="E20" s="45">
        <v>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13" t="s">
        <v>99</v>
      </c>
    </row>
    <row r="21" spans="2:19" ht="22.5" customHeight="1" x14ac:dyDescent="0.35">
      <c r="B21" s="23" t="s">
        <v>13</v>
      </c>
      <c r="C21" s="81"/>
      <c r="D21" s="53">
        <v>6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</row>
    <row r="22" spans="2:19" ht="22.5" customHeight="1" x14ac:dyDescent="0.35">
      <c r="B22" s="23" t="s">
        <v>13</v>
      </c>
      <c r="C22" s="81"/>
      <c r="D22" s="53">
        <v>9</v>
      </c>
      <c r="E22" s="13" t="s">
        <v>99</v>
      </c>
      <c r="F22" s="13" t="s">
        <v>99</v>
      </c>
      <c r="G22" s="13" t="s">
        <v>99</v>
      </c>
      <c r="H22" s="13" t="s">
        <v>99</v>
      </c>
      <c r="I22" s="45">
        <v>5</v>
      </c>
      <c r="J22" s="45">
        <v>2</v>
      </c>
      <c r="K22" s="45">
        <v>1</v>
      </c>
      <c r="L22" s="45">
        <v>1</v>
      </c>
      <c r="M22" s="45">
        <v>1</v>
      </c>
      <c r="N22" s="45">
        <v>1</v>
      </c>
      <c r="O22" s="45">
        <v>1</v>
      </c>
      <c r="P22" s="45">
        <v>1</v>
      </c>
      <c r="Q22" s="45">
        <v>1</v>
      </c>
      <c r="R22" s="45">
        <v>1</v>
      </c>
      <c r="S22" s="45">
        <v>1</v>
      </c>
    </row>
    <row r="23" spans="2:19" ht="22.5" customHeight="1" x14ac:dyDescent="0.35">
      <c r="B23" s="23" t="s">
        <v>15</v>
      </c>
      <c r="C23" s="81"/>
      <c r="D23" s="53">
        <v>4</v>
      </c>
      <c r="E23" s="45">
        <v>1</v>
      </c>
      <c r="F23" s="45">
        <v>1</v>
      </c>
      <c r="G23" s="45">
        <v>1</v>
      </c>
      <c r="H23" s="45">
        <v>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</row>
    <row r="24" spans="2:19" ht="22.5" customHeight="1" x14ac:dyDescent="0.35">
      <c r="B24" s="23" t="s">
        <v>16</v>
      </c>
      <c r="C24" s="81"/>
      <c r="D24" s="53">
        <v>4</v>
      </c>
      <c r="E24" s="45">
        <v>2</v>
      </c>
      <c r="F24" s="45">
        <v>1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</row>
    <row r="25" spans="2:19" s="3" customFormat="1" ht="22.5" customHeight="1" x14ac:dyDescent="0.35">
      <c r="B25" s="7"/>
      <c r="C25" s="54" t="s">
        <v>9</v>
      </c>
      <c r="D25" s="55">
        <f>SUM(D16:D24)</f>
        <v>38</v>
      </c>
      <c r="E25" s="55">
        <f t="shared" ref="E25:J25" si="10">SUM(E16:E24)</f>
        <v>5</v>
      </c>
      <c r="F25" s="55">
        <f t="shared" si="10"/>
        <v>2</v>
      </c>
      <c r="G25" s="55">
        <f t="shared" si="10"/>
        <v>1</v>
      </c>
      <c r="H25" s="55">
        <f t="shared" si="10"/>
        <v>1</v>
      </c>
      <c r="I25" s="55">
        <f t="shared" si="10"/>
        <v>7</v>
      </c>
      <c r="J25" s="55">
        <f t="shared" si="10"/>
        <v>4</v>
      </c>
      <c r="K25" s="55">
        <f t="shared" ref="K25" si="11">SUM(K16:K24)</f>
        <v>3</v>
      </c>
      <c r="L25" s="55">
        <v>2</v>
      </c>
      <c r="M25" s="55">
        <v>1</v>
      </c>
      <c r="N25" s="55">
        <v>1</v>
      </c>
      <c r="O25" s="55">
        <v>1</v>
      </c>
      <c r="P25" s="55">
        <v>1</v>
      </c>
      <c r="Q25" s="55">
        <v>1</v>
      </c>
      <c r="R25" s="55">
        <v>1</v>
      </c>
      <c r="S25" s="55">
        <v>0</v>
      </c>
    </row>
    <row r="26" spans="2:19" ht="22.5" customHeight="1" x14ac:dyDescent="0.35">
      <c r="B26" s="23" t="s">
        <v>11</v>
      </c>
      <c r="C26" s="80" t="s">
        <v>17</v>
      </c>
      <c r="D26" s="53">
        <v>12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</row>
    <row r="27" spans="2:19" ht="22.5" customHeight="1" x14ac:dyDescent="0.35">
      <c r="B27" s="23" t="s">
        <v>8</v>
      </c>
      <c r="C27" s="82"/>
      <c r="D27" s="53">
        <v>8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</row>
    <row r="28" spans="2:19" s="3" customFormat="1" ht="22.5" customHeight="1" x14ac:dyDescent="0.35">
      <c r="B28" s="7"/>
      <c r="C28" s="54" t="s">
        <v>9</v>
      </c>
      <c r="D28" s="55">
        <f>SUM(D26:D27)</f>
        <v>20</v>
      </c>
      <c r="E28" s="55">
        <f t="shared" ref="E28:L28" si="12">SUM(E26:E27)</f>
        <v>0</v>
      </c>
      <c r="F28" s="55">
        <f t="shared" si="12"/>
        <v>0</v>
      </c>
      <c r="G28" s="55">
        <f t="shared" si="12"/>
        <v>0</v>
      </c>
      <c r="H28" s="55">
        <f t="shared" si="12"/>
        <v>0</v>
      </c>
      <c r="I28" s="55">
        <f t="shared" si="12"/>
        <v>0</v>
      </c>
      <c r="J28" s="55">
        <f t="shared" si="12"/>
        <v>0</v>
      </c>
      <c r="K28" s="55">
        <f t="shared" ref="K28" si="13">SUM(K26:K27)</f>
        <v>0</v>
      </c>
      <c r="L28" s="55">
        <f t="shared" si="12"/>
        <v>0</v>
      </c>
      <c r="M28" s="55">
        <f t="shared" ref="M28:N28" si="14">SUM(M26:M27)</f>
        <v>0</v>
      </c>
      <c r="N28" s="55">
        <f t="shared" si="14"/>
        <v>0</v>
      </c>
      <c r="O28" s="55">
        <f t="shared" ref="O28:P28" si="15">SUM(O26:O27)</f>
        <v>0</v>
      </c>
      <c r="P28" s="55">
        <f t="shared" si="15"/>
        <v>0</v>
      </c>
      <c r="Q28" s="55">
        <f t="shared" ref="Q28:R28" si="16">SUM(Q26:Q27)</f>
        <v>0</v>
      </c>
      <c r="R28" s="55">
        <f t="shared" si="16"/>
        <v>0</v>
      </c>
      <c r="S28" s="55">
        <f t="shared" ref="S28" si="17">SUM(S26:S27)</f>
        <v>0</v>
      </c>
    </row>
    <row r="29" spans="2:19" ht="22.5" customHeight="1" x14ac:dyDescent="0.35">
      <c r="B29" s="23" t="s">
        <v>11</v>
      </c>
      <c r="C29" s="56" t="s">
        <v>18</v>
      </c>
      <c r="D29" s="53">
        <v>10</v>
      </c>
      <c r="E29" s="45">
        <v>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13" t="s">
        <v>99</v>
      </c>
    </row>
    <row r="30" spans="2:19" s="3" customFormat="1" ht="22.5" customHeight="1" x14ac:dyDescent="0.35">
      <c r="B30" s="7"/>
      <c r="C30" s="54" t="s">
        <v>9</v>
      </c>
      <c r="D30" s="55">
        <f>SUM(D29)</f>
        <v>10</v>
      </c>
      <c r="E30" s="55">
        <f t="shared" ref="E30:L30" si="18">SUM(E29)</f>
        <v>1</v>
      </c>
      <c r="F30" s="55">
        <f t="shared" si="18"/>
        <v>0</v>
      </c>
      <c r="G30" s="55">
        <f t="shared" si="18"/>
        <v>0</v>
      </c>
      <c r="H30" s="55">
        <f t="shared" si="18"/>
        <v>0</v>
      </c>
      <c r="I30" s="55">
        <f t="shared" si="18"/>
        <v>0</v>
      </c>
      <c r="J30" s="55">
        <f t="shared" si="18"/>
        <v>0</v>
      </c>
      <c r="K30" s="55">
        <f t="shared" ref="K30" si="19">SUM(K29)</f>
        <v>0</v>
      </c>
      <c r="L30" s="55">
        <f t="shared" si="18"/>
        <v>0</v>
      </c>
      <c r="M30" s="55">
        <f t="shared" ref="M30:N30" si="20">SUM(M29)</f>
        <v>0</v>
      </c>
      <c r="N30" s="55">
        <f t="shared" si="20"/>
        <v>0</v>
      </c>
      <c r="O30" s="55">
        <f t="shared" ref="O30:P30" si="21">SUM(O29)</f>
        <v>0</v>
      </c>
      <c r="P30" s="55">
        <f t="shared" si="21"/>
        <v>0</v>
      </c>
      <c r="Q30" s="55">
        <f t="shared" ref="Q30:R30" si="22">SUM(Q29)</f>
        <v>0</v>
      </c>
      <c r="R30" s="55">
        <f t="shared" si="22"/>
        <v>0</v>
      </c>
      <c r="S30" s="55">
        <f t="shared" ref="S30" si="23">SUM(S29)</f>
        <v>0</v>
      </c>
    </row>
    <row r="31" spans="2:19" ht="22.5" customHeight="1" x14ac:dyDescent="0.35">
      <c r="B31" s="22" t="s">
        <v>11</v>
      </c>
      <c r="C31" s="80" t="s">
        <v>19</v>
      </c>
      <c r="D31" s="53">
        <v>1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13" t="s">
        <v>99</v>
      </c>
    </row>
    <row r="32" spans="2:19" ht="22.5" customHeight="1" x14ac:dyDescent="0.35">
      <c r="B32" s="22" t="s">
        <v>20</v>
      </c>
      <c r="C32" s="81"/>
      <c r="D32" s="53">
        <v>8</v>
      </c>
      <c r="E32" s="45">
        <v>5</v>
      </c>
      <c r="F32" s="45">
        <v>2</v>
      </c>
      <c r="G32" s="45">
        <v>2</v>
      </c>
      <c r="H32" s="45">
        <v>2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1</v>
      </c>
      <c r="S32" s="13">
        <v>0</v>
      </c>
    </row>
    <row r="33" spans="2:19" ht="22.5" customHeight="1" x14ac:dyDescent="0.35">
      <c r="B33" s="22" t="s">
        <v>20</v>
      </c>
      <c r="C33" s="81"/>
      <c r="D33" s="53">
        <v>1</v>
      </c>
      <c r="E33" s="45">
        <v>1</v>
      </c>
      <c r="F33" s="45">
        <v>1</v>
      </c>
      <c r="G33" s="45">
        <v>1</v>
      </c>
      <c r="H33" s="45">
        <v>1</v>
      </c>
      <c r="I33" s="45">
        <v>1</v>
      </c>
      <c r="J33" s="45">
        <v>1</v>
      </c>
      <c r="K33" s="45">
        <v>1</v>
      </c>
      <c r="L33" s="45">
        <v>1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1</v>
      </c>
      <c r="S33" s="13" t="s">
        <v>99</v>
      </c>
    </row>
    <row r="34" spans="2:19" ht="22.5" customHeight="1" x14ac:dyDescent="0.35">
      <c r="B34" s="22" t="s">
        <v>13</v>
      </c>
      <c r="C34" s="82"/>
      <c r="D34" s="53">
        <v>4</v>
      </c>
      <c r="E34" s="45">
        <v>1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13" t="s">
        <v>99</v>
      </c>
    </row>
    <row r="35" spans="2:19" s="3" customFormat="1" ht="22.5" customHeight="1" x14ac:dyDescent="0.35">
      <c r="B35" s="7"/>
      <c r="C35" s="54" t="s">
        <v>9</v>
      </c>
      <c r="D35" s="55">
        <f>SUM(D31:D34)</f>
        <v>14</v>
      </c>
      <c r="E35" s="55">
        <f t="shared" ref="E35:L35" si="24">SUM(E31:E34)</f>
        <v>7</v>
      </c>
      <c r="F35" s="55">
        <f t="shared" si="24"/>
        <v>4</v>
      </c>
      <c r="G35" s="55">
        <f t="shared" si="24"/>
        <v>3</v>
      </c>
      <c r="H35" s="55">
        <f t="shared" si="24"/>
        <v>3</v>
      </c>
      <c r="I35" s="55">
        <f t="shared" si="24"/>
        <v>1</v>
      </c>
      <c r="J35" s="55">
        <f t="shared" si="24"/>
        <v>1</v>
      </c>
      <c r="K35" s="55">
        <f t="shared" ref="K35" si="25">SUM(K31:K34)</f>
        <v>1</v>
      </c>
      <c r="L35" s="55">
        <f t="shared" si="24"/>
        <v>1</v>
      </c>
      <c r="M35" s="55">
        <f t="shared" ref="M35:N35" si="26">SUM(M31:M34)</f>
        <v>0</v>
      </c>
      <c r="N35" s="55">
        <f t="shared" si="26"/>
        <v>0</v>
      </c>
      <c r="O35" s="55">
        <f t="shared" ref="O35:P35" si="27">SUM(O31:O34)</f>
        <v>0</v>
      </c>
      <c r="P35" s="55">
        <f t="shared" si="27"/>
        <v>0</v>
      </c>
      <c r="Q35" s="55">
        <f t="shared" ref="Q35:R35" si="28">SUM(Q31:Q34)</f>
        <v>0</v>
      </c>
      <c r="R35" s="55">
        <f t="shared" si="28"/>
        <v>2</v>
      </c>
      <c r="S35" s="55">
        <f t="shared" ref="S35" si="29">SUM(S31:S34)</f>
        <v>0</v>
      </c>
    </row>
    <row r="36" spans="2:19" ht="34.5" customHeight="1" x14ac:dyDescent="0.35">
      <c r="B36" s="22" t="s">
        <v>13</v>
      </c>
      <c r="C36" s="80" t="s">
        <v>33</v>
      </c>
      <c r="D36" s="53">
        <v>6</v>
      </c>
      <c r="E36" s="45">
        <v>1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</row>
    <row r="37" spans="2:19" ht="34.5" customHeight="1" x14ac:dyDescent="0.35">
      <c r="B37" s="22" t="s">
        <v>21</v>
      </c>
      <c r="C37" s="81"/>
      <c r="D37" s="53">
        <v>1</v>
      </c>
      <c r="E37" s="45">
        <v>1</v>
      </c>
      <c r="F37" s="45">
        <v>1</v>
      </c>
      <c r="G37" s="45">
        <v>1</v>
      </c>
      <c r="H37" s="45">
        <v>1</v>
      </c>
      <c r="I37" s="45" t="s">
        <v>99</v>
      </c>
      <c r="J37" s="45" t="s">
        <v>99</v>
      </c>
      <c r="K37" s="45" t="s">
        <v>99</v>
      </c>
      <c r="L37" s="45" t="s">
        <v>99</v>
      </c>
      <c r="M37" s="45" t="s">
        <v>99</v>
      </c>
      <c r="N37" s="45" t="s">
        <v>99</v>
      </c>
      <c r="O37" s="45" t="s">
        <v>99</v>
      </c>
      <c r="P37" s="45" t="s">
        <v>99</v>
      </c>
      <c r="Q37" s="45" t="s">
        <v>99</v>
      </c>
      <c r="R37" s="45" t="s">
        <v>99</v>
      </c>
      <c r="S37" s="45" t="s">
        <v>99</v>
      </c>
    </row>
    <row r="38" spans="2:19" ht="36" customHeight="1" x14ac:dyDescent="0.35">
      <c r="B38" s="22" t="s">
        <v>22</v>
      </c>
      <c r="C38" s="81"/>
      <c r="D38" s="53">
        <v>9</v>
      </c>
      <c r="E38" s="45">
        <v>9</v>
      </c>
      <c r="F38" s="45">
        <v>9</v>
      </c>
      <c r="G38" s="45">
        <v>9</v>
      </c>
      <c r="H38" s="45">
        <v>9</v>
      </c>
      <c r="I38" s="45" t="s">
        <v>99</v>
      </c>
      <c r="J38" s="45" t="s">
        <v>99</v>
      </c>
      <c r="K38" s="45" t="s">
        <v>99</v>
      </c>
      <c r="L38" s="45" t="s">
        <v>99</v>
      </c>
      <c r="M38" s="45" t="s">
        <v>99</v>
      </c>
      <c r="N38" s="45" t="s">
        <v>99</v>
      </c>
      <c r="O38" s="45" t="s">
        <v>99</v>
      </c>
      <c r="P38" s="45" t="s">
        <v>99</v>
      </c>
      <c r="Q38" s="45" t="s">
        <v>99</v>
      </c>
      <c r="R38" s="45" t="s">
        <v>99</v>
      </c>
      <c r="S38" s="45" t="s">
        <v>99</v>
      </c>
    </row>
    <row r="39" spans="2:19" ht="33" customHeight="1" x14ac:dyDescent="0.35">
      <c r="B39" s="22" t="s">
        <v>1</v>
      </c>
      <c r="C39" s="82"/>
      <c r="D39" s="53">
        <v>20</v>
      </c>
      <c r="E39" s="45">
        <v>20</v>
      </c>
      <c r="F39" s="45">
        <v>20</v>
      </c>
      <c r="G39" s="45">
        <v>19</v>
      </c>
      <c r="H39" s="45">
        <v>19</v>
      </c>
      <c r="I39" s="45">
        <v>3</v>
      </c>
      <c r="J39" s="45" t="s">
        <v>99</v>
      </c>
      <c r="K39" s="45" t="s">
        <v>99</v>
      </c>
      <c r="L39" s="45" t="s">
        <v>99</v>
      </c>
      <c r="M39" s="45" t="s">
        <v>99</v>
      </c>
      <c r="N39" s="45" t="s">
        <v>99</v>
      </c>
      <c r="O39" s="45" t="s">
        <v>99</v>
      </c>
      <c r="P39" s="45" t="s">
        <v>99</v>
      </c>
      <c r="Q39" s="45" t="s">
        <v>99</v>
      </c>
      <c r="R39" s="45" t="s">
        <v>99</v>
      </c>
      <c r="S39" s="45" t="s">
        <v>99</v>
      </c>
    </row>
    <row r="40" spans="2:19" s="3" customFormat="1" ht="22.5" customHeight="1" x14ac:dyDescent="0.35">
      <c r="B40" s="7"/>
      <c r="C40" s="54" t="s">
        <v>9</v>
      </c>
      <c r="D40" s="55">
        <f>SUM(D36:D39)</f>
        <v>36</v>
      </c>
      <c r="E40" s="55">
        <f t="shared" ref="E40:L40" si="30">SUM(E36:E39)</f>
        <v>31</v>
      </c>
      <c r="F40" s="55">
        <f t="shared" si="30"/>
        <v>30</v>
      </c>
      <c r="G40" s="55">
        <f t="shared" si="30"/>
        <v>29</v>
      </c>
      <c r="H40" s="55">
        <f t="shared" si="30"/>
        <v>29</v>
      </c>
      <c r="I40" s="55">
        <f t="shared" si="30"/>
        <v>3</v>
      </c>
      <c r="J40" s="55">
        <f t="shared" si="30"/>
        <v>0</v>
      </c>
      <c r="K40" s="55">
        <f t="shared" ref="K40" si="31">SUM(K36:K39)</f>
        <v>0</v>
      </c>
      <c r="L40" s="55">
        <f t="shared" si="30"/>
        <v>0</v>
      </c>
      <c r="M40" s="55">
        <f t="shared" ref="M40:N40" si="32">SUM(M36:M39)</f>
        <v>0</v>
      </c>
      <c r="N40" s="55">
        <f t="shared" si="32"/>
        <v>0</v>
      </c>
      <c r="O40" s="55">
        <f t="shared" ref="O40:P40" si="33">SUM(O36:O39)</f>
        <v>0</v>
      </c>
      <c r="P40" s="55">
        <f t="shared" si="33"/>
        <v>0</v>
      </c>
      <c r="Q40" s="55">
        <f t="shared" ref="Q40:R40" si="34">SUM(Q36:Q39)</f>
        <v>0</v>
      </c>
      <c r="R40" s="55">
        <f t="shared" si="34"/>
        <v>0</v>
      </c>
      <c r="S40" s="55">
        <f t="shared" ref="S40" si="35">SUM(S36:S39)</f>
        <v>0</v>
      </c>
    </row>
    <row r="41" spans="2:19" ht="22.5" customHeight="1" x14ac:dyDescent="0.35">
      <c r="B41" s="22" t="s">
        <v>20</v>
      </c>
      <c r="C41" s="56" t="s">
        <v>23</v>
      </c>
      <c r="D41" s="53">
        <v>3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 t="s">
        <v>99</v>
      </c>
    </row>
    <row r="42" spans="2:19" s="3" customFormat="1" ht="22.5" customHeight="1" x14ac:dyDescent="0.35">
      <c r="B42" s="7"/>
      <c r="C42" s="54" t="s">
        <v>9</v>
      </c>
      <c r="D42" s="55">
        <f>SUM(D41)</f>
        <v>3</v>
      </c>
      <c r="E42" s="55">
        <f t="shared" ref="E42:L42" si="36">SUM(E41)</f>
        <v>0</v>
      </c>
      <c r="F42" s="55">
        <f t="shared" si="36"/>
        <v>0</v>
      </c>
      <c r="G42" s="55">
        <f t="shared" si="36"/>
        <v>0</v>
      </c>
      <c r="H42" s="55">
        <f t="shared" si="36"/>
        <v>0</v>
      </c>
      <c r="I42" s="55">
        <f t="shared" si="36"/>
        <v>0</v>
      </c>
      <c r="J42" s="55">
        <f t="shared" si="36"/>
        <v>0</v>
      </c>
      <c r="K42" s="55">
        <f t="shared" ref="K42" si="37">SUM(K41)</f>
        <v>0</v>
      </c>
      <c r="L42" s="55">
        <f t="shared" si="36"/>
        <v>0</v>
      </c>
      <c r="M42" s="55">
        <f t="shared" ref="M42:N42" si="38">SUM(M41)</f>
        <v>0</v>
      </c>
      <c r="N42" s="55">
        <f t="shared" si="38"/>
        <v>0</v>
      </c>
      <c r="O42" s="55">
        <f t="shared" ref="O42:P42" si="39">SUM(O41)</f>
        <v>0</v>
      </c>
      <c r="P42" s="55">
        <f t="shared" si="39"/>
        <v>0</v>
      </c>
      <c r="Q42" s="55">
        <f t="shared" ref="Q42:R42" si="40">SUM(Q41)</f>
        <v>0</v>
      </c>
      <c r="R42" s="55">
        <f t="shared" si="40"/>
        <v>0</v>
      </c>
      <c r="S42" s="55">
        <f t="shared" ref="S42" si="41">SUM(S41)</f>
        <v>0</v>
      </c>
    </row>
    <row r="43" spans="2:19" ht="37.5" customHeight="1" x14ac:dyDescent="0.35">
      <c r="B43" s="22" t="s">
        <v>13</v>
      </c>
      <c r="C43" s="56" t="s">
        <v>24</v>
      </c>
      <c r="D43" s="53">
        <v>3</v>
      </c>
      <c r="E43" s="45">
        <v>1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 t="s">
        <v>99</v>
      </c>
    </row>
    <row r="44" spans="2:19" s="3" customFormat="1" ht="22.5" customHeight="1" x14ac:dyDescent="0.35">
      <c r="B44" s="7"/>
      <c r="C44" s="54" t="s">
        <v>9</v>
      </c>
      <c r="D44" s="55">
        <f>SUM(D43)</f>
        <v>3</v>
      </c>
      <c r="E44" s="55">
        <f t="shared" ref="E44:L44" si="42">SUM(E43)</f>
        <v>1</v>
      </c>
      <c r="F44" s="55">
        <f t="shared" si="42"/>
        <v>0</v>
      </c>
      <c r="G44" s="55">
        <f t="shared" si="42"/>
        <v>0</v>
      </c>
      <c r="H44" s="55">
        <f t="shared" si="42"/>
        <v>0</v>
      </c>
      <c r="I44" s="55">
        <f t="shared" si="42"/>
        <v>0</v>
      </c>
      <c r="J44" s="55">
        <f t="shared" si="42"/>
        <v>0</v>
      </c>
      <c r="K44" s="55">
        <f t="shared" ref="K44" si="43">SUM(K43)</f>
        <v>0</v>
      </c>
      <c r="L44" s="55">
        <f t="shared" si="42"/>
        <v>0</v>
      </c>
      <c r="M44" s="55">
        <f t="shared" ref="M44:N44" si="44">SUM(M43)</f>
        <v>0</v>
      </c>
      <c r="N44" s="55">
        <f t="shared" si="44"/>
        <v>0</v>
      </c>
      <c r="O44" s="55">
        <f t="shared" ref="O44:P44" si="45">SUM(O43)</f>
        <v>0</v>
      </c>
      <c r="P44" s="55">
        <f t="shared" si="45"/>
        <v>0</v>
      </c>
      <c r="Q44" s="55">
        <f t="shared" ref="Q44:R44" si="46">SUM(Q43)</f>
        <v>0</v>
      </c>
      <c r="R44" s="55">
        <f t="shared" si="46"/>
        <v>0</v>
      </c>
      <c r="S44" s="55">
        <f t="shared" ref="S44" si="47">SUM(S43)</f>
        <v>0</v>
      </c>
    </row>
    <row r="45" spans="2:19" ht="22.5" customHeight="1" x14ac:dyDescent="0.35">
      <c r="B45" s="22" t="s">
        <v>13</v>
      </c>
      <c r="C45" s="80" t="s">
        <v>25</v>
      </c>
      <c r="D45" s="53">
        <v>4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 t="s">
        <v>99</v>
      </c>
    </row>
    <row r="46" spans="2:19" ht="22.5" customHeight="1" x14ac:dyDescent="0.35">
      <c r="B46" s="22" t="s">
        <v>13</v>
      </c>
      <c r="C46" s="82"/>
      <c r="D46" s="53">
        <v>3</v>
      </c>
      <c r="E46" s="45">
        <v>2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1</v>
      </c>
      <c r="M46" s="45">
        <v>1</v>
      </c>
      <c r="N46" s="45">
        <v>1</v>
      </c>
      <c r="O46" s="45">
        <v>1</v>
      </c>
      <c r="P46" s="45">
        <v>1</v>
      </c>
      <c r="Q46" s="45">
        <v>1</v>
      </c>
      <c r="R46" s="45">
        <v>1</v>
      </c>
      <c r="S46" s="45">
        <v>0</v>
      </c>
    </row>
    <row r="47" spans="2:19" s="3" customFormat="1" ht="22.5" customHeight="1" x14ac:dyDescent="0.35">
      <c r="B47" s="7"/>
      <c r="C47" s="54" t="s">
        <v>9</v>
      </c>
      <c r="D47" s="55">
        <f>SUM(D45:D46)</f>
        <v>7</v>
      </c>
      <c r="E47" s="55">
        <f t="shared" ref="E47:J47" si="48">SUM(E45:E46)</f>
        <v>2</v>
      </c>
      <c r="F47" s="55">
        <f t="shared" si="48"/>
        <v>0</v>
      </c>
      <c r="G47" s="55">
        <f t="shared" si="48"/>
        <v>0</v>
      </c>
      <c r="H47" s="55">
        <f t="shared" si="48"/>
        <v>0</v>
      </c>
      <c r="I47" s="55">
        <f t="shared" si="48"/>
        <v>0</v>
      </c>
      <c r="J47" s="55">
        <f t="shared" si="48"/>
        <v>0</v>
      </c>
      <c r="K47" s="55">
        <f t="shared" ref="K47" si="49">SUM(K45:K46)</f>
        <v>0</v>
      </c>
      <c r="L47" s="55">
        <v>1</v>
      </c>
      <c r="M47" s="55">
        <v>1</v>
      </c>
      <c r="N47" s="55">
        <v>1</v>
      </c>
      <c r="O47" s="55">
        <v>1</v>
      </c>
      <c r="P47" s="55">
        <v>1</v>
      </c>
      <c r="Q47" s="55">
        <v>1</v>
      </c>
      <c r="R47" s="55">
        <v>1</v>
      </c>
      <c r="S47" s="55">
        <v>1</v>
      </c>
    </row>
    <row r="48" spans="2:19" ht="22.5" customHeight="1" x14ac:dyDescent="0.35">
      <c r="B48" s="22" t="s">
        <v>20</v>
      </c>
      <c r="C48" s="80" t="s">
        <v>26</v>
      </c>
      <c r="D48" s="53">
        <v>2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 t="s">
        <v>99</v>
      </c>
    </row>
    <row r="49" spans="2:19" ht="22.5" customHeight="1" x14ac:dyDescent="0.35">
      <c r="B49" s="22" t="s">
        <v>13</v>
      </c>
      <c r="C49" s="82"/>
      <c r="D49" s="53">
        <v>3</v>
      </c>
      <c r="E49" s="45">
        <v>2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 t="s">
        <v>99</v>
      </c>
    </row>
    <row r="50" spans="2:19" s="3" customFormat="1" ht="22.5" customHeight="1" x14ac:dyDescent="0.35">
      <c r="B50" s="7"/>
      <c r="C50" s="54" t="s">
        <v>9</v>
      </c>
      <c r="D50" s="55">
        <f>SUM(D48:D49)</f>
        <v>5</v>
      </c>
      <c r="E50" s="55">
        <f t="shared" ref="E50:L50" si="50">SUM(E48:E49)</f>
        <v>2</v>
      </c>
      <c r="F50" s="55">
        <f t="shared" si="50"/>
        <v>0</v>
      </c>
      <c r="G50" s="55">
        <f t="shared" si="50"/>
        <v>0</v>
      </c>
      <c r="H50" s="55">
        <f t="shared" si="50"/>
        <v>0</v>
      </c>
      <c r="I50" s="55">
        <f t="shared" si="50"/>
        <v>0</v>
      </c>
      <c r="J50" s="55">
        <f t="shared" si="50"/>
        <v>0</v>
      </c>
      <c r="K50" s="55">
        <f t="shared" ref="K50" si="51">SUM(K48:K49)</f>
        <v>0</v>
      </c>
      <c r="L50" s="55">
        <f t="shared" si="50"/>
        <v>0</v>
      </c>
      <c r="M50" s="55">
        <f t="shared" ref="M50:N50" si="52">SUM(M48:M49)</f>
        <v>0</v>
      </c>
      <c r="N50" s="55">
        <f t="shared" si="52"/>
        <v>0</v>
      </c>
      <c r="O50" s="55">
        <f t="shared" ref="O50:P50" si="53">SUM(O48:O49)</f>
        <v>0</v>
      </c>
      <c r="P50" s="55">
        <f t="shared" si="53"/>
        <v>0</v>
      </c>
      <c r="Q50" s="55">
        <f t="shared" ref="Q50:R50" si="54">SUM(Q48:Q49)</f>
        <v>0</v>
      </c>
      <c r="R50" s="55">
        <f t="shared" si="54"/>
        <v>0</v>
      </c>
      <c r="S50" s="55">
        <f t="shared" ref="S50" si="55">SUM(S48:S49)</f>
        <v>0</v>
      </c>
    </row>
    <row r="51" spans="2:19" ht="22.5" customHeight="1" x14ac:dyDescent="0.35">
      <c r="B51" s="22" t="s">
        <v>27</v>
      </c>
      <c r="C51" s="80" t="s">
        <v>34</v>
      </c>
      <c r="D51" s="53">
        <v>3</v>
      </c>
      <c r="E51" s="45">
        <v>2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 t="s">
        <v>99</v>
      </c>
    </row>
    <row r="52" spans="2:19" ht="22.5" customHeight="1" x14ac:dyDescent="0.35">
      <c r="B52" s="22" t="s">
        <v>11</v>
      </c>
      <c r="C52" s="82"/>
      <c r="D52" s="53">
        <v>2</v>
      </c>
      <c r="E52" s="45">
        <v>1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1</v>
      </c>
      <c r="P52" s="45">
        <v>1</v>
      </c>
      <c r="Q52" s="45">
        <v>1</v>
      </c>
      <c r="R52" s="45">
        <v>1</v>
      </c>
      <c r="S52" s="45" t="s">
        <v>99</v>
      </c>
    </row>
    <row r="53" spans="2:19" s="3" customFormat="1" ht="22.5" customHeight="1" x14ac:dyDescent="0.35">
      <c r="B53" s="7"/>
      <c r="C53" s="54" t="s">
        <v>9</v>
      </c>
      <c r="D53" s="55">
        <f>SUM(D51:D52)</f>
        <v>5</v>
      </c>
      <c r="E53" s="55">
        <f t="shared" ref="E53:L53" si="56">SUM(E51:E52)</f>
        <v>3</v>
      </c>
      <c r="F53" s="55">
        <f t="shared" si="56"/>
        <v>0</v>
      </c>
      <c r="G53" s="55">
        <f t="shared" si="56"/>
        <v>0</v>
      </c>
      <c r="H53" s="55">
        <f t="shared" si="56"/>
        <v>0</v>
      </c>
      <c r="I53" s="55">
        <f t="shared" si="56"/>
        <v>0</v>
      </c>
      <c r="J53" s="55">
        <f t="shared" si="56"/>
        <v>0</v>
      </c>
      <c r="K53" s="55">
        <f t="shared" ref="K53" si="57">SUM(K51:K52)</f>
        <v>0</v>
      </c>
      <c r="L53" s="55">
        <f t="shared" si="56"/>
        <v>0</v>
      </c>
      <c r="M53" s="55">
        <f t="shared" ref="M53:N53" si="58">SUM(M51:M52)</f>
        <v>0</v>
      </c>
      <c r="N53" s="55">
        <f t="shared" si="58"/>
        <v>0</v>
      </c>
      <c r="O53" s="55">
        <f t="shared" ref="O53:P53" si="59">SUM(O51:O52)</f>
        <v>1</v>
      </c>
      <c r="P53" s="55">
        <f t="shared" si="59"/>
        <v>1</v>
      </c>
      <c r="Q53" s="55">
        <f t="shared" ref="Q53:R53" si="60">SUM(Q51:Q52)</f>
        <v>1</v>
      </c>
      <c r="R53" s="55">
        <f t="shared" si="60"/>
        <v>1</v>
      </c>
      <c r="S53" s="55">
        <f t="shared" ref="S53" si="61">SUM(S51:S52)</f>
        <v>0</v>
      </c>
    </row>
    <row r="54" spans="2:19" ht="22.5" customHeight="1" x14ac:dyDescent="0.35">
      <c r="B54" s="22" t="s">
        <v>20</v>
      </c>
      <c r="C54" s="80" t="s">
        <v>28</v>
      </c>
      <c r="D54" s="53">
        <v>1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 t="s">
        <v>99</v>
      </c>
    </row>
    <row r="55" spans="2:19" ht="22.5" customHeight="1" x14ac:dyDescent="0.35">
      <c r="B55" s="22" t="s">
        <v>13</v>
      </c>
      <c r="C55" s="82"/>
      <c r="D55" s="53">
        <v>2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 t="s">
        <v>99</v>
      </c>
    </row>
    <row r="56" spans="2:19" s="3" customFormat="1" ht="22.5" customHeight="1" x14ac:dyDescent="0.35">
      <c r="B56" s="7"/>
      <c r="C56" s="54" t="s">
        <v>9</v>
      </c>
      <c r="D56" s="55">
        <f>SUM(D54:D55)</f>
        <v>3</v>
      </c>
      <c r="E56" s="55">
        <f t="shared" ref="E56:L56" si="62">SUM(E54:E55)</f>
        <v>0</v>
      </c>
      <c r="F56" s="55">
        <f t="shared" si="62"/>
        <v>0</v>
      </c>
      <c r="G56" s="55">
        <f t="shared" si="62"/>
        <v>0</v>
      </c>
      <c r="H56" s="55">
        <f t="shared" si="62"/>
        <v>0</v>
      </c>
      <c r="I56" s="55">
        <f t="shared" si="62"/>
        <v>0</v>
      </c>
      <c r="J56" s="55">
        <f t="shared" si="62"/>
        <v>0</v>
      </c>
      <c r="K56" s="55">
        <f t="shared" ref="K56" si="63">SUM(K54:K55)</f>
        <v>0</v>
      </c>
      <c r="L56" s="55">
        <f t="shared" si="62"/>
        <v>0</v>
      </c>
      <c r="M56" s="55">
        <f t="shared" ref="M56:N56" si="64">SUM(M54:M55)</f>
        <v>0</v>
      </c>
      <c r="N56" s="55">
        <f t="shared" si="64"/>
        <v>0</v>
      </c>
      <c r="O56" s="55">
        <f t="shared" ref="O56:P56" si="65">SUM(O54:O55)</f>
        <v>0</v>
      </c>
      <c r="P56" s="55">
        <f t="shared" si="65"/>
        <v>0</v>
      </c>
      <c r="Q56" s="55">
        <f t="shared" ref="Q56:R56" si="66">SUM(Q54:Q55)</f>
        <v>0</v>
      </c>
      <c r="R56" s="55">
        <f t="shared" si="66"/>
        <v>0</v>
      </c>
      <c r="S56" s="55">
        <f t="shared" ref="S56" si="67">SUM(S54:S55)</f>
        <v>0</v>
      </c>
    </row>
    <row r="57" spans="2:19" ht="22.5" customHeight="1" x14ac:dyDescent="0.35">
      <c r="B57" s="22" t="s">
        <v>29</v>
      </c>
      <c r="C57" s="80" t="s">
        <v>30</v>
      </c>
      <c r="D57" s="53">
        <v>10</v>
      </c>
      <c r="E57" s="45">
        <v>5</v>
      </c>
      <c r="F57" s="45">
        <v>2</v>
      </c>
      <c r="G57" s="45">
        <v>1</v>
      </c>
      <c r="H57" s="45">
        <v>1</v>
      </c>
      <c r="I57" s="45">
        <v>0</v>
      </c>
      <c r="J57" s="45">
        <v>0</v>
      </c>
      <c r="K57" s="45">
        <v>0</v>
      </c>
      <c r="L57" s="45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45" t="s">
        <v>99</v>
      </c>
    </row>
    <row r="58" spans="2:19" ht="22.5" customHeight="1" x14ac:dyDescent="0.35">
      <c r="B58" s="22" t="s">
        <v>11</v>
      </c>
      <c r="C58" s="81"/>
      <c r="D58" s="53">
        <v>5</v>
      </c>
      <c r="E58" s="45">
        <v>1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45" t="s">
        <v>99</v>
      </c>
    </row>
    <row r="59" spans="2:19" ht="22.5" customHeight="1" x14ac:dyDescent="0.35">
      <c r="B59" s="22" t="s">
        <v>20</v>
      </c>
      <c r="C59" s="81"/>
      <c r="D59" s="53">
        <v>16</v>
      </c>
      <c r="E59" s="45">
        <v>12</v>
      </c>
      <c r="F59" s="45">
        <v>6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64">
        <v>0</v>
      </c>
      <c r="N59" s="64">
        <v>1</v>
      </c>
      <c r="O59" s="64">
        <v>1</v>
      </c>
      <c r="P59" s="64">
        <v>1</v>
      </c>
      <c r="Q59" s="64">
        <v>1</v>
      </c>
      <c r="R59" s="64">
        <v>2</v>
      </c>
      <c r="S59" s="45" t="s">
        <v>99</v>
      </c>
    </row>
    <row r="60" spans="2:19" ht="22.5" customHeight="1" x14ac:dyDescent="0.35">
      <c r="B60" s="22" t="s">
        <v>31</v>
      </c>
      <c r="C60" s="81"/>
      <c r="D60" s="53">
        <v>1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45" t="s">
        <v>99</v>
      </c>
    </row>
    <row r="61" spans="2:19" ht="22.5" customHeight="1" x14ac:dyDescent="0.35">
      <c r="B61" s="22" t="s">
        <v>1</v>
      </c>
      <c r="C61" s="82"/>
      <c r="D61" s="53">
        <v>15</v>
      </c>
      <c r="E61" s="45">
        <v>15</v>
      </c>
      <c r="F61" s="45">
        <v>1</v>
      </c>
      <c r="G61" s="45">
        <v>0</v>
      </c>
      <c r="H61" s="45">
        <v>0</v>
      </c>
      <c r="I61" s="45">
        <v>1</v>
      </c>
      <c r="J61" s="45">
        <v>1</v>
      </c>
      <c r="K61" s="45">
        <v>1</v>
      </c>
      <c r="L61" s="45">
        <v>0</v>
      </c>
      <c r="M61" s="64">
        <v>1</v>
      </c>
      <c r="N61" s="64">
        <v>1</v>
      </c>
      <c r="O61" s="64">
        <v>1</v>
      </c>
      <c r="P61" s="64">
        <v>1</v>
      </c>
      <c r="Q61" s="64">
        <v>1</v>
      </c>
      <c r="R61" s="64">
        <v>1</v>
      </c>
      <c r="S61" s="45" t="s">
        <v>99</v>
      </c>
    </row>
    <row r="62" spans="2:19" s="3" customFormat="1" ht="19.5" customHeight="1" x14ac:dyDescent="0.35">
      <c r="B62" s="5"/>
      <c r="C62" s="54" t="s">
        <v>9</v>
      </c>
      <c r="D62" s="55">
        <f>SUM(D57:D61)</f>
        <v>47</v>
      </c>
      <c r="E62" s="55">
        <f t="shared" ref="E62:L62" si="68">SUM(E57:E61)</f>
        <v>33</v>
      </c>
      <c r="F62" s="55">
        <f t="shared" si="68"/>
        <v>9</v>
      </c>
      <c r="G62" s="55">
        <f t="shared" si="68"/>
        <v>1</v>
      </c>
      <c r="H62" s="55">
        <f t="shared" si="68"/>
        <v>1</v>
      </c>
      <c r="I62" s="55">
        <f t="shared" si="68"/>
        <v>1</v>
      </c>
      <c r="J62" s="55">
        <f t="shared" si="68"/>
        <v>1</v>
      </c>
      <c r="K62" s="55">
        <f t="shared" ref="K62" si="69">SUM(K57:K61)</f>
        <v>1</v>
      </c>
      <c r="L62" s="55">
        <f t="shared" si="68"/>
        <v>0</v>
      </c>
      <c r="M62" s="55">
        <v>2</v>
      </c>
      <c r="N62" s="55">
        <v>2</v>
      </c>
      <c r="O62" s="55">
        <v>2</v>
      </c>
      <c r="P62" s="55">
        <v>2</v>
      </c>
      <c r="Q62" s="55">
        <v>2</v>
      </c>
      <c r="R62" s="55">
        <v>3</v>
      </c>
      <c r="S62" s="55">
        <v>0</v>
      </c>
    </row>
    <row r="63" spans="2:19" ht="24.75" customHeight="1" x14ac:dyDescent="0.35">
      <c r="B63" s="57"/>
      <c r="C63" s="46" t="s">
        <v>32</v>
      </c>
      <c r="D63" s="47">
        <f>+D9+D11+D15+D25+D28+D30+D35+D40+D42+D44+D47+D50+D53+D56+D62</f>
        <v>215</v>
      </c>
      <c r="E63" s="47">
        <f t="shared" ref="E63:L63" si="70">+E9+E11+E15+E25+E28+E30+E35+E40+E42+E44+E47+E50+E53+E56+E62</f>
        <v>94</v>
      </c>
      <c r="F63" s="47">
        <f t="shared" si="70"/>
        <v>47</v>
      </c>
      <c r="G63" s="47">
        <f t="shared" si="70"/>
        <v>34</v>
      </c>
      <c r="H63" s="47">
        <f t="shared" si="70"/>
        <v>34</v>
      </c>
      <c r="I63" s="47">
        <f t="shared" si="70"/>
        <v>12</v>
      </c>
      <c r="J63" s="47">
        <f t="shared" si="70"/>
        <v>6</v>
      </c>
      <c r="K63" s="47">
        <f t="shared" ref="K63" si="71">+K9+K11+K15+K25+K28+K30+K35+K40+K42+K44+K47+K50+K53+K56+K62</f>
        <v>5</v>
      </c>
      <c r="L63" s="47">
        <f t="shared" si="70"/>
        <v>4</v>
      </c>
      <c r="M63" s="47">
        <f t="shared" ref="M63:N63" si="72">+M9+M11+M15+M25+M28+M30+M35+M40+M42+M44+M47+M50+M53+M56+M62</f>
        <v>4</v>
      </c>
      <c r="N63" s="47">
        <f t="shared" si="72"/>
        <v>4</v>
      </c>
      <c r="O63" s="47">
        <f t="shared" ref="O63:P63" si="73">+O9+O11+O15+O25+O28+O30+O35+O40+O42+O44+O47+O50+O53+O56+O62</f>
        <v>5</v>
      </c>
      <c r="P63" s="47">
        <f t="shared" si="73"/>
        <v>5</v>
      </c>
      <c r="Q63" s="47">
        <f t="shared" ref="Q63:R63" si="74">+Q9+Q11+Q15+Q25+Q28+Q30+Q35+Q40+Q42+Q44+Q47+Q50+Q53+Q56+Q62</f>
        <v>5</v>
      </c>
      <c r="R63" s="47">
        <f>+R9+R11+R15+R25+R28+R30+R35+R40+R42+R44+R47+R50+R53+R56+R62</f>
        <v>8</v>
      </c>
      <c r="S63" s="47">
        <v>0</v>
      </c>
    </row>
    <row r="64" spans="2:19" x14ac:dyDescent="0.3">
      <c r="E64" s="2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4:9" x14ac:dyDescent="0.3">
      <c r="D65" s="1"/>
      <c r="E65" s="1"/>
    </row>
    <row r="66" spans="4:9" x14ac:dyDescent="0.3">
      <c r="D66" s="1"/>
      <c r="E66" s="1"/>
    </row>
    <row r="67" spans="4:9" x14ac:dyDescent="0.3">
      <c r="D67" s="1"/>
      <c r="E67" s="1"/>
      <c r="I67" s="1" t="s">
        <v>2</v>
      </c>
    </row>
    <row r="68" spans="4:9" x14ac:dyDescent="0.3">
      <c r="D68" s="1"/>
      <c r="E68" s="1"/>
    </row>
    <row r="69" spans="4:9" x14ac:dyDescent="0.3">
      <c r="D69" s="1"/>
      <c r="E69" s="1"/>
    </row>
  </sheetData>
  <mergeCells count="11">
    <mergeCell ref="C57:C61"/>
    <mergeCell ref="C4:C8"/>
    <mergeCell ref="C12:C14"/>
    <mergeCell ref="C16:C24"/>
    <mergeCell ref="C26:C27"/>
    <mergeCell ref="C31:C34"/>
    <mergeCell ref="C36:C39"/>
    <mergeCell ref="C45:C46"/>
    <mergeCell ref="C48:C49"/>
    <mergeCell ref="C51:C52"/>
    <mergeCell ref="C54:C55"/>
  </mergeCells>
  <printOptions horizontalCentered="1"/>
  <pageMargins left="0.51181102362204722" right="0" top="0.39370078740157483" bottom="0.39370078740157483" header="0.31496062992125984" footer="0.31496062992125984"/>
  <pageSetup scale="60"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Q326"/>
  <sheetViews>
    <sheetView topLeftCell="B1" zoomScale="90" zoomScaleNormal="90" zoomScaleSheetLayoutView="85" workbookViewId="0">
      <pane ySplit="3" topLeftCell="A295" activePane="bottomLeft" state="frozen"/>
      <selection pane="bottomLeft" activeCell="R320" sqref="R320"/>
    </sheetView>
  </sheetViews>
  <sheetFormatPr baseColWidth="10" defaultColWidth="11.42578125" defaultRowHeight="15" x14ac:dyDescent="0.3"/>
  <cols>
    <col min="1" max="1" width="2.28515625" style="1" customWidth="1"/>
    <col min="2" max="2" width="39.42578125" style="1" bestFit="1" customWidth="1"/>
    <col min="3" max="3" width="13.42578125" style="1" customWidth="1"/>
    <col min="4" max="4" width="14.85546875" style="17" customWidth="1"/>
    <col min="5" max="5" width="14.42578125" style="17" customWidth="1"/>
    <col min="6" max="6" width="14" style="17" customWidth="1"/>
    <col min="7" max="7" width="14.85546875" style="17" customWidth="1"/>
    <col min="8" max="8" width="14.140625" style="17" customWidth="1"/>
    <col min="9" max="9" width="13.5703125" style="1" customWidth="1"/>
    <col min="10" max="16" width="13.5703125" style="17" customWidth="1"/>
    <col min="17" max="17" width="13.28515625" style="1" customWidth="1"/>
    <col min="18" max="16384" width="11.42578125" style="1"/>
  </cols>
  <sheetData>
    <row r="1" spans="2:17" ht="30" customHeight="1" x14ac:dyDescent="0.3">
      <c r="B1" s="87" t="s">
        <v>118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69"/>
    </row>
    <row r="2" spans="2:17" ht="35.25" customHeight="1" thickBot="1" x14ac:dyDescent="0.35">
      <c r="B2" s="86" t="s">
        <v>101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94"/>
    </row>
    <row r="3" spans="2:17" ht="65.25" customHeight="1" thickBot="1" x14ac:dyDescent="0.35">
      <c r="B3" s="8" t="s">
        <v>0</v>
      </c>
      <c r="C3" s="9" t="s">
        <v>89</v>
      </c>
      <c r="D3" s="10" t="s">
        <v>123</v>
      </c>
      <c r="E3" s="10" t="s">
        <v>106</v>
      </c>
      <c r="F3" s="10" t="s">
        <v>107</v>
      </c>
      <c r="G3" s="10" t="s">
        <v>114</v>
      </c>
      <c r="H3" s="10" t="s">
        <v>115</v>
      </c>
      <c r="I3" s="10" t="s">
        <v>116</v>
      </c>
      <c r="J3" s="11" t="s">
        <v>113</v>
      </c>
      <c r="K3" s="11" t="s">
        <v>120</v>
      </c>
      <c r="L3" s="11" t="s">
        <v>121</v>
      </c>
      <c r="M3" s="11" t="s">
        <v>123</v>
      </c>
      <c r="N3" s="11" t="s">
        <v>124</v>
      </c>
      <c r="O3" s="11" t="s">
        <v>129</v>
      </c>
      <c r="P3" s="11" t="s">
        <v>130</v>
      </c>
      <c r="Q3" s="11" t="s">
        <v>131</v>
      </c>
    </row>
    <row r="4" spans="2:17" ht="13.5" customHeight="1" x14ac:dyDescent="0.3">
      <c r="B4" s="90" t="s">
        <v>88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2:17" ht="15" customHeight="1" x14ac:dyDescent="0.3">
      <c r="B5" s="12" t="s">
        <v>49</v>
      </c>
      <c r="C5" s="13">
        <v>1</v>
      </c>
      <c r="D5" s="13" t="s">
        <v>99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45" t="s">
        <v>99</v>
      </c>
    </row>
    <row r="6" spans="2:17" ht="15" customHeight="1" x14ac:dyDescent="0.3">
      <c r="B6" s="12" t="s">
        <v>48</v>
      </c>
      <c r="C6" s="13">
        <v>1</v>
      </c>
      <c r="D6" s="13" t="s">
        <v>99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45" t="s">
        <v>99</v>
      </c>
    </row>
    <row r="7" spans="2:17" ht="15" customHeight="1" x14ac:dyDescent="0.3">
      <c r="B7" s="12" t="s">
        <v>47</v>
      </c>
      <c r="C7" s="13">
        <v>6</v>
      </c>
      <c r="D7" s="13" t="s">
        <v>99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45" t="s">
        <v>99</v>
      </c>
    </row>
    <row r="8" spans="2:17" ht="15" customHeight="1" x14ac:dyDescent="0.3">
      <c r="B8" s="12" t="s">
        <v>46</v>
      </c>
      <c r="C8" s="13">
        <v>4</v>
      </c>
      <c r="D8" s="13">
        <v>4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45" t="s">
        <v>99</v>
      </c>
    </row>
    <row r="9" spans="2:17" ht="15" customHeight="1" x14ac:dyDescent="0.3">
      <c r="B9" s="12" t="s">
        <v>45</v>
      </c>
      <c r="C9" s="13">
        <v>4</v>
      </c>
      <c r="D9" s="13">
        <v>4</v>
      </c>
      <c r="E9" s="13">
        <v>4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45" t="s">
        <v>99</v>
      </c>
    </row>
    <row r="10" spans="2:17" ht="15" customHeight="1" x14ac:dyDescent="0.3">
      <c r="B10" s="12" t="s">
        <v>44</v>
      </c>
      <c r="C10" s="13">
        <v>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45">
        <v>0</v>
      </c>
    </row>
    <row r="11" spans="2:17" ht="15" customHeight="1" x14ac:dyDescent="0.3">
      <c r="B11" s="12" t="s">
        <v>43</v>
      </c>
      <c r="C11" s="13">
        <v>5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45" t="s">
        <v>99</v>
      </c>
    </row>
    <row r="12" spans="2:17" ht="15" customHeight="1" x14ac:dyDescent="0.3">
      <c r="B12" s="12" t="s">
        <v>42</v>
      </c>
      <c r="C12" s="13">
        <v>2</v>
      </c>
      <c r="D12" s="13" t="s">
        <v>99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45" t="s">
        <v>99</v>
      </c>
    </row>
    <row r="13" spans="2:17" ht="15" customHeight="1" x14ac:dyDescent="0.3">
      <c r="B13" s="12" t="s">
        <v>41</v>
      </c>
      <c r="C13" s="13">
        <v>4</v>
      </c>
      <c r="D13" s="13">
        <v>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45" t="s">
        <v>99</v>
      </c>
    </row>
    <row r="14" spans="2:17" ht="15" customHeight="1" x14ac:dyDescent="0.3">
      <c r="B14" s="12" t="s">
        <v>40</v>
      </c>
      <c r="C14" s="13">
        <v>5</v>
      </c>
      <c r="D14" s="13">
        <v>3</v>
      </c>
      <c r="E14" s="13">
        <v>2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45" t="s">
        <v>99</v>
      </c>
    </row>
    <row r="15" spans="2:17" x14ac:dyDescent="0.3">
      <c r="B15" s="12" t="s">
        <v>39</v>
      </c>
      <c r="C15" s="13">
        <v>4</v>
      </c>
      <c r="D15" s="13" t="s">
        <v>99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45">
        <v>0</v>
      </c>
    </row>
    <row r="16" spans="2:17" ht="15" customHeight="1" x14ac:dyDescent="0.3">
      <c r="B16" s="12" t="s">
        <v>38</v>
      </c>
      <c r="C16" s="13">
        <v>1</v>
      </c>
      <c r="D16" s="13" t="s">
        <v>99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45" t="s">
        <v>99</v>
      </c>
    </row>
    <row r="17" spans="2:17" ht="15" customHeight="1" x14ac:dyDescent="0.3">
      <c r="B17" s="12" t="s">
        <v>37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45" t="s">
        <v>99</v>
      </c>
    </row>
    <row r="18" spans="2:17" ht="15" customHeight="1" x14ac:dyDescent="0.3">
      <c r="B18" s="1" t="s">
        <v>122</v>
      </c>
      <c r="C18" s="17">
        <v>7</v>
      </c>
      <c r="D18" s="13" t="s">
        <v>99</v>
      </c>
      <c r="E18" s="13" t="s">
        <v>99</v>
      </c>
      <c r="F18" s="13" t="s">
        <v>99</v>
      </c>
      <c r="G18" s="13" t="s">
        <v>99</v>
      </c>
      <c r="H18" s="13" t="s">
        <v>99</v>
      </c>
      <c r="I18" s="13" t="s">
        <v>99</v>
      </c>
      <c r="J18" s="13" t="s">
        <v>99</v>
      </c>
      <c r="K18" s="13" t="s">
        <v>99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45" t="s">
        <v>99</v>
      </c>
    </row>
    <row r="19" spans="2:17" ht="15" customHeight="1" x14ac:dyDescent="0.3">
      <c r="B19" s="65" t="s">
        <v>87</v>
      </c>
      <c r="C19" s="66">
        <f>SUM(C5:C18)</f>
        <v>48</v>
      </c>
      <c r="D19" s="66">
        <f t="shared" ref="D19:L19" si="0">SUM(D5:D17)</f>
        <v>13</v>
      </c>
      <c r="E19" s="66">
        <f t="shared" si="0"/>
        <v>8</v>
      </c>
      <c r="F19" s="66">
        <f t="shared" si="0"/>
        <v>1</v>
      </c>
      <c r="G19" s="66">
        <f t="shared" si="0"/>
        <v>1</v>
      </c>
      <c r="H19" s="66">
        <f t="shared" si="0"/>
        <v>1</v>
      </c>
      <c r="I19" s="66">
        <f t="shared" si="0"/>
        <v>1</v>
      </c>
      <c r="J19" s="66">
        <f t="shared" si="0"/>
        <v>0</v>
      </c>
      <c r="K19" s="66">
        <f t="shared" si="0"/>
        <v>0</v>
      </c>
      <c r="L19" s="66">
        <f t="shared" si="0"/>
        <v>0</v>
      </c>
      <c r="M19" s="66">
        <f t="shared" ref="M19:N19" si="1">SUM(M5:M17)</f>
        <v>0</v>
      </c>
      <c r="N19" s="66">
        <f t="shared" si="1"/>
        <v>0</v>
      </c>
      <c r="O19" s="66">
        <f t="shared" ref="O19:Q19" si="2">SUM(O5:O17)</f>
        <v>0</v>
      </c>
      <c r="P19" s="66">
        <f t="shared" ref="P19" si="3">SUM(P5:P17)</f>
        <v>0</v>
      </c>
      <c r="Q19" s="66">
        <f t="shared" si="2"/>
        <v>0</v>
      </c>
    </row>
    <row r="20" spans="2:17" ht="15" customHeight="1" x14ac:dyDescent="0.3">
      <c r="B20" s="92" t="s">
        <v>86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2:17" ht="15" customHeight="1" x14ac:dyDescent="0.3">
      <c r="B21" s="12" t="s">
        <v>49</v>
      </c>
      <c r="C21" s="13">
        <v>1</v>
      </c>
      <c r="D21" s="13" t="s">
        <v>99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45" t="s">
        <v>99</v>
      </c>
    </row>
    <row r="22" spans="2:17" ht="15" customHeight="1" x14ac:dyDescent="0.3">
      <c r="B22" s="12" t="s">
        <v>48</v>
      </c>
      <c r="C22" s="13">
        <v>1</v>
      </c>
      <c r="D22" s="13" t="s">
        <v>99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45" t="s">
        <v>99</v>
      </c>
    </row>
    <row r="23" spans="2:17" ht="15" customHeight="1" x14ac:dyDescent="0.3">
      <c r="B23" s="12" t="s">
        <v>47</v>
      </c>
      <c r="C23" s="13">
        <v>6</v>
      </c>
      <c r="D23" s="13" t="s">
        <v>99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45" t="s">
        <v>99</v>
      </c>
    </row>
    <row r="24" spans="2:17" ht="15" customHeight="1" x14ac:dyDescent="0.3">
      <c r="B24" s="12" t="s">
        <v>46</v>
      </c>
      <c r="C24" s="13">
        <v>1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45" t="s">
        <v>99</v>
      </c>
    </row>
    <row r="25" spans="2:17" ht="15" customHeight="1" x14ac:dyDescent="0.3">
      <c r="B25" s="12" t="s">
        <v>45</v>
      </c>
      <c r="C25" s="13">
        <v>1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45" t="s">
        <v>99</v>
      </c>
    </row>
    <row r="26" spans="2:17" ht="15" customHeight="1" x14ac:dyDescent="0.3">
      <c r="B26" s="12" t="s">
        <v>44</v>
      </c>
      <c r="C26" s="13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45">
        <v>0</v>
      </c>
    </row>
    <row r="27" spans="2:17" ht="15" customHeight="1" x14ac:dyDescent="0.3">
      <c r="B27" s="12" t="s">
        <v>43</v>
      </c>
      <c r="C27" s="13"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45" t="s">
        <v>99</v>
      </c>
    </row>
    <row r="28" spans="2:17" ht="15" customHeight="1" x14ac:dyDescent="0.3">
      <c r="B28" s="12" t="s">
        <v>42</v>
      </c>
      <c r="C28" s="13">
        <v>2</v>
      </c>
      <c r="D28" s="13" t="s">
        <v>99</v>
      </c>
      <c r="E28" s="13">
        <v>2</v>
      </c>
      <c r="F28" s="13">
        <v>2</v>
      </c>
      <c r="G28" s="13">
        <v>2</v>
      </c>
      <c r="H28" s="13">
        <v>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45" t="s">
        <v>99</v>
      </c>
    </row>
    <row r="29" spans="2:17" ht="15" customHeight="1" x14ac:dyDescent="0.3">
      <c r="B29" s="12" t="s">
        <v>41</v>
      </c>
      <c r="C29" s="13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45" t="s">
        <v>99</v>
      </c>
    </row>
    <row r="30" spans="2:17" ht="15" customHeight="1" x14ac:dyDescent="0.3">
      <c r="B30" s="12" t="s">
        <v>40</v>
      </c>
      <c r="C30" s="13">
        <v>2</v>
      </c>
      <c r="D30" s="13">
        <v>2</v>
      </c>
      <c r="E30" s="13">
        <v>2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45" t="s">
        <v>99</v>
      </c>
    </row>
    <row r="31" spans="2:17" ht="15" customHeight="1" x14ac:dyDescent="0.3">
      <c r="B31" s="12" t="s">
        <v>39</v>
      </c>
      <c r="C31" s="13">
        <v>1</v>
      </c>
      <c r="D31" s="13" t="s">
        <v>99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45">
        <v>0</v>
      </c>
    </row>
    <row r="32" spans="2:17" ht="15" customHeight="1" x14ac:dyDescent="0.3">
      <c r="B32" s="12" t="s">
        <v>38</v>
      </c>
      <c r="C32" s="13">
        <v>1</v>
      </c>
      <c r="D32" s="13" t="s">
        <v>99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45" t="s">
        <v>99</v>
      </c>
    </row>
    <row r="33" spans="2:17" ht="15" customHeight="1" x14ac:dyDescent="0.3">
      <c r="B33" s="12" t="s">
        <v>37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45" t="s">
        <v>99</v>
      </c>
    </row>
    <row r="34" spans="2:17" ht="15" customHeight="1" x14ac:dyDescent="0.3">
      <c r="B34" s="1" t="s">
        <v>122</v>
      </c>
      <c r="C34" s="17">
        <v>7</v>
      </c>
      <c r="D34" s="13" t="s">
        <v>99</v>
      </c>
      <c r="E34" s="13" t="s">
        <v>99</v>
      </c>
      <c r="F34" s="13" t="s">
        <v>99</v>
      </c>
      <c r="G34" s="13" t="s">
        <v>99</v>
      </c>
      <c r="H34" s="13" t="s">
        <v>99</v>
      </c>
      <c r="I34" s="13" t="s">
        <v>99</v>
      </c>
      <c r="J34" s="13" t="s">
        <v>99</v>
      </c>
      <c r="K34" s="13" t="s">
        <v>99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45" t="s">
        <v>99</v>
      </c>
    </row>
    <row r="35" spans="2:17" ht="15" customHeight="1" x14ac:dyDescent="0.3">
      <c r="B35" s="65" t="s">
        <v>85</v>
      </c>
      <c r="C35" s="66">
        <f>SUM(C21:C34)</f>
        <v>27</v>
      </c>
      <c r="D35" s="66">
        <f t="shared" ref="D35:K35" si="4">SUM(D21:D33)</f>
        <v>4</v>
      </c>
      <c r="E35" s="66">
        <f t="shared" si="4"/>
        <v>5</v>
      </c>
      <c r="F35" s="66">
        <f t="shared" si="4"/>
        <v>3</v>
      </c>
      <c r="G35" s="66">
        <f t="shared" si="4"/>
        <v>2</v>
      </c>
      <c r="H35" s="66">
        <f t="shared" si="4"/>
        <v>2</v>
      </c>
      <c r="I35" s="66">
        <f t="shared" si="4"/>
        <v>0</v>
      </c>
      <c r="J35" s="66">
        <f t="shared" si="4"/>
        <v>0</v>
      </c>
      <c r="K35" s="66">
        <f t="shared" si="4"/>
        <v>0</v>
      </c>
      <c r="L35" s="66">
        <f>SUM(L21:L34)</f>
        <v>0</v>
      </c>
      <c r="M35" s="66">
        <f>SUM(M21:M34)</f>
        <v>0</v>
      </c>
      <c r="N35" s="66">
        <f>SUM(N21:N34)</f>
        <v>0</v>
      </c>
      <c r="O35" s="66">
        <f>SUM(O21:O34)</f>
        <v>0</v>
      </c>
      <c r="P35" s="66">
        <f>SUM(P21:P34)</f>
        <v>0</v>
      </c>
      <c r="Q35" s="66">
        <f t="shared" ref="Q35" si="5">SUM(Q21:Q33)</f>
        <v>0</v>
      </c>
    </row>
    <row r="36" spans="2:17" ht="15" customHeight="1" x14ac:dyDescent="0.3">
      <c r="B36" s="88" t="s">
        <v>84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2:17" ht="15" customHeight="1" x14ac:dyDescent="0.3">
      <c r="B37" s="12" t="s">
        <v>49</v>
      </c>
      <c r="C37" s="13">
        <v>1</v>
      </c>
      <c r="D37" s="13" t="s">
        <v>99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45" t="s">
        <v>99</v>
      </c>
    </row>
    <row r="38" spans="2:17" ht="15" customHeight="1" x14ac:dyDescent="0.3">
      <c r="B38" s="12" t="s">
        <v>48</v>
      </c>
      <c r="C38" s="13">
        <v>1</v>
      </c>
      <c r="D38" s="13" t="s">
        <v>99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45" t="s">
        <v>99</v>
      </c>
    </row>
    <row r="39" spans="2:17" ht="15" customHeight="1" x14ac:dyDescent="0.3">
      <c r="B39" s="12" t="s">
        <v>47</v>
      </c>
      <c r="C39" s="13">
        <v>6</v>
      </c>
      <c r="D39" s="13" t="s">
        <v>99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45" t="s">
        <v>99</v>
      </c>
    </row>
    <row r="40" spans="2:17" x14ac:dyDescent="0.3">
      <c r="B40" s="12" t="s">
        <v>46</v>
      </c>
      <c r="C40" s="13">
        <v>1</v>
      </c>
      <c r="D40" s="13">
        <v>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45" t="s">
        <v>99</v>
      </c>
    </row>
    <row r="41" spans="2:17" x14ac:dyDescent="0.3">
      <c r="B41" s="12" t="s">
        <v>45</v>
      </c>
      <c r="C41" s="13">
        <v>1</v>
      </c>
      <c r="D41" s="13">
        <v>1</v>
      </c>
      <c r="E41" s="13">
        <v>1</v>
      </c>
      <c r="F41" s="13">
        <v>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45" t="s">
        <v>99</v>
      </c>
    </row>
    <row r="42" spans="2:17" x14ac:dyDescent="0.3">
      <c r="B42" s="12" t="s">
        <v>44</v>
      </c>
      <c r="C42" s="13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45">
        <v>0</v>
      </c>
    </row>
    <row r="43" spans="2:17" x14ac:dyDescent="0.3">
      <c r="B43" s="12" t="s">
        <v>43</v>
      </c>
      <c r="C43" s="13">
        <v>2</v>
      </c>
      <c r="D43" s="13" t="s">
        <v>99</v>
      </c>
      <c r="E43" s="13"/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45" t="s">
        <v>99</v>
      </c>
    </row>
    <row r="44" spans="2:17" x14ac:dyDescent="0.3">
      <c r="B44" s="12" t="s">
        <v>42</v>
      </c>
      <c r="C44" s="13">
        <v>2</v>
      </c>
      <c r="D44" s="13" t="s">
        <v>99</v>
      </c>
      <c r="E44" s="13">
        <v>2</v>
      </c>
      <c r="F44" s="13">
        <v>2</v>
      </c>
      <c r="G44" s="13">
        <v>2</v>
      </c>
      <c r="H44" s="13">
        <v>2</v>
      </c>
      <c r="I44" s="13">
        <v>2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45" t="s">
        <v>99</v>
      </c>
    </row>
    <row r="45" spans="2:17" x14ac:dyDescent="0.3">
      <c r="B45" s="12" t="s">
        <v>41</v>
      </c>
      <c r="C45" s="13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45" t="s">
        <v>99</v>
      </c>
    </row>
    <row r="46" spans="2:17" x14ac:dyDescent="0.3">
      <c r="B46" s="12" t="s">
        <v>40</v>
      </c>
      <c r="C46" s="13">
        <v>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45" t="s">
        <v>99</v>
      </c>
    </row>
    <row r="47" spans="2:17" x14ac:dyDescent="0.3">
      <c r="B47" s="12" t="s">
        <v>39</v>
      </c>
      <c r="C47" s="13">
        <v>1</v>
      </c>
      <c r="D47" s="13">
        <v>1</v>
      </c>
      <c r="E47" s="13">
        <v>1</v>
      </c>
      <c r="F47" s="13">
        <v>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45">
        <v>0</v>
      </c>
    </row>
    <row r="48" spans="2:17" x14ac:dyDescent="0.3">
      <c r="B48" s="12" t="s">
        <v>38</v>
      </c>
      <c r="C48" s="13">
        <v>1</v>
      </c>
      <c r="D48" s="13" t="s">
        <v>99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0</v>
      </c>
      <c r="K48" s="13">
        <v>0</v>
      </c>
      <c r="L48" s="13">
        <v>1</v>
      </c>
      <c r="M48" s="13">
        <v>0</v>
      </c>
      <c r="N48" s="13">
        <v>0</v>
      </c>
      <c r="O48" s="13">
        <v>0</v>
      </c>
      <c r="P48" s="13">
        <v>0</v>
      </c>
      <c r="Q48" s="45" t="s">
        <v>99</v>
      </c>
    </row>
    <row r="49" spans="2:17" ht="15.75" customHeight="1" x14ac:dyDescent="0.3">
      <c r="B49" s="12" t="s">
        <v>37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45" t="s">
        <v>99</v>
      </c>
    </row>
    <row r="50" spans="2:17" ht="15.75" customHeight="1" x14ac:dyDescent="0.3">
      <c r="B50" s="1" t="s">
        <v>122</v>
      </c>
      <c r="C50" s="17">
        <v>7</v>
      </c>
      <c r="D50" s="13" t="s">
        <v>99</v>
      </c>
      <c r="E50" s="13" t="s">
        <v>99</v>
      </c>
      <c r="F50" s="13" t="s">
        <v>99</v>
      </c>
      <c r="G50" s="13" t="s">
        <v>99</v>
      </c>
      <c r="H50" s="13" t="s">
        <v>99</v>
      </c>
      <c r="I50" s="13" t="s">
        <v>99</v>
      </c>
      <c r="J50" s="13" t="s">
        <v>99</v>
      </c>
      <c r="K50" s="13" t="s">
        <v>99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45" t="s">
        <v>99</v>
      </c>
    </row>
    <row r="51" spans="2:17" ht="15.75" customHeight="1" x14ac:dyDescent="0.3">
      <c r="B51" s="65" t="s">
        <v>83</v>
      </c>
      <c r="C51" s="66">
        <f>SUM(C37:C50)</f>
        <v>27</v>
      </c>
      <c r="D51" s="66">
        <f t="shared" ref="D51:J51" si="6">SUM(D37:D49)</f>
        <v>3</v>
      </c>
      <c r="E51" s="66">
        <f t="shared" si="6"/>
        <v>5</v>
      </c>
      <c r="F51" s="66">
        <f t="shared" si="6"/>
        <v>5</v>
      </c>
      <c r="G51" s="66">
        <f t="shared" si="6"/>
        <v>3</v>
      </c>
      <c r="H51" s="66">
        <f t="shared" si="6"/>
        <v>3</v>
      </c>
      <c r="I51" s="66">
        <f t="shared" si="6"/>
        <v>3</v>
      </c>
      <c r="J51" s="66">
        <f t="shared" si="6"/>
        <v>0</v>
      </c>
      <c r="K51" s="66">
        <f t="shared" ref="K51:L51" si="7">SUM(K37:K49)</f>
        <v>0</v>
      </c>
      <c r="L51" s="66">
        <f t="shared" si="7"/>
        <v>1</v>
      </c>
      <c r="M51" s="66">
        <f t="shared" ref="M51:N51" si="8">SUM(M37:M49)</f>
        <v>0</v>
      </c>
      <c r="N51" s="66">
        <f t="shared" si="8"/>
        <v>0</v>
      </c>
      <c r="O51" s="66">
        <f t="shared" ref="O51:Q51" si="9">SUM(O37:O49)</f>
        <v>0</v>
      </c>
      <c r="P51" s="66">
        <f t="shared" ref="P51" si="10">SUM(P37:P49)</f>
        <v>0</v>
      </c>
      <c r="Q51" s="66">
        <f t="shared" si="9"/>
        <v>0</v>
      </c>
    </row>
    <row r="52" spans="2:17" ht="15.75" customHeight="1" x14ac:dyDescent="0.3">
      <c r="B52" s="88" t="s">
        <v>82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 x14ac:dyDescent="0.3">
      <c r="B53" s="12" t="s">
        <v>49</v>
      </c>
      <c r="C53" s="13">
        <v>1</v>
      </c>
      <c r="D53" s="13" t="s">
        <v>99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45" t="s">
        <v>99</v>
      </c>
    </row>
    <row r="54" spans="2:17" x14ac:dyDescent="0.3">
      <c r="B54" s="12" t="s">
        <v>48</v>
      </c>
      <c r="C54" s="13">
        <v>1</v>
      </c>
      <c r="D54" s="13" t="s">
        <v>99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45" t="s">
        <v>99</v>
      </c>
    </row>
    <row r="55" spans="2:17" x14ac:dyDescent="0.3">
      <c r="B55" s="12" t="s">
        <v>47</v>
      </c>
      <c r="C55" s="13">
        <v>6</v>
      </c>
      <c r="D55" s="13" t="s">
        <v>99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45" t="s">
        <v>99</v>
      </c>
    </row>
    <row r="56" spans="2:17" x14ac:dyDescent="0.3">
      <c r="B56" s="12" t="s">
        <v>46</v>
      </c>
      <c r="C56" s="13">
        <v>1</v>
      </c>
      <c r="D56" s="13">
        <v>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45" t="s">
        <v>99</v>
      </c>
    </row>
    <row r="57" spans="2:17" x14ac:dyDescent="0.3">
      <c r="B57" s="12" t="s">
        <v>45</v>
      </c>
      <c r="C57" s="13">
        <v>1</v>
      </c>
      <c r="D57" s="13">
        <v>1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45" t="s">
        <v>99</v>
      </c>
    </row>
    <row r="58" spans="2:17" x14ac:dyDescent="0.3">
      <c r="B58" s="12" t="s">
        <v>44</v>
      </c>
      <c r="C58" s="13">
        <v>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45">
        <v>0</v>
      </c>
    </row>
    <row r="59" spans="2:17" x14ac:dyDescent="0.3">
      <c r="B59" s="12" t="s">
        <v>43</v>
      </c>
      <c r="C59" s="13">
        <v>2</v>
      </c>
      <c r="D59" s="13">
        <v>0</v>
      </c>
      <c r="E59" s="13">
        <v>0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45" t="s">
        <v>99</v>
      </c>
    </row>
    <row r="60" spans="2:17" x14ac:dyDescent="0.3">
      <c r="B60" s="12" t="s">
        <v>42</v>
      </c>
      <c r="C60" s="13">
        <v>2</v>
      </c>
      <c r="D60" s="13" t="s">
        <v>99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45" t="s">
        <v>99</v>
      </c>
    </row>
    <row r="61" spans="2:17" x14ac:dyDescent="0.3">
      <c r="B61" s="12" t="s">
        <v>41</v>
      </c>
      <c r="C61" s="13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45" t="s">
        <v>99</v>
      </c>
    </row>
    <row r="62" spans="2:17" x14ac:dyDescent="0.3">
      <c r="B62" s="12" t="s">
        <v>40</v>
      </c>
      <c r="C62" s="13">
        <v>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45" t="s">
        <v>99</v>
      </c>
    </row>
    <row r="63" spans="2:17" x14ac:dyDescent="0.3">
      <c r="B63" s="12" t="s">
        <v>39</v>
      </c>
      <c r="C63" s="13">
        <v>1</v>
      </c>
      <c r="D63" s="13" t="s">
        <v>99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45">
        <v>0</v>
      </c>
    </row>
    <row r="64" spans="2:17" x14ac:dyDescent="0.3">
      <c r="B64" s="12" t="s">
        <v>38</v>
      </c>
      <c r="C64" s="13">
        <v>1</v>
      </c>
      <c r="D64" s="13" t="s">
        <v>99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45" t="s">
        <v>99</v>
      </c>
    </row>
    <row r="65" spans="2:17" x14ac:dyDescent="0.3">
      <c r="B65" s="12" t="s">
        <v>37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45" t="s">
        <v>99</v>
      </c>
    </row>
    <row r="66" spans="2:17" ht="15.75" customHeight="1" x14ac:dyDescent="0.3">
      <c r="B66" s="1" t="s">
        <v>122</v>
      </c>
      <c r="C66" s="17">
        <v>7</v>
      </c>
      <c r="D66" s="13" t="s">
        <v>99</v>
      </c>
      <c r="E66" s="13" t="s">
        <v>99</v>
      </c>
      <c r="F66" s="13" t="s">
        <v>99</v>
      </c>
      <c r="G66" s="13" t="s">
        <v>99</v>
      </c>
      <c r="H66" s="13" t="s">
        <v>99</v>
      </c>
      <c r="I66" s="13" t="s">
        <v>99</v>
      </c>
      <c r="J66" s="13" t="s">
        <v>99</v>
      </c>
      <c r="K66" s="13" t="s">
        <v>99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45" t="s">
        <v>99</v>
      </c>
    </row>
    <row r="67" spans="2:17" ht="15.75" customHeight="1" x14ac:dyDescent="0.3">
      <c r="B67" s="14" t="s">
        <v>81</v>
      </c>
      <c r="C67" s="15">
        <f>SUM(C53:C66)</f>
        <v>27</v>
      </c>
      <c r="D67" s="15">
        <f t="shared" ref="D67:L67" si="11">SUM(D53:D65)</f>
        <v>2</v>
      </c>
      <c r="E67" s="15">
        <f t="shared" si="11"/>
        <v>1</v>
      </c>
      <c r="F67" s="15">
        <f t="shared" si="11"/>
        <v>1</v>
      </c>
      <c r="G67" s="15">
        <f t="shared" si="11"/>
        <v>0</v>
      </c>
      <c r="H67" s="15">
        <f t="shared" si="11"/>
        <v>0</v>
      </c>
      <c r="I67" s="15">
        <f t="shared" si="11"/>
        <v>0</v>
      </c>
      <c r="J67" s="15">
        <f t="shared" si="11"/>
        <v>0</v>
      </c>
      <c r="K67" s="15">
        <f t="shared" si="11"/>
        <v>0</v>
      </c>
      <c r="L67" s="15">
        <f t="shared" si="11"/>
        <v>0</v>
      </c>
      <c r="M67" s="15">
        <f t="shared" ref="M67:N67" si="12">SUM(M53:M65)</f>
        <v>0</v>
      </c>
      <c r="N67" s="15">
        <f t="shared" si="12"/>
        <v>0</v>
      </c>
      <c r="O67" s="15">
        <f t="shared" ref="O67:Q67" si="13">SUM(O53:O65)</f>
        <v>0</v>
      </c>
      <c r="P67" s="15">
        <f t="shared" ref="P67" si="14">SUM(P53:P65)</f>
        <v>0</v>
      </c>
      <c r="Q67" s="66">
        <f t="shared" si="13"/>
        <v>0</v>
      </c>
    </row>
    <row r="68" spans="2:17" ht="15.75" customHeight="1" x14ac:dyDescent="0.3">
      <c r="B68" s="88" t="s">
        <v>80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2:17" x14ac:dyDescent="0.3">
      <c r="B69" s="12" t="s">
        <v>49</v>
      </c>
      <c r="C69" s="13">
        <v>1</v>
      </c>
      <c r="D69" s="13" t="s">
        <v>99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45" t="s">
        <v>99</v>
      </c>
    </row>
    <row r="70" spans="2:17" x14ac:dyDescent="0.3">
      <c r="B70" s="12" t="s">
        <v>48</v>
      </c>
      <c r="C70" s="13">
        <v>1</v>
      </c>
      <c r="D70" s="13" t="s">
        <v>99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45" t="s">
        <v>99</v>
      </c>
    </row>
    <row r="71" spans="2:17" x14ac:dyDescent="0.3">
      <c r="B71" s="12" t="s">
        <v>47</v>
      </c>
      <c r="C71" s="13">
        <v>6</v>
      </c>
      <c r="D71" s="13" t="s">
        <v>99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45" t="s">
        <v>99</v>
      </c>
    </row>
    <row r="72" spans="2:17" x14ac:dyDescent="0.3">
      <c r="B72" s="12" t="s">
        <v>46</v>
      </c>
      <c r="C72" s="13">
        <v>2</v>
      </c>
      <c r="D72" s="13">
        <v>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45" t="s">
        <v>99</v>
      </c>
    </row>
    <row r="73" spans="2:17" x14ac:dyDescent="0.3">
      <c r="B73" s="12" t="s">
        <v>45</v>
      </c>
      <c r="C73" s="13">
        <v>2</v>
      </c>
      <c r="D73" s="13">
        <v>2</v>
      </c>
      <c r="E73" s="13">
        <v>2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45" t="s">
        <v>99</v>
      </c>
    </row>
    <row r="74" spans="2:17" x14ac:dyDescent="0.3">
      <c r="B74" s="58" t="s">
        <v>44</v>
      </c>
      <c r="C74" s="13">
        <v>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45">
        <v>0</v>
      </c>
    </row>
    <row r="75" spans="2:17" x14ac:dyDescent="0.3">
      <c r="B75" s="58" t="s">
        <v>43</v>
      </c>
      <c r="C75" s="13">
        <v>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45" t="s">
        <v>99</v>
      </c>
    </row>
    <row r="76" spans="2:17" x14ac:dyDescent="0.3">
      <c r="B76" s="58" t="s">
        <v>42</v>
      </c>
      <c r="C76" s="13">
        <v>2</v>
      </c>
      <c r="D76" s="13" t="s">
        <v>99</v>
      </c>
      <c r="E76" s="13">
        <v>2</v>
      </c>
      <c r="F76" s="13">
        <v>2</v>
      </c>
      <c r="G76" s="13">
        <v>2</v>
      </c>
      <c r="H76" s="13">
        <v>2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45" t="s">
        <v>99</v>
      </c>
    </row>
    <row r="77" spans="2:17" x14ac:dyDescent="0.3">
      <c r="B77" s="58" t="s">
        <v>41</v>
      </c>
      <c r="C77" s="13">
        <v>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45" t="s">
        <v>99</v>
      </c>
    </row>
    <row r="78" spans="2:17" x14ac:dyDescent="0.3">
      <c r="B78" s="58" t="s">
        <v>40</v>
      </c>
      <c r="C78" s="13">
        <v>3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45" t="s">
        <v>99</v>
      </c>
    </row>
    <row r="79" spans="2:17" x14ac:dyDescent="0.3">
      <c r="B79" s="58" t="s">
        <v>39</v>
      </c>
      <c r="C79" s="13">
        <v>2</v>
      </c>
      <c r="D79" s="13" t="s">
        <v>99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45">
        <v>0</v>
      </c>
    </row>
    <row r="80" spans="2:17" x14ac:dyDescent="0.3">
      <c r="B80" s="58" t="s">
        <v>38</v>
      </c>
      <c r="C80" s="13">
        <v>1</v>
      </c>
      <c r="D80" s="13" t="s">
        <v>99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45" t="s">
        <v>99</v>
      </c>
    </row>
    <row r="81" spans="2:17" x14ac:dyDescent="0.3">
      <c r="B81" s="58" t="s">
        <v>37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45" t="s">
        <v>99</v>
      </c>
    </row>
    <row r="82" spans="2:17" ht="15.75" customHeight="1" x14ac:dyDescent="0.3">
      <c r="B82" s="1" t="s">
        <v>122</v>
      </c>
      <c r="C82" s="17">
        <v>5</v>
      </c>
      <c r="D82" s="13" t="s">
        <v>99</v>
      </c>
      <c r="E82" s="13" t="s">
        <v>99</v>
      </c>
      <c r="F82" s="13" t="s">
        <v>99</v>
      </c>
      <c r="G82" s="13" t="s">
        <v>99</v>
      </c>
      <c r="H82" s="13" t="s">
        <v>99</v>
      </c>
      <c r="I82" s="13" t="s">
        <v>99</v>
      </c>
      <c r="J82" s="13" t="s">
        <v>99</v>
      </c>
      <c r="K82" s="13" t="s">
        <v>99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45" t="s">
        <v>99</v>
      </c>
    </row>
    <row r="83" spans="2:17" ht="15.75" customHeight="1" x14ac:dyDescent="0.3">
      <c r="B83" s="59" t="s">
        <v>79</v>
      </c>
      <c r="C83" s="60">
        <f>SUM(C69:C82)</f>
        <v>32</v>
      </c>
      <c r="D83" s="60">
        <f t="shared" ref="D83:L83" si="15">SUM(D69:D81)</f>
        <v>4</v>
      </c>
      <c r="E83" s="60">
        <f t="shared" si="15"/>
        <v>6</v>
      </c>
      <c r="F83" s="60">
        <f t="shared" si="15"/>
        <v>3</v>
      </c>
      <c r="G83" s="60">
        <f t="shared" si="15"/>
        <v>2</v>
      </c>
      <c r="H83" s="60">
        <f t="shared" si="15"/>
        <v>2</v>
      </c>
      <c r="I83" s="60">
        <f t="shared" si="15"/>
        <v>0</v>
      </c>
      <c r="J83" s="60">
        <f t="shared" si="15"/>
        <v>0</v>
      </c>
      <c r="K83" s="60">
        <f t="shared" si="15"/>
        <v>0</v>
      </c>
      <c r="L83" s="60">
        <f t="shared" si="15"/>
        <v>0</v>
      </c>
      <c r="M83" s="60">
        <f t="shared" ref="M83:N83" si="16">SUM(M69:M81)</f>
        <v>0</v>
      </c>
      <c r="N83" s="60">
        <f t="shared" si="16"/>
        <v>0</v>
      </c>
      <c r="O83" s="60">
        <f t="shared" ref="O83:Q83" si="17">SUM(O69:O81)</f>
        <v>0</v>
      </c>
      <c r="P83" s="60">
        <f t="shared" ref="P83" si="18">SUM(P69:P81)</f>
        <v>0</v>
      </c>
      <c r="Q83" s="66">
        <f t="shared" si="17"/>
        <v>0</v>
      </c>
    </row>
    <row r="84" spans="2:17" ht="15.75" customHeight="1" x14ac:dyDescent="0.3">
      <c r="B84" s="84" t="s">
        <v>78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3">
      <c r="B85" s="58" t="s">
        <v>49</v>
      </c>
      <c r="C85" s="13">
        <v>1</v>
      </c>
      <c r="D85" s="13" t="s">
        <v>99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45" t="s">
        <v>99</v>
      </c>
    </row>
    <row r="86" spans="2:17" x14ac:dyDescent="0.3">
      <c r="B86" s="58" t="s">
        <v>48</v>
      </c>
      <c r="C86" s="13">
        <v>1</v>
      </c>
      <c r="D86" s="13" t="s">
        <v>99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45" t="s">
        <v>99</v>
      </c>
    </row>
    <row r="87" spans="2:17" x14ac:dyDescent="0.3">
      <c r="B87" s="58" t="s">
        <v>47</v>
      </c>
      <c r="C87" s="13">
        <v>6</v>
      </c>
      <c r="D87" s="13" t="s">
        <v>99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45" t="s">
        <v>99</v>
      </c>
    </row>
    <row r="88" spans="2:17" x14ac:dyDescent="0.3">
      <c r="B88" s="58" t="s">
        <v>46</v>
      </c>
      <c r="C88" s="13">
        <v>1</v>
      </c>
      <c r="D88" s="13">
        <v>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45" t="s">
        <v>99</v>
      </c>
    </row>
    <row r="89" spans="2:17" x14ac:dyDescent="0.3">
      <c r="B89" s="58" t="s">
        <v>45</v>
      </c>
      <c r="C89" s="13">
        <v>1</v>
      </c>
      <c r="D89" s="13">
        <v>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45" t="s">
        <v>99</v>
      </c>
    </row>
    <row r="90" spans="2:17" x14ac:dyDescent="0.3">
      <c r="B90" s="58" t="s">
        <v>44</v>
      </c>
      <c r="C90" s="13">
        <v>1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45">
        <v>0</v>
      </c>
    </row>
    <row r="91" spans="2:17" x14ac:dyDescent="0.3">
      <c r="B91" s="58" t="s">
        <v>43</v>
      </c>
      <c r="C91" s="13">
        <v>2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45" t="s">
        <v>99</v>
      </c>
    </row>
    <row r="92" spans="2:17" x14ac:dyDescent="0.3">
      <c r="B92" s="58" t="s">
        <v>42</v>
      </c>
      <c r="C92" s="13">
        <v>2</v>
      </c>
      <c r="D92" s="13" t="s">
        <v>99</v>
      </c>
      <c r="E92" s="13">
        <v>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1</v>
      </c>
      <c r="L92" s="13">
        <v>1</v>
      </c>
      <c r="M92" s="13">
        <v>1</v>
      </c>
      <c r="N92" s="13">
        <v>1</v>
      </c>
      <c r="O92" s="13">
        <v>1</v>
      </c>
      <c r="P92" s="13">
        <v>1</v>
      </c>
      <c r="Q92" s="45" t="s">
        <v>99</v>
      </c>
    </row>
    <row r="93" spans="2:17" x14ac:dyDescent="0.3">
      <c r="B93" s="58" t="s">
        <v>41</v>
      </c>
      <c r="C93" s="13">
        <v>1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45" t="s">
        <v>99</v>
      </c>
    </row>
    <row r="94" spans="2:17" x14ac:dyDescent="0.3">
      <c r="B94" s="58" t="s">
        <v>40</v>
      </c>
      <c r="C94" s="13">
        <v>2</v>
      </c>
      <c r="D94" s="13">
        <v>2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45" t="s">
        <v>99</v>
      </c>
    </row>
    <row r="95" spans="2:17" x14ac:dyDescent="0.3">
      <c r="B95" s="58" t="s">
        <v>39</v>
      </c>
      <c r="C95" s="13">
        <v>2</v>
      </c>
      <c r="D95" s="13" t="s">
        <v>99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45">
        <v>0</v>
      </c>
    </row>
    <row r="96" spans="2:17" x14ac:dyDescent="0.3">
      <c r="B96" s="58" t="s">
        <v>38</v>
      </c>
      <c r="C96" s="13">
        <v>1</v>
      </c>
      <c r="D96" s="13" t="s">
        <v>99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45" t="s">
        <v>99</v>
      </c>
    </row>
    <row r="97" spans="2:17" x14ac:dyDescent="0.3">
      <c r="B97" s="58" t="s">
        <v>37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45" t="s">
        <v>99</v>
      </c>
    </row>
    <row r="98" spans="2:17" ht="15.75" customHeight="1" x14ac:dyDescent="0.3">
      <c r="B98" s="1" t="s">
        <v>122</v>
      </c>
      <c r="C98" s="17">
        <v>7</v>
      </c>
      <c r="D98" s="13" t="s">
        <v>99</v>
      </c>
      <c r="E98" s="13" t="s">
        <v>99</v>
      </c>
      <c r="F98" s="13" t="s">
        <v>99</v>
      </c>
      <c r="G98" s="13" t="s">
        <v>99</v>
      </c>
      <c r="H98" s="13" t="s">
        <v>99</v>
      </c>
      <c r="I98" s="13" t="s">
        <v>99</v>
      </c>
      <c r="J98" s="13" t="s">
        <v>99</v>
      </c>
      <c r="K98" s="13" t="s">
        <v>99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45" t="s">
        <v>99</v>
      </c>
    </row>
    <row r="99" spans="2:17" ht="15.75" customHeight="1" x14ac:dyDescent="0.3">
      <c r="B99" s="59" t="s">
        <v>77</v>
      </c>
      <c r="C99" s="60">
        <f>SUM(C85:C98)</f>
        <v>28</v>
      </c>
      <c r="D99" s="60">
        <f t="shared" ref="D99:J99" si="19">SUM(D85:D98)</f>
        <v>4</v>
      </c>
      <c r="E99" s="60">
        <f t="shared" si="19"/>
        <v>1</v>
      </c>
      <c r="F99" s="60">
        <f t="shared" si="19"/>
        <v>0</v>
      </c>
      <c r="G99" s="60">
        <f t="shared" si="19"/>
        <v>0</v>
      </c>
      <c r="H99" s="60">
        <f t="shared" si="19"/>
        <v>0</v>
      </c>
      <c r="I99" s="60">
        <f t="shared" si="19"/>
        <v>0</v>
      </c>
      <c r="J99" s="60">
        <f t="shared" si="19"/>
        <v>0</v>
      </c>
      <c r="K99" s="60">
        <f t="shared" ref="K99:L99" si="20">SUM(K85:K98)</f>
        <v>1</v>
      </c>
      <c r="L99" s="60">
        <f t="shared" si="20"/>
        <v>1</v>
      </c>
      <c r="M99" s="60">
        <f t="shared" ref="M99:N99" si="21">SUM(M85:M98)</f>
        <v>1</v>
      </c>
      <c r="N99" s="60">
        <f t="shared" si="21"/>
        <v>1</v>
      </c>
      <c r="O99" s="60">
        <f t="shared" ref="O99:P99" si="22">SUM(O85:O98)</f>
        <v>1</v>
      </c>
      <c r="P99" s="60">
        <f t="shared" si="22"/>
        <v>1</v>
      </c>
      <c r="Q99" s="66">
        <f t="shared" ref="Q99" si="23">SUM(Q85:Q97)</f>
        <v>0</v>
      </c>
    </row>
    <row r="100" spans="2:17" ht="15.75" customHeight="1" x14ac:dyDescent="0.3">
      <c r="B100" s="84" t="s">
        <v>76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3">
      <c r="B101" s="58" t="s">
        <v>49</v>
      </c>
      <c r="C101" s="13">
        <v>1</v>
      </c>
      <c r="D101" s="13" t="s">
        <v>99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45" t="s">
        <v>99</v>
      </c>
    </row>
    <row r="102" spans="2:17" x14ac:dyDescent="0.3">
      <c r="B102" s="58" t="s">
        <v>48</v>
      </c>
      <c r="C102" s="13">
        <v>1</v>
      </c>
      <c r="D102" s="13" t="s">
        <v>99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45" t="s">
        <v>99</v>
      </c>
    </row>
    <row r="103" spans="2:17" x14ac:dyDescent="0.3">
      <c r="B103" s="58" t="s">
        <v>47</v>
      </c>
      <c r="C103" s="13">
        <v>6</v>
      </c>
      <c r="D103" s="13" t="s">
        <v>99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45" t="s">
        <v>99</v>
      </c>
    </row>
    <row r="104" spans="2:17" x14ac:dyDescent="0.3">
      <c r="B104" s="58" t="s">
        <v>46</v>
      </c>
      <c r="C104" s="13">
        <v>1</v>
      </c>
      <c r="D104" s="13">
        <v>1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45" t="s">
        <v>99</v>
      </c>
    </row>
    <row r="105" spans="2:17" x14ac:dyDescent="0.3">
      <c r="B105" s="58" t="s">
        <v>45</v>
      </c>
      <c r="C105" s="13">
        <v>1</v>
      </c>
      <c r="D105" s="13">
        <v>1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45" t="s">
        <v>99</v>
      </c>
    </row>
    <row r="106" spans="2:17" x14ac:dyDescent="0.3">
      <c r="B106" s="58" t="s">
        <v>44</v>
      </c>
      <c r="C106" s="13">
        <v>1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45">
        <v>0</v>
      </c>
    </row>
    <row r="107" spans="2:17" x14ac:dyDescent="0.3">
      <c r="B107" s="58" t="s">
        <v>43</v>
      </c>
      <c r="C107" s="13">
        <v>2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45" t="s">
        <v>99</v>
      </c>
    </row>
    <row r="108" spans="2:17" x14ac:dyDescent="0.3">
      <c r="B108" s="58" t="s">
        <v>42</v>
      </c>
      <c r="C108" s="13">
        <v>2</v>
      </c>
      <c r="D108" s="13" t="s">
        <v>99</v>
      </c>
      <c r="E108" s="13">
        <v>1</v>
      </c>
      <c r="F108" s="13">
        <v>1</v>
      </c>
      <c r="G108" s="13">
        <v>1</v>
      </c>
      <c r="H108" s="13">
        <v>0</v>
      </c>
      <c r="I108" s="13">
        <v>0</v>
      </c>
      <c r="J108" s="13">
        <v>0</v>
      </c>
      <c r="K108" s="13">
        <v>1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45" t="s">
        <v>99</v>
      </c>
    </row>
    <row r="109" spans="2:17" x14ac:dyDescent="0.3">
      <c r="B109" s="58" t="s">
        <v>41</v>
      </c>
      <c r="C109" s="13">
        <v>1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45" t="s">
        <v>99</v>
      </c>
    </row>
    <row r="110" spans="2:17" x14ac:dyDescent="0.3">
      <c r="B110" s="58" t="s">
        <v>40</v>
      </c>
      <c r="C110" s="13">
        <v>2</v>
      </c>
      <c r="D110" s="13">
        <v>2</v>
      </c>
      <c r="E110" s="13">
        <v>1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45" t="s">
        <v>99</v>
      </c>
    </row>
    <row r="111" spans="2:17" x14ac:dyDescent="0.3">
      <c r="B111" s="58" t="s">
        <v>39</v>
      </c>
      <c r="C111" s="13">
        <v>1</v>
      </c>
      <c r="D111" s="13" t="s">
        <v>99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45">
        <v>0</v>
      </c>
    </row>
    <row r="112" spans="2:17" x14ac:dyDescent="0.3">
      <c r="B112" s="58" t="s">
        <v>38</v>
      </c>
      <c r="C112" s="13">
        <v>1</v>
      </c>
      <c r="D112" s="13" t="s">
        <v>99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45" t="s">
        <v>99</v>
      </c>
    </row>
    <row r="113" spans="2:17" ht="15.75" customHeight="1" x14ac:dyDescent="0.3">
      <c r="B113" s="58" t="s">
        <v>37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45" t="s">
        <v>99</v>
      </c>
    </row>
    <row r="114" spans="2:17" ht="15.75" customHeight="1" x14ac:dyDescent="0.3">
      <c r="B114" s="1" t="s">
        <v>122</v>
      </c>
      <c r="C114" s="17">
        <v>7</v>
      </c>
      <c r="D114" s="13" t="s">
        <v>99</v>
      </c>
      <c r="E114" s="13" t="s">
        <v>99</v>
      </c>
      <c r="F114" s="13" t="s">
        <v>99</v>
      </c>
      <c r="G114" s="13" t="s">
        <v>99</v>
      </c>
      <c r="H114" s="13" t="s">
        <v>99</v>
      </c>
      <c r="I114" s="13" t="s">
        <v>99</v>
      </c>
      <c r="J114" s="13" t="s">
        <v>99</v>
      </c>
      <c r="K114" s="13" t="s">
        <v>99</v>
      </c>
      <c r="L114" s="17">
        <v>1</v>
      </c>
      <c r="M114" s="17">
        <v>1</v>
      </c>
      <c r="N114" s="17">
        <v>1</v>
      </c>
      <c r="O114" s="17">
        <v>1</v>
      </c>
      <c r="P114" s="17">
        <v>1</v>
      </c>
      <c r="Q114" s="45" t="s">
        <v>99</v>
      </c>
    </row>
    <row r="115" spans="2:17" ht="15.75" customHeight="1" x14ac:dyDescent="0.3">
      <c r="B115" s="59" t="s">
        <v>75</v>
      </c>
      <c r="C115" s="60">
        <f>SUM(C101:C114)</f>
        <v>27</v>
      </c>
      <c r="D115" s="60">
        <f t="shared" ref="D115:J115" si="24">SUM(D101:D113)</f>
        <v>4</v>
      </c>
      <c r="E115" s="60">
        <f t="shared" si="24"/>
        <v>2</v>
      </c>
      <c r="F115" s="60">
        <f t="shared" si="24"/>
        <v>1</v>
      </c>
      <c r="G115" s="60">
        <f t="shared" si="24"/>
        <v>1</v>
      </c>
      <c r="H115" s="60">
        <f t="shared" si="24"/>
        <v>0</v>
      </c>
      <c r="I115" s="60">
        <f t="shared" si="24"/>
        <v>0</v>
      </c>
      <c r="J115" s="60">
        <f t="shared" si="24"/>
        <v>0</v>
      </c>
      <c r="K115" s="60">
        <v>0</v>
      </c>
      <c r="L115" s="60">
        <f>SUM(L101:L114)</f>
        <v>1</v>
      </c>
      <c r="M115" s="60">
        <f>SUM(M101:M114)</f>
        <v>1</v>
      </c>
      <c r="N115" s="60">
        <f>SUM(N101:N114)</f>
        <v>1</v>
      </c>
      <c r="O115" s="60">
        <f>SUM(O101:O114)</f>
        <v>1</v>
      </c>
      <c r="P115" s="60">
        <f>SUM(P101:P114)</f>
        <v>1</v>
      </c>
      <c r="Q115" s="66">
        <f t="shared" ref="Q115" si="25">SUM(Q101:Q113)</f>
        <v>0</v>
      </c>
    </row>
    <row r="116" spans="2:17" ht="15.75" customHeight="1" x14ac:dyDescent="0.3">
      <c r="B116" s="84" t="s">
        <v>74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3">
      <c r="B117" s="58" t="s">
        <v>49</v>
      </c>
      <c r="C117" s="13">
        <v>1</v>
      </c>
      <c r="D117" s="13" t="s">
        <v>99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45" t="s">
        <v>99</v>
      </c>
    </row>
    <row r="118" spans="2:17" x14ac:dyDescent="0.3">
      <c r="B118" s="58" t="s">
        <v>48</v>
      </c>
      <c r="C118" s="13">
        <v>1</v>
      </c>
      <c r="D118" s="13" t="s">
        <v>99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45" t="s">
        <v>99</v>
      </c>
    </row>
    <row r="119" spans="2:17" x14ac:dyDescent="0.3">
      <c r="B119" s="58" t="s">
        <v>47</v>
      </c>
      <c r="C119" s="13">
        <v>6</v>
      </c>
      <c r="D119" s="13" t="s">
        <v>99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45" t="s">
        <v>99</v>
      </c>
    </row>
    <row r="120" spans="2:17" x14ac:dyDescent="0.3">
      <c r="B120" s="58" t="s">
        <v>46</v>
      </c>
      <c r="C120" s="13">
        <v>1</v>
      </c>
      <c r="D120" s="13">
        <v>1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45" t="s">
        <v>99</v>
      </c>
    </row>
    <row r="121" spans="2:17" x14ac:dyDescent="0.3">
      <c r="B121" s="58" t="s">
        <v>45</v>
      </c>
      <c r="C121" s="13">
        <v>1</v>
      </c>
      <c r="D121" s="13">
        <v>1</v>
      </c>
      <c r="E121" s="13">
        <v>1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45" t="s">
        <v>99</v>
      </c>
    </row>
    <row r="122" spans="2:17" x14ac:dyDescent="0.3">
      <c r="B122" s="58" t="s">
        <v>44</v>
      </c>
      <c r="C122" s="13">
        <v>1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45">
        <v>0</v>
      </c>
    </row>
    <row r="123" spans="2:17" x14ac:dyDescent="0.3">
      <c r="B123" s="58" t="s">
        <v>43</v>
      </c>
      <c r="C123" s="13">
        <v>2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45" t="s">
        <v>99</v>
      </c>
    </row>
    <row r="124" spans="2:17" x14ac:dyDescent="0.3">
      <c r="B124" s="58" t="s">
        <v>42</v>
      </c>
      <c r="C124" s="13">
        <v>2</v>
      </c>
      <c r="D124" s="13" t="s">
        <v>99</v>
      </c>
      <c r="E124" s="13">
        <v>0</v>
      </c>
      <c r="F124" s="13">
        <v>1</v>
      </c>
      <c r="G124" s="13">
        <v>0</v>
      </c>
      <c r="H124" s="13">
        <v>0</v>
      </c>
      <c r="I124" s="13">
        <v>1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45" t="s">
        <v>99</v>
      </c>
    </row>
    <row r="125" spans="2:17" x14ac:dyDescent="0.3">
      <c r="B125" s="58" t="s">
        <v>41</v>
      </c>
      <c r="C125" s="13">
        <v>1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45" t="s">
        <v>99</v>
      </c>
    </row>
    <row r="126" spans="2:17" x14ac:dyDescent="0.3">
      <c r="B126" s="58" t="s">
        <v>40</v>
      </c>
      <c r="C126" s="13">
        <v>2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45" t="s">
        <v>99</v>
      </c>
    </row>
    <row r="127" spans="2:17" x14ac:dyDescent="0.3">
      <c r="B127" s="58" t="s">
        <v>39</v>
      </c>
      <c r="C127" s="13">
        <v>1</v>
      </c>
      <c r="D127" s="13" t="s">
        <v>99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45">
        <v>0</v>
      </c>
    </row>
    <row r="128" spans="2:17" x14ac:dyDescent="0.3">
      <c r="B128" s="58" t="s">
        <v>38</v>
      </c>
      <c r="C128" s="13">
        <v>1</v>
      </c>
      <c r="D128" s="13" t="s">
        <v>99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45" t="s">
        <v>99</v>
      </c>
    </row>
    <row r="129" spans="2:17" ht="15.75" customHeight="1" x14ac:dyDescent="0.3">
      <c r="B129" s="58" t="s">
        <v>37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45" t="s">
        <v>99</v>
      </c>
    </row>
    <row r="130" spans="2:17" ht="15.75" customHeight="1" x14ac:dyDescent="0.3">
      <c r="B130" s="1" t="s">
        <v>122</v>
      </c>
      <c r="C130" s="17">
        <v>7</v>
      </c>
      <c r="D130" s="13" t="s">
        <v>99</v>
      </c>
      <c r="E130" s="13" t="s">
        <v>99</v>
      </c>
      <c r="F130" s="13" t="s">
        <v>99</v>
      </c>
      <c r="G130" s="13" t="s">
        <v>99</v>
      </c>
      <c r="H130" s="13" t="s">
        <v>99</v>
      </c>
      <c r="I130" s="13" t="s">
        <v>99</v>
      </c>
      <c r="J130" s="13" t="s">
        <v>99</v>
      </c>
      <c r="K130" s="13" t="s">
        <v>99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45" t="s">
        <v>99</v>
      </c>
    </row>
    <row r="131" spans="2:17" ht="15.75" customHeight="1" x14ac:dyDescent="0.3">
      <c r="B131" s="59" t="s">
        <v>73</v>
      </c>
      <c r="C131" s="60">
        <f>SUM(C117:C130)</f>
        <v>27</v>
      </c>
      <c r="D131" s="60">
        <f t="shared" ref="D131:J131" si="26">SUM(D117:D129)</f>
        <v>2</v>
      </c>
      <c r="E131" s="60">
        <f t="shared" si="26"/>
        <v>1</v>
      </c>
      <c r="F131" s="60">
        <f t="shared" si="26"/>
        <v>1</v>
      </c>
      <c r="G131" s="60">
        <f t="shared" si="26"/>
        <v>0</v>
      </c>
      <c r="H131" s="60">
        <f t="shared" si="26"/>
        <v>0</v>
      </c>
      <c r="I131" s="60">
        <f t="shared" si="26"/>
        <v>1</v>
      </c>
      <c r="J131" s="60">
        <f t="shared" si="26"/>
        <v>0</v>
      </c>
      <c r="K131" s="60">
        <f t="shared" ref="K131:L131" si="27">SUM(K117:K129)</f>
        <v>0</v>
      </c>
      <c r="L131" s="60">
        <f t="shared" si="27"/>
        <v>0</v>
      </c>
      <c r="M131" s="60">
        <f t="shared" ref="M131:N131" si="28">SUM(M117:M129)</f>
        <v>0</v>
      </c>
      <c r="N131" s="60">
        <f t="shared" si="28"/>
        <v>0</v>
      </c>
      <c r="O131" s="60">
        <f t="shared" ref="O131:Q131" si="29">SUM(O117:O129)</f>
        <v>0</v>
      </c>
      <c r="P131" s="60">
        <f t="shared" ref="P131" si="30">SUM(P117:P129)</f>
        <v>0</v>
      </c>
      <c r="Q131" s="66">
        <f t="shared" si="29"/>
        <v>0</v>
      </c>
    </row>
    <row r="132" spans="2:17" ht="15.75" customHeight="1" x14ac:dyDescent="0.3">
      <c r="B132" s="84" t="s">
        <v>72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3">
      <c r="B133" s="58" t="s">
        <v>49</v>
      </c>
      <c r="C133" s="13">
        <v>1</v>
      </c>
      <c r="D133" s="13" t="s">
        <v>99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45" t="s">
        <v>99</v>
      </c>
    </row>
    <row r="134" spans="2:17" x14ac:dyDescent="0.3">
      <c r="B134" s="58" t="s">
        <v>48</v>
      </c>
      <c r="C134" s="13">
        <v>1</v>
      </c>
      <c r="D134" s="13" t="s">
        <v>99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45" t="s">
        <v>99</v>
      </c>
    </row>
    <row r="135" spans="2:17" x14ac:dyDescent="0.3">
      <c r="B135" s="58" t="s">
        <v>47</v>
      </c>
      <c r="C135" s="13">
        <v>6</v>
      </c>
      <c r="D135" s="13" t="s">
        <v>99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45" t="s">
        <v>99</v>
      </c>
    </row>
    <row r="136" spans="2:17" x14ac:dyDescent="0.3">
      <c r="B136" s="58" t="s">
        <v>46</v>
      </c>
      <c r="C136" s="13">
        <v>1</v>
      </c>
      <c r="D136" s="13">
        <v>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45" t="s">
        <v>99</v>
      </c>
    </row>
    <row r="137" spans="2:17" x14ac:dyDescent="0.3">
      <c r="B137" s="58" t="s">
        <v>45</v>
      </c>
      <c r="C137" s="13">
        <v>1</v>
      </c>
      <c r="D137" s="13">
        <v>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45" t="s">
        <v>99</v>
      </c>
    </row>
    <row r="138" spans="2:17" x14ac:dyDescent="0.3">
      <c r="B138" s="58" t="s">
        <v>44</v>
      </c>
      <c r="C138" s="13">
        <v>1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45">
        <v>0</v>
      </c>
    </row>
    <row r="139" spans="2:17" x14ac:dyDescent="0.3">
      <c r="B139" s="58" t="s">
        <v>43</v>
      </c>
      <c r="C139" s="13">
        <v>2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45" t="s">
        <v>99</v>
      </c>
    </row>
    <row r="140" spans="2:17" x14ac:dyDescent="0.3">
      <c r="B140" s="58" t="s">
        <v>42</v>
      </c>
      <c r="C140" s="13">
        <v>2</v>
      </c>
      <c r="D140" s="13" t="s">
        <v>99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45" t="s">
        <v>99</v>
      </c>
    </row>
    <row r="141" spans="2:17" x14ac:dyDescent="0.3">
      <c r="B141" s="58" t="s">
        <v>41</v>
      </c>
      <c r="C141" s="13">
        <v>1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45" t="s">
        <v>99</v>
      </c>
    </row>
    <row r="142" spans="2:17" x14ac:dyDescent="0.3">
      <c r="B142" s="58" t="s">
        <v>40</v>
      </c>
      <c r="C142" s="13">
        <v>2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45" t="s">
        <v>99</v>
      </c>
    </row>
    <row r="143" spans="2:17" x14ac:dyDescent="0.3">
      <c r="B143" s="58" t="s">
        <v>39</v>
      </c>
      <c r="C143" s="13">
        <v>1</v>
      </c>
      <c r="D143" s="13" t="s">
        <v>99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45">
        <v>0</v>
      </c>
    </row>
    <row r="144" spans="2:17" x14ac:dyDescent="0.3">
      <c r="B144" s="58" t="s">
        <v>38</v>
      </c>
      <c r="C144" s="13">
        <v>1</v>
      </c>
      <c r="D144" s="13" t="s">
        <v>99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45" t="s">
        <v>99</v>
      </c>
    </row>
    <row r="145" spans="2:17" ht="15.75" customHeight="1" x14ac:dyDescent="0.3">
      <c r="B145" s="58" t="s">
        <v>37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45" t="s">
        <v>99</v>
      </c>
    </row>
    <row r="146" spans="2:17" ht="15.75" customHeight="1" x14ac:dyDescent="0.3">
      <c r="B146" s="1" t="s">
        <v>122</v>
      </c>
      <c r="C146" s="17">
        <v>7</v>
      </c>
      <c r="D146" s="13" t="s">
        <v>99</v>
      </c>
      <c r="E146" s="13" t="s">
        <v>99</v>
      </c>
      <c r="F146" s="13" t="s">
        <v>99</v>
      </c>
      <c r="G146" s="13" t="s">
        <v>99</v>
      </c>
      <c r="H146" s="13" t="s">
        <v>99</v>
      </c>
      <c r="I146" s="13" t="s">
        <v>99</v>
      </c>
      <c r="J146" s="13" t="s">
        <v>99</v>
      </c>
      <c r="K146" s="13" t="s">
        <v>99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45" t="s">
        <v>99</v>
      </c>
    </row>
    <row r="147" spans="2:17" ht="15.75" customHeight="1" x14ac:dyDescent="0.3">
      <c r="B147" s="59" t="s">
        <v>71</v>
      </c>
      <c r="C147" s="60">
        <f>SUM(C133:C146)</f>
        <v>27</v>
      </c>
      <c r="D147" s="60">
        <f t="shared" ref="D147:J147" si="31">SUM(D133:D145)</f>
        <v>2</v>
      </c>
      <c r="E147" s="60">
        <f t="shared" si="31"/>
        <v>0</v>
      </c>
      <c r="F147" s="60">
        <f t="shared" si="31"/>
        <v>0</v>
      </c>
      <c r="G147" s="60">
        <f t="shared" si="31"/>
        <v>0</v>
      </c>
      <c r="H147" s="60">
        <f t="shared" si="31"/>
        <v>0</v>
      </c>
      <c r="I147" s="60">
        <f t="shared" si="31"/>
        <v>0</v>
      </c>
      <c r="J147" s="60">
        <f t="shared" si="31"/>
        <v>0</v>
      </c>
      <c r="K147" s="60">
        <f t="shared" ref="K147" si="32">SUM(K133:K145)</f>
        <v>0</v>
      </c>
      <c r="L147" s="60">
        <f>SUM(L133:L146)</f>
        <v>0</v>
      </c>
      <c r="M147" s="60">
        <f>SUM(M133:M146)</f>
        <v>0</v>
      </c>
      <c r="N147" s="60">
        <f>SUM(N133:N146)</f>
        <v>0</v>
      </c>
      <c r="O147" s="60">
        <f>SUM(O133:O146)</f>
        <v>0</v>
      </c>
      <c r="P147" s="60">
        <f>SUM(P133:P146)</f>
        <v>0</v>
      </c>
      <c r="Q147" s="66">
        <f t="shared" ref="Q147" si="33">SUM(Q133:Q145)</f>
        <v>0</v>
      </c>
    </row>
    <row r="148" spans="2:17" ht="15.75" customHeight="1" x14ac:dyDescent="0.3">
      <c r="B148" s="84" t="s">
        <v>70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3">
      <c r="B149" s="58" t="s">
        <v>49</v>
      </c>
      <c r="C149" s="13">
        <v>1</v>
      </c>
      <c r="D149" s="13" t="s">
        <v>99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45" t="s">
        <v>99</v>
      </c>
    </row>
    <row r="150" spans="2:17" x14ac:dyDescent="0.3">
      <c r="B150" s="58" t="s">
        <v>48</v>
      </c>
      <c r="C150" s="13">
        <v>1</v>
      </c>
      <c r="D150" s="13" t="s">
        <v>99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45" t="s">
        <v>99</v>
      </c>
    </row>
    <row r="151" spans="2:17" x14ac:dyDescent="0.3">
      <c r="B151" s="58" t="s">
        <v>47</v>
      </c>
      <c r="C151" s="13">
        <v>6</v>
      </c>
      <c r="D151" s="13" t="s">
        <v>99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45" t="s">
        <v>99</v>
      </c>
    </row>
    <row r="152" spans="2:17" x14ac:dyDescent="0.3">
      <c r="B152" s="58" t="s">
        <v>46</v>
      </c>
      <c r="C152" s="13">
        <v>1</v>
      </c>
      <c r="D152" s="13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45" t="s">
        <v>99</v>
      </c>
    </row>
    <row r="153" spans="2:17" x14ac:dyDescent="0.3">
      <c r="B153" s="58" t="s">
        <v>45</v>
      </c>
      <c r="C153" s="13">
        <v>1</v>
      </c>
      <c r="D153" s="13">
        <v>1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45" t="s">
        <v>99</v>
      </c>
    </row>
    <row r="154" spans="2:17" x14ac:dyDescent="0.3">
      <c r="B154" s="58" t="s">
        <v>44</v>
      </c>
      <c r="C154" s="13">
        <v>1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45">
        <v>0</v>
      </c>
    </row>
    <row r="155" spans="2:17" x14ac:dyDescent="0.3">
      <c r="B155" s="58" t="s">
        <v>43</v>
      </c>
      <c r="C155" s="13">
        <v>2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45" t="s">
        <v>99</v>
      </c>
    </row>
    <row r="156" spans="2:17" x14ac:dyDescent="0.3">
      <c r="B156" s="58" t="s">
        <v>42</v>
      </c>
      <c r="C156" s="13">
        <v>2</v>
      </c>
      <c r="D156" s="13" t="s">
        <v>99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45" t="s">
        <v>99</v>
      </c>
    </row>
    <row r="157" spans="2:17" x14ac:dyDescent="0.3">
      <c r="B157" s="58" t="s">
        <v>41</v>
      </c>
      <c r="C157" s="13">
        <v>1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45" t="s">
        <v>99</v>
      </c>
    </row>
    <row r="158" spans="2:17" x14ac:dyDescent="0.3">
      <c r="B158" s="58" t="s">
        <v>40</v>
      </c>
      <c r="C158" s="13">
        <v>2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45" t="s">
        <v>99</v>
      </c>
    </row>
    <row r="159" spans="2:17" x14ac:dyDescent="0.3">
      <c r="B159" s="58" t="s">
        <v>39</v>
      </c>
      <c r="C159" s="13">
        <v>1</v>
      </c>
      <c r="D159" s="13" t="s">
        <v>99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45">
        <v>0</v>
      </c>
    </row>
    <row r="160" spans="2:17" x14ac:dyDescent="0.3">
      <c r="B160" s="58" t="s">
        <v>38</v>
      </c>
      <c r="C160" s="13">
        <v>1</v>
      </c>
      <c r="D160" s="13" t="s">
        <v>99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45" t="s">
        <v>99</v>
      </c>
    </row>
    <row r="161" spans="2:17" ht="15.75" customHeight="1" x14ac:dyDescent="0.3">
      <c r="B161" s="58" t="s">
        <v>37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45" t="s">
        <v>99</v>
      </c>
    </row>
    <row r="162" spans="2:17" ht="15.75" customHeight="1" x14ac:dyDescent="0.3">
      <c r="B162" s="1" t="s">
        <v>122</v>
      </c>
      <c r="C162" s="17">
        <v>7</v>
      </c>
      <c r="D162" s="13" t="s">
        <v>99</v>
      </c>
      <c r="E162" s="13" t="s">
        <v>99</v>
      </c>
      <c r="F162" s="13" t="s">
        <v>99</v>
      </c>
      <c r="G162" s="13" t="s">
        <v>99</v>
      </c>
      <c r="H162" s="13" t="s">
        <v>99</v>
      </c>
      <c r="I162" s="13" t="s">
        <v>99</v>
      </c>
      <c r="J162" s="13" t="s">
        <v>99</v>
      </c>
      <c r="K162" s="13" t="s">
        <v>99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45" t="s">
        <v>99</v>
      </c>
    </row>
    <row r="163" spans="2:17" ht="15.75" customHeight="1" x14ac:dyDescent="0.3">
      <c r="B163" s="59" t="s">
        <v>69</v>
      </c>
      <c r="C163" s="60">
        <f>SUM(C149:C162)</f>
        <v>27</v>
      </c>
      <c r="D163" s="60">
        <f t="shared" ref="D163:J163" si="34">SUM(D149:D161)</f>
        <v>2</v>
      </c>
      <c r="E163" s="60">
        <f t="shared" si="34"/>
        <v>0</v>
      </c>
      <c r="F163" s="60">
        <f t="shared" si="34"/>
        <v>0</v>
      </c>
      <c r="G163" s="60">
        <f t="shared" si="34"/>
        <v>0</v>
      </c>
      <c r="H163" s="60">
        <f t="shared" si="34"/>
        <v>0</v>
      </c>
      <c r="I163" s="60">
        <f t="shared" si="34"/>
        <v>0</v>
      </c>
      <c r="J163" s="60">
        <f t="shared" si="34"/>
        <v>0</v>
      </c>
      <c r="K163" s="60">
        <f t="shared" ref="K163:L163" si="35">SUM(K149:K161)</f>
        <v>0</v>
      </c>
      <c r="L163" s="60">
        <f t="shared" si="35"/>
        <v>0</v>
      </c>
      <c r="M163" s="60">
        <f t="shared" ref="M163:N163" si="36">SUM(M149:M161)</f>
        <v>0</v>
      </c>
      <c r="N163" s="60">
        <f t="shared" si="36"/>
        <v>0</v>
      </c>
      <c r="O163" s="60">
        <f t="shared" ref="O163:Q163" si="37">SUM(O149:O161)</f>
        <v>0</v>
      </c>
      <c r="P163" s="60">
        <f t="shared" ref="P163" si="38">SUM(P149:P161)</f>
        <v>0</v>
      </c>
      <c r="Q163" s="66">
        <f t="shared" si="37"/>
        <v>0</v>
      </c>
    </row>
    <row r="164" spans="2:17" ht="15.75" customHeight="1" x14ac:dyDescent="0.3">
      <c r="B164" s="84" t="s">
        <v>68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3">
      <c r="B165" s="58" t="s">
        <v>49</v>
      </c>
      <c r="C165" s="13">
        <v>1</v>
      </c>
      <c r="D165" s="13" t="s">
        <v>99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45" t="s">
        <v>99</v>
      </c>
    </row>
    <row r="166" spans="2:17" x14ac:dyDescent="0.3">
      <c r="B166" s="58" t="s">
        <v>48</v>
      </c>
      <c r="C166" s="13">
        <v>1</v>
      </c>
      <c r="D166" s="13" t="s">
        <v>99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45" t="s">
        <v>99</v>
      </c>
    </row>
    <row r="167" spans="2:17" x14ac:dyDescent="0.3">
      <c r="B167" s="58" t="s">
        <v>47</v>
      </c>
      <c r="C167" s="13">
        <v>6</v>
      </c>
      <c r="D167" s="13" t="s">
        <v>99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45" t="s">
        <v>99</v>
      </c>
    </row>
    <row r="168" spans="2:17" x14ac:dyDescent="0.3">
      <c r="B168" s="58" t="s">
        <v>46</v>
      </c>
      <c r="C168" s="13">
        <v>1</v>
      </c>
      <c r="D168" s="13">
        <v>1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45" t="s">
        <v>99</v>
      </c>
    </row>
    <row r="169" spans="2:17" x14ac:dyDescent="0.3">
      <c r="B169" s="58" t="s">
        <v>45</v>
      </c>
      <c r="C169" s="13">
        <v>1</v>
      </c>
      <c r="D169" s="13">
        <v>1</v>
      </c>
      <c r="E169" s="13">
        <v>1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45" t="s">
        <v>99</v>
      </c>
    </row>
    <row r="170" spans="2:17" x14ac:dyDescent="0.3">
      <c r="B170" s="58" t="s">
        <v>44</v>
      </c>
      <c r="C170" s="13">
        <v>1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45">
        <v>0</v>
      </c>
    </row>
    <row r="171" spans="2:17" x14ac:dyDescent="0.3">
      <c r="B171" s="58" t="s">
        <v>43</v>
      </c>
      <c r="C171" s="13">
        <v>2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45" t="s">
        <v>99</v>
      </c>
    </row>
    <row r="172" spans="2:17" x14ac:dyDescent="0.3">
      <c r="B172" s="58" t="s">
        <v>42</v>
      </c>
      <c r="C172" s="13">
        <v>2</v>
      </c>
      <c r="D172" s="13" t="s">
        <v>99</v>
      </c>
      <c r="E172" s="13">
        <v>0</v>
      </c>
      <c r="F172" s="13">
        <v>1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45" t="s">
        <v>99</v>
      </c>
    </row>
    <row r="173" spans="2:17" x14ac:dyDescent="0.3">
      <c r="B173" s="58" t="s">
        <v>41</v>
      </c>
      <c r="C173" s="13">
        <v>1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45" t="s">
        <v>99</v>
      </c>
    </row>
    <row r="174" spans="2:17" x14ac:dyDescent="0.3">
      <c r="B174" s="58" t="s">
        <v>40</v>
      </c>
      <c r="C174" s="13">
        <v>2</v>
      </c>
      <c r="D174" s="13">
        <v>1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45" t="s">
        <v>99</v>
      </c>
    </row>
    <row r="175" spans="2:17" x14ac:dyDescent="0.3">
      <c r="B175" s="58" t="s">
        <v>39</v>
      </c>
      <c r="C175" s="13">
        <v>1</v>
      </c>
      <c r="D175" s="13" t="s">
        <v>99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45">
        <v>0</v>
      </c>
    </row>
    <row r="176" spans="2:17" x14ac:dyDescent="0.3">
      <c r="B176" s="58" t="s">
        <v>38</v>
      </c>
      <c r="C176" s="13">
        <v>1</v>
      </c>
      <c r="D176" s="13" t="s">
        <v>99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45" t="s">
        <v>99</v>
      </c>
    </row>
    <row r="177" spans="2:17" ht="15.75" customHeight="1" x14ac:dyDescent="0.3">
      <c r="B177" s="58" t="s">
        <v>37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45" t="s">
        <v>99</v>
      </c>
    </row>
    <row r="178" spans="2:17" ht="15.75" customHeight="1" x14ac:dyDescent="0.3">
      <c r="B178" s="1" t="s">
        <v>122</v>
      </c>
      <c r="C178" s="17">
        <v>7</v>
      </c>
      <c r="D178" s="13" t="s">
        <v>99</v>
      </c>
      <c r="E178" s="13" t="s">
        <v>99</v>
      </c>
      <c r="F178" s="13" t="s">
        <v>99</v>
      </c>
      <c r="G178" s="13" t="s">
        <v>99</v>
      </c>
      <c r="H178" s="13" t="s">
        <v>99</v>
      </c>
      <c r="I178" s="13" t="s">
        <v>99</v>
      </c>
      <c r="J178" s="13" t="s">
        <v>99</v>
      </c>
      <c r="K178" s="13" t="s">
        <v>99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45" t="s">
        <v>99</v>
      </c>
    </row>
    <row r="179" spans="2:17" ht="15.75" customHeight="1" x14ac:dyDescent="0.3">
      <c r="B179" s="59" t="s">
        <v>67</v>
      </c>
      <c r="C179" s="60">
        <f>SUM(C165:C178)</f>
        <v>27</v>
      </c>
      <c r="D179" s="60">
        <f t="shared" ref="D179:J179" si="39">SUM(D165:D177)</f>
        <v>3</v>
      </c>
      <c r="E179" s="60">
        <f t="shared" si="39"/>
        <v>1</v>
      </c>
      <c r="F179" s="60">
        <f t="shared" si="39"/>
        <v>1</v>
      </c>
      <c r="G179" s="60">
        <f t="shared" si="39"/>
        <v>0</v>
      </c>
      <c r="H179" s="60">
        <f t="shared" si="39"/>
        <v>0</v>
      </c>
      <c r="I179" s="60">
        <f t="shared" si="39"/>
        <v>0</v>
      </c>
      <c r="J179" s="60">
        <f t="shared" si="39"/>
        <v>0</v>
      </c>
      <c r="K179" s="60">
        <f t="shared" ref="K179:L179" si="40">SUM(K165:K177)</f>
        <v>0</v>
      </c>
      <c r="L179" s="60">
        <f t="shared" si="40"/>
        <v>0</v>
      </c>
      <c r="M179" s="60">
        <f t="shared" ref="M179:N179" si="41">SUM(M165:M177)</f>
        <v>0</v>
      </c>
      <c r="N179" s="60">
        <f t="shared" si="41"/>
        <v>0</v>
      </c>
      <c r="O179" s="60">
        <f t="shared" ref="O179:Q179" si="42">SUM(O165:O177)</f>
        <v>0</v>
      </c>
      <c r="P179" s="60">
        <f t="shared" ref="P179" si="43">SUM(P165:P177)</f>
        <v>0</v>
      </c>
      <c r="Q179" s="66">
        <f t="shared" si="42"/>
        <v>0</v>
      </c>
    </row>
    <row r="180" spans="2:17" ht="15.75" customHeight="1" x14ac:dyDescent="0.3">
      <c r="B180" s="84" t="s">
        <v>66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3">
      <c r="B181" s="58" t="s">
        <v>49</v>
      </c>
      <c r="C181" s="13">
        <v>1</v>
      </c>
      <c r="D181" s="13" t="s">
        <v>99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45" t="s">
        <v>99</v>
      </c>
    </row>
    <row r="182" spans="2:17" x14ac:dyDescent="0.3">
      <c r="B182" s="58" t="s">
        <v>48</v>
      </c>
      <c r="C182" s="13">
        <v>1</v>
      </c>
      <c r="D182" s="13" t="s">
        <v>99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45" t="s">
        <v>99</v>
      </c>
    </row>
    <row r="183" spans="2:17" x14ac:dyDescent="0.3">
      <c r="B183" s="58" t="s">
        <v>47</v>
      </c>
      <c r="C183" s="13">
        <v>6</v>
      </c>
      <c r="D183" s="13" t="s">
        <v>99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45" t="s">
        <v>99</v>
      </c>
    </row>
    <row r="184" spans="2:17" x14ac:dyDescent="0.3">
      <c r="B184" s="58" t="s">
        <v>46</v>
      </c>
      <c r="C184" s="13">
        <v>1</v>
      </c>
      <c r="D184" s="13">
        <v>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45" t="s">
        <v>99</v>
      </c>
    </row>
    <row r="185" spans="2:17" x14ac:dyDescent="0.3">
      <c r="B185" s="58" t="s">
        <v>45</v>
      </c>
      <c r="C185" s="13">
        <v>1</v>
      </c>
      <c r="D185" s="13">
        <v>1</v>
      </c>
      <c r="E185" s="13">
        <v>1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45" t="s">
        <v>99</v>
      </c>
    </row>
    <row r="186" spans="2:17" x14ac:dyDescent="0.3">
      <c r="B186" s="58" t="s">
        <v>44</v>
      </c>
      <c r="C186" s="13">
        <v>1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45">
        <v>0</v>
      </c>
    </row>
    <row r="187" spans="2:17" x14ac:dyDescent="0.3">
      <c r="B187" s="58" t="s">
        <v>43</v>
      </c>
      <c r="C187" s="13">
        <v>2</v>
      </c>
      <c r="D187" s="13">
        <v>2</v>
      </c>
      <c r="E187" s="13">
        <v>0</v>
      </c>
      <c r="F187" s="13">
        <v>1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45" t="s">
        <v>99</v>
      </c>
    </row>
    <row r="188" spans="2:17" x14ac:dyDescent="0.3">
      <c r="B188" s="58" t="s">
        <v>42</v>
      </c>
      <c r="C188" s="13">
        <v>2</v>
      </c>
      <c r="D188" s="13" t="s">
        <v>99</v>
      </c>
      <c r="E188" s="13">
        <v>1</v>
      </c>
      <c r="F188" s="13">
        <v>0</v>
      </c>
      <c r="G188" s="13">
        <v>0</v>
      </c>
      <c r="H188" s="13">
        <v>0</v>
      </c>
      <c r="I188" s="13">
        <v>1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45" t="s">
        <v>99</v>
      </c>
    </row>
    <row r="189" spans="2:17" x14ac:dyDescent="0.3">
      <c r="B189" s="58" t="s">
        <v>41</v>
      </c>
      <c r="C189" s="13">
        <v>1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45" t="s">
        <v>99</v>
      </c>
    </row>
    <row r="190" spans="2:17" x14ac:dyDescent="0.3">
      <c r="B190" s="58" t="s">
        <v>40</v>
      </c>
      <c r="C190" s="13">
        <v>2</v>
      </c>
      <c r="D190" s="13">
        <v>1</v>
      </c>
      <c r="E190" s="13">
        <v>1</v>
      </c>
      <c r="F190" s="13">
        <v>0</v>
      </c>
      <c r="G190" s="13">
        <v>1</v>
      </c>
      <c r="H190" s="13">
        <v>1</v>
      </c>
      <c r="I190" s="13">
        <v>1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1</v>
      </c>
      <c r="P190" s="13">
        <v>1</v>
      </c>
      <c r="Q190" s="45" t="s">
        <v>99</v>
      </c>
    </row>
    <row r="191" spans="2:17" x14ac:dyDescent="0.3">
      <c r="B191" s="58" t="s">
        <v>39</v>
      </c>
      <c r="C191" s="13">
        <v>1</v>
      </c>
      <c r="D191" s="13" t="s">
        <v>99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45">
        <v>0</v>
      </c>
    </row>
    <row r="192" spans="2:17" x14ac:dyDescent="0.3">
      <c r="B192" s="58" t="s">
        <v>38</v>
      </c>
      <c r="C192" s="13">
        <v>1</v>
      </c>
      <c r="D192" s="13" t="s">
        <v>99</v>
      </c>
      <c r="E192" s="13">
        <v>1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45" t="s">
        <v>99</v>
      </c>
    </row>
    <row r="193" spans="2:17" ht="15.75" customHeight="1" x14ac:dyDescent="0.3">
      <c r="B193" s="58" t="s">
        <v>37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45" t="s">
        <v>99</v>
      </c>
    </row>
    <row r="194" spans="2:17" ht="15.75" customHeight="1" x14ac:dyDescent="0.3">
      <c r="B194" s="1" t="s">
        <v>122</v>
      </c>
      <c r="C194" s="17">
        <v>7</v>
      </c>
      <c r="D194" s="13" t="s">
        <v>99</v>
      </c>
      <c r="E194" s="13" t="s">
        <v>99</v>
      </c>
      <c r="F194" s="13" t="s">
        <v>99</v>
      </c>
      <c r="G194" s="13" t="s">
        <v>99</v>
      </c>
      <c r="H194" s="13" t="s">
        <v>99</v>
      </c>
      <c r="I194" s="13" t="s">
        <v>99</v>
      </c>
      <c r="J194" s="13" t="s">
        <v>99</v>
      </c>
      <c r="K194" s="13" t="s">
        <v>99</v>
      </c>
      <c r="L194" s="17">
        <v>1</v>
      </c>
      <c r="M194" s="17">
        <v>0</v>
      </c>
      <c r="N194" s="17">
        <v>0</v>
      </c>
      <c r="O194" s="17">
        <v>0</v>
      </c>
      <c r="P194" s="17">
        <v>0</v>
      </c>
      <c r="Q194" s="45" t="s">
        <v>99</v>
      </c>
    </row>
    <row r="195" spans="2:17" ht="15.75" customHeight="1" x14ac:dyDescent="0.3">
      <c r="B195" s="59" t="s">
        <v>65</v>
      </c>
      <c r="C195" s="60">
        <f>SUM(C181:C194)</f>
        <v>27</v>
      </c>
      <c r="D195" s="60">
        <f t="shared" ref="D195:J195" si="44">SUM(D181:D193)</f>
        <v>5</v>
      </c>
      <c r="E195" s="60">
        <f t="shared" si="44"/>
        <v>4</v>
      </c>
      <c r="F195" s="60">
        <f t="shared" si="44"/>
        <v>1</v>
      </c>
      <c r="G195" s="60">
        <f t="shared" si="44"/>
        <v>1</v>
      </c>
      <c r="H195" s="60">
        <f t="shared" si="44"/>
        <v>1</v>
      </c>
      <c r="I195" s="60">
        <f t="shared" si="44"/>
        <v>2</v>
      </c>
      <c r="J195" s="60">
        <f t="shared" si="44"/>
        <v>0</v>
      </c>
      <c r="K195" s="60">
        <f t="shared" ref="K195" si="45">SUM(K181:K193)</f>
        <v>0</v>
      </c>
      <c r="L195" s="60">
        <v>1</v>
      </c>
      <c r="M195" s="60">
        <v>0</v>
      </c>
      <c r="N195" s="60">
        <f t="shared" ref="N195:Q195" si="46">SUM(N181:N193)</f>
        <v>0</v>
      </c>
      <c r="O195" s="60">
        <f t="shared" si="46"/>
        <v>1</v>
      </c>
      <c r="P195" s="60">
        <f t="shared" ref="P195" si="47">SUM(P181:P193)</f>
        <v>1</v>
      </c>
      <c r="Q195" s="66">
        <f t="shared" si="46"/>
        <v>0</v>
      </c>
    </row>
    <row r="196" spans="2:17" ht="15.75" customHeight="1" x14ac:dyDescent="0.3">
      <c r="B196" s="84" t="s">
        <v>64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3">
      <c r="B197" s="58" t="s">
        <v>49</v>
      </c>
      <c r="C197" s="13">
        <v>1</v>
      </c>
      <c r="D197" s="13" t="s">
        <v>99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45" t="s">
        <v>99</v>
      </c>
    </row>
    <row r="198" spans="2:17" x14ac:dyDescent="0.3">
      <c r="B198" s="58" t="s">
        <v>48</v>
      </c>
      <c r="C198" s="13">
        <v>1</v>
      </c>
      <c r="D198" s="13" t="s">
        <v>99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45" t="s">
        <v>99</v>
      </c>
    </row>
    <row r="199" spans="2:17" x14ac:dyDescent="0.3">
      <c r="B199" s="58" t="s">
        <v>47</v>
      </c>
      <c r="C199" s="13">
        <v>6</v>
      </c>
      <c r="D199" s="13" t="s">
        <v>99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45" t="s">
        <v>99</v>
      </c>
    </row>
    <row r="200" spans="2:17" x14ac:dyDescent="0.3">
      <c r="B200" s="58" t="s">
        <v>46</v>
      </c>
      <c r="C200" s="13">
        <v>1</v>
      </c>
      <c r="D200" s="13">
        <v>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45" t="s">
        <v>99</v>
      </c>
    </row>
    <row r="201" spans="2:17" x14ac:dyDescent="0.3">
      <c r="B201" s="58" t="s">
        <v>45</v>
      </c>
      <c r="C201" s="13">
        <v>1</v>
      </c>
      <c r="D201" s="13">
        <v>1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45" t="s">
        <v>99</v>
      </c>
    </row>
    <row r="202" spans="2:17" x14ac:dyDescent="0.3">
      <c r="B202" s="58" t="s">
        <v>44</v>
      </c>
      <c r="C202" s="13">
        <v>1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45">
        <v>0</v>
      </c>
    </row>
    <row r="203" spans="2:17" x14ac:dyDescent="0.3">
      <c r="B203" s="58" t="s">
        <v>43</v>
      </c>
      <c r="C203" s="13">
        <v>2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45" t="s">
        <v>99</v>
      </c>
    </row>
    <row r="204" spans="2:17" x14ac:dyDescent="0.3">
      <c r="B204" s="58" t="s">
        <v>42</v>
      </c>
      <c r="C204" s="13">
        <v>2</v>
      </c>
      <c r="D204" s="13" t="s">
        <v>99</v>
      </c>
      <c r="E204" s="13">
        <v>0</v>
      </c>
      <c r="F204" s="13">
        <v>0</v>
      </c>
      <c r="G204" s="13">
        <v>1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45" t="s">
        <v>99</v>
      </c>
    </row>
    <row r="205" spans="2:17" x14ac:dyDescent="0.3">
      <c r="B205" s="58" t="s">
        <v>41</v>
      </c>
      <c r="C205" s="13">
        <v>1</v>
      </c>
      <c r="D205" s="13">
        <v>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45" t="s">
        <v>99</v>
      </c>
    </row>
    <row r="206" spans="2:17" x14ac:dyDescent="0.3">
      <c r="B206" s="58" t="s">
        <v>40</v>
      </c>
      <c r="C206" s="13">
        <v>2</v>
      </c>
      <c r="D206" s="13">
        <v>2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45" t="s">
        <v>99</v>
      </c>
    </row>
    <row r="207" spans="2:17" x14ac:dyDescent="0.3">
      <c r="B207" s="58" t="s">
        <v>39</v>
      </c>
      <c r="C207" s="13">
        <v>1</v>
      </c>
      <c r="D207" s="13" t="s">
        <v>99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45">
        <v>0</v>
      </c>
    </row>
    <row r="208" spans="2:17" x14ac:dyDescent="0.3">
      <c r="B208" s="58" t="s">
        <v>38</v>
      </c>
      <c r="C208" s="13">
        <v>1</v>
      </c>
      <c r="D208" s="13" t="s">
        <v>99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45" t="s">
        <v>99</v>
      </c>
    </row>
    <row r="209" spans="2:17" ht="15.75" customHeight="1" x14ac:dyDescent="0.3">
      <c r="B209" s="58" t="s">
        <v>37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45" t="s">
        <v>99</v>
      </c>
    </row>
    <row r="210" spans="2:17" ht="15.75" customHeight="1" x14ac:dyDescent="0.3">
      <c r="B210" s="1" t="s">
        <v>122</v>
      </c>
      <c r="C210" s="17">
        <v>7</v>
      </c>
      <c r="D210" s="13" t="s">
        <v>99</v>
      </c>
      <c r="E210" s="13" t="s">
        <v>99</v>
      </c>
      <c r="F210" s="13" t="s">
        <v>99</v>
      </c>
      <c r="G210" s="13" t="s">
        <v>99</v>
      </c>
      <c r="H210" s="13" t="s">
        <v>99</v>
      </c>
      <c r="I210" s="13" t="s">
        <v>99</v>
      </c>
      <c r="J210" s="13" t="s">
        <v>99</v>
      </c>
      <c r="K210" s="13" t="s">
        <v>99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45" t="s">
        <v>99</v>
      </c>
    </row>
    <row r="211" spans="2:17" ht="15.75" customHeight="1" x14ac:dyDescent="0.3">
      <c r="B211" s="59" t="s">
        <v>63</v>
      </c>
      <c r="C211" s="60">
        <f>SUM(C197:C210)</f>
        <v>27</v>
      </c>
      <c r="D211" s="60">
        <f t="shared" ref="D211:J211" si="48">SUM(D197:D209)</f>
        <v>5</v>
      </c>
      <c r="E211" s="60">
        <f t="shared" si="48"/>
        <v>0</v>
      </c>
      <c r="F211" s="60">
        <f t="shared" si="48"/>
        <v>0</v>
      </c>
      <c r="G211" s="60">
        <f t="shared" si="48"/>
        <v>1</v>
      </c>
      <c r="H211" s="60">
        <f t="shared" si="48"/>
        <v>1</v>
      </c>
      <c r="I211" s="60">
        <f t="shared" si="48"/>
        <v>0</v>
      </c>
      <c r="J211" s="60">
        <f t="shared" si="48"/>
        <v>0</v>
      </c>
      <c r="K211" s="60">
        <f t="shared" ref="K211:L211" si="49">SUM(K197:K209)</f>
        <v>0</v>
      </c>
      <c r="L211" s="60">
        <f t="shared" si="49"/>
        <v>0</v>
      </c>
      <c r="M211" s="60">
        <f t="shared" ref="M211:N211" si="50">SUM(M197:M209)</f>
        <v>0</v>
      </c>
      <c r="N211" s="60">
        <f t="shared" si="50"/>
        <v>0</v>
      </c>
      <c r="O211" s="60">
        <f t="shared" ref="O211:Q211" si="51">SUM(O197:O209)</f>
        <v>0</v>
      </c>
      <c r="P211" s="60">
        <f t="shared" ref="P211" si="52">SUM(P197:P209)</f>
        <v>0</v>
      </c>
      <c r="Q211" s="66">
        <f t="shared" si="51"/>
        <v>0</v>
      </c>
    </row>
    <row r="212" spans="2:17" ht="15.75" customHeight="1" x14ac:dyDescent="0.3">
      <c r="B212" s="84" t="s">
        <v>62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3">
      <c r="B213" s="58" t="s">
        <v>49</v>
      </c>
      <c r="C213" s="13">
        <v>1</v>
      </c>
      <c r="D213" s="13" t="s">
        <v>99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45" t="s">
        <v>99</v>
      </c>
    </row>
    <row r="214" spans="2:17" x14ac:dyDescent="0.3">
      <c r="B214" s="58" t="s">
        <v>48</v>
      </c>
      <c r="C214" s="13">
        <v>1</v>
      </c>
      <c r="D214" s="13" t="s">
        <v>99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45" t="s">
        <v>99</v>
      </c>
    </row>
    <row r="215" spans="2:17" x14ac:dyDescent="0.3">
      <c r="B215" s="58" t="s">
        <v>47</v>
      </c>
      <c r="C215" s="13">
        <v>6</v>
      </c>
      <c r="D215" s="13" t="s">
        <v>99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45" t="s">
        <v>99</v>
      </c>
    </row>
    <row r="216" spans="2:17" x14ac:dyDescent="0.3">
      <c r="B216" s="58" t="s">
        <v>46</v>
      </c>
      <c r="C216" s="13">
        <v>1</v>
      </c>
      <c r="D216" s="13">
        <v>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45" t="s">
        <v>99</v>
      </c>
    </row>
    <row r="217" spans="2:17" x14ac:dyDescent="0.3">
      <c r="B217" s="58" t="s">
        <v>45</v>
      </c>
      <c r="C217" s="13">
        <v>1</v>
      </c>
      <c r="D217" s="13">
        <v>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45" t="s">
        <v>99</v>
      </c>
    </row>
    <row r="218" spans="2:17" x14ac:dyDescent="0.3">
      <c r="B218" s="58" t="s">
        <v>44</v>
      </c>
      <c r="C218" s="13">
        <v>1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45">
        <v>0</v>
      </c>
    </row>
    <row r="219" spans="2:17" x14ac:dyDescent="0.3">
      <c r="B219" s="58" t="s">
        <v>43</v>
      </c>
      <c r="C219" s="13">
        <v>2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45" t="s">
        <v>99</v>
      </c>
    </row>
    <row r="220" spans="2:17" x14ac:dyDescent="0.3">
      <c r="B220" s="58" t="s">
        <v>42</v>
      </c>
      <c r="C220" s="13">
        <v>2</v>
      </c>
      <c r="D220" s="13" t="s">
        <v>99</v>
      </c>
      <c r="E220" s="13">
        <v>1</v>
      </c>
      <c r="F220" s="13">
        <v>0</v>
      </c>
      <c r="G220" s="13">
        <v>1</v>
      </c>
      <c r="H220" s="13">
        <v>1</v>
      </c>
      <c r="I220" s="13">
        <v>1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45" t="s">
        <v>99</v>
      </c>
    </row>
    <row r="221" spans="2:17" x14ac:dyDescent="0.3">
      <c r="B221" s="58" t="s">
        <v>41</v>
      </c>
      <c r="C221" s="13">
        <v>1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45" t="s">
        <v>99</v>
      </c>
    </row>
    <row r="222" spans="2:17" x14ac:dyDescent="0.3">
      <c r="B222" s="58" t="s">
        <v>40</v>
      </c>
      <c r="C222" s="13">
        <v>2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1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45" t="s">
        <v>99</v>
      </c>
    </row>
    <row r="223" spans="2:17" x14ac:dyDescent="0.3">
      <c r="B223" s="58" t="s">
        <v>39</v>
      </c>
      <c r="C223" s="13">
        <v>1</v>
      </c>
      <c r="D223" s="13" t="s">
        <v>99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45">
        <v>0</v>
      </c>
    </row>
    <row r="224" spans="2:17" x14ac:dyDescent="0.3">
      <c r="B224" s="58" t="s">
        <v>38</v>
      </c>
      <c r="C224" s="13">
        <v>1</v>
      </c>
      <c r="D224" s="13" t="s">
        <v>99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45" t="s">
        <v>99</v>
      </c>
    </row>
    <row r="225" spans="2:17" ht="15.75" customHeight="1" x14ac:dyDescent="0.3">
      <c r="B225" s="58" t="s">
        <v>37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45" t="s">
        <v>99</v>
      </c>
    </row>
    <row r="226" spans="2:17" ht="15.75" customHeight="1" x14ac:dyDescent="0.3">
      <c r="B226" s="1" t="s">
        <v>122</v>
      </c>
      <c r="C226" s="17">
        <v>7</v>
      </c>
      <c r="D226" s="13" t="s">
        <v>99</v>
      </c>
      <c r="E226" s="13" t="s">
        <v>99</v>
      </c>
      <c r="F226" s="13" t="s">
        <v>99</v>
      </c>
      <c r="G226" s="13" t="s">
        <v>99</v>
      </c>
      <c r="H226" s="13" t="s">
        <v>99</v>
      </c>
      <c r="I226" s="13" t="s">
        <v>99</v>
      </c>
      <c r="J226" s="13" t="s">
        <v>99</v>
      </c>
      <c r="K226" s="13" t="s">
        <v>99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45" t="s">
        <v>99</v>
      </c>
    </row>
    <row r="227" spans="2:17" ht="15.75" customHeight="1" x14ac:dyDescent="0.3">
      <c r="B227" s="67" t="s">
        <v>61</v>
      </c>
      <c r="C227" s="68">
        <f>SUM(C213:C226)</f>
        <v>27</v>
      </c>
      <c r="D227" s="68">
        <f t="shared" ref="D227:J227" si="53">SUM(D213:D225)</f>
        <v>2</v>
      </c>
      <c r="E227" s="68">
        <f t="shared" si="53"/>
        <v>1</v>
      </c>
      <c r="F227" s="68">
        <f t="shared" si="53"/>
        <v>0</v>
      </c>
      <c r="G227" s="68">
        <f t="shared" si="53"/>
        <v>1</v>
      </c>
      <c r="H227" s="68">
        <f t="shared" si="53"/>
        <v>1</v>
      </c>
      <c r="I227" s="68">
        <f t="shared" si="53"/>
        <v>1</v>
      </c>
      <c r="J227" s="68">
        <f t="shared" si="53"/>
        <v>0</v>
      </c>
      <c r="K227" s="68">
        <f t="shared" ref="K227:L227" si="54">SUM(K213:K225)</f>
        <v>1</v>
      </c>
      <c r="L227" s="68">
        <f t="shared" si="54"/>
        <v>0</v>
      </c>
      <c r="M227" s="68">
        <f t="shared" ref="M227:N227" si="55">SUM(M213:M225)</f>
        <v>0</v>
      </c>
      <c r="N227" s="68">
        <f t="shared" si="55"/>
        <v>0</v>
      </c>
      <c r="O227" s="68">
        <f t="shared" ref="O227:Q227" si="56">SUM(O213:O225)</f>
        <v>0</v>
      </c>
      <c r="P227" s="68">
        <f t="shared" ref="P227" si="57">SUM(P213:P225)</f>
        <v>0</v>
      </c>
      <c r="Q227" s="66">
        <f t="shared" si="56"/>
        <v>0</v>
      </c>
    </row>
    <row r="228" spans="2:17" ht="15.75" customHeight="1" x14ac:dyDescent="0.3">
      <c r="B228" s="84" t="s">
        <v>60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3">
      <c r="B229" s="58" t="s">
        <v>49</v>
      </c>
      <c r="C229" s="13">
        <v>1</v>
      </c>
      <c r="D229" s="13" t="s">
        <v>99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45" t="s">
        <v>99</v>
      </c>
    </row>
    <row r="230" spans="2:17" x14ac:dyDescent="0.3">
      <c r="B230" s="58" t="s">
        <v>48</v>
      </c>
      <c r="C230" s="13">
        <v>1</v>
      </c>
      <c r="D230" s="13" t="s">
        <v>99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45" t="s">
        <v>99</v>
      </c>
    </row>
    <row r="231" spans="2:17" x14ac:dyDescent="0.3">
      <c r="B231" s="58" t="s">
        <v>47</v>
      </c>
      <c r="C231" s="13">
        <v>6</v>
      </c>
      <c r="D231" s="13" t="s">
        <v>99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45" t="s">
        <v>99</v>
      </c>
    </row>
    <row r="232" spans="2:17" x14ac:dyDescent="0.3">
      <c r="B232" s="58" t="s">
        <v>46</v>
      </c>
      <c r="C232" s="13">
        <v>1</v>
      </c>
      <c r="D232" s="13">
        <v>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45" t="s">
        <v>99</v>
      </c>
    </row>
    <row r="233" spans="2:17" x14ac:dyDescent="0.3">
      <c r="B233" s="58" t="s">
        <v>45</v>
      </c>
      <c r="C233" s="13">
        <v>1</v>
      </c>
      <c r="D233" s="13">
        <v>1</v>
      </c>
      <c r="E233" s="13">
        <v>1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45" t="s">
        <v>99</v>
      </c>
    </row>
    <row r="234" spans="2:17" x14ac:dyDescent="0.3">
      <c r="B234" s="58" t="s">
        <v>44</v>
      </c>
      <c r="C234" s="13">
        <v>1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45">
        <v>0</v>
      </c>
    </row>
    <row r="235" spans="2:17" x14ac:dyDescent="0.3">
      <c r="B235" s="58" t="s">
        <v>43</v>
      </c>
      <c r="C235" s="13">
        <v>2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45" t="s">
        <v>99</v>
      </c>
    </row>
    <row r="236" spans="2:17" x14ac:dyDescent="0.3">
      <c r="B236" s="58" t="s">
        <v>42</v>
      </c>
      <c r="C236" s="13">
        <v>2</v>
      </c>
      <c r="D236" s="13" t="s">
        <v>99</v>
      </c>
      <c r="E236" s="13">
        <v>2</v>
      </c>
      <c r="F236" s="13">
        <v>2</v>
      </c>
      <c r="G236" s="13">
        <v>1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45" t="s">
        <v>99</v>
      </c>
    </row>
    <row r="237" spans="2:17" x14ac:dyDescent="0.3">
      <c r="B237" s="58" t="s">
        <v>41</v>
      </c>
      <c r="C237" s="13">
        <v>1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45" t="s">
        <v>99</v>
      </c>
    </row>
    <row r="238" spans="2:17" x14ac:dyDescent="0.3">
      <c r="B238" s="58" t="s">
        <v>40</v>
      </c>
      <c r="C238" s="13">
        <v>2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45" t="s">
        <v>99</v>
      </c>
    </row>
    <row r="239" spans="2:17" x14ac:dyDescent="0.3">
      <c r="B239" s="58" t="s">
        <v>39</v>
      </c>
      <c r="C239" s="13">
        <v>1</v>
      </c>
      <c r="D239" s="13" t="s">
        <v>99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45">
        <v>0</v>
      </c>
    </row>
    <row r="240" spans="2:17" x14ac:dyDescent="0.3">
      <c r="B240" s="58" t="s">
        <v>38</v>
      </c>
      <c r="C240" s="13">
        <v>1</v>
      </c>
      <c r="D240" s="13" t="s">
        <v>99</v>
      </c>
      <c r="E240" s="13">
        <v>1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45" t="s">
        <v>99</v>
      </c>
    </row>
    <row r="241" spans="2:17" ht="15.75" customHeight="1" x14ac:dyDescent="0.3">
      <c r="B241" s="58" t="s">
        <v>37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45" t="s">
        <v>99</v>
      </c>
    </row>
    <row r="242" spans="2:17" ht="15.75" customHeight="1" x14ac:dyDescent="0.3">
      <c r="B242" s="1" t="s">
        <v>122</v>
      </c>
      <c r="C242" s="17">
        <v>5</v>
      </c>
      <c r="D242" s="13" t="s">
        <v>99</v>
      </c>
      <c r="E242" s="13" t="s">
        <v>99</v>
      </c>
      <c r="F242" s="13" t="s">
        <v>99</v>
      </c>
      <c r="G242" s="13" t="s">
        <v>99</v>
      </c>
      <c r="H242" s="13" t="s">
        <v>99</v>
      </c>
      <c r="I242" s="13" t="s">
        <v>99</v>
      </c>
      <c r="J242" s="13" t="s">
        <v>99</v>
      </c>
      <c r="K242" s="13" t="s">
        <v>99</v>
      </c>
      <c r="L242" s="17">
        <v>0</v>
      </c>
      <c r="M242" s="17">
        <v>0</v>
      </c>
      <c r="N242" s="17">
        <v>1</v>
      </c>
      <c r="O242" s="17">
        <v>1</v>
      </c>
      <c r="P242" s="17">
        <v>1</v>
      </c>
      <c r="Q242" s="45" t="s">
        <v>99</v>
      </c>
    </row>
    <row r="243" spans="2:17" ht="15.75" customHeight="1" x14ac:dyDescent="0.3">
      <c r="B243" s="59" t="s">
        <v>59</v>
      </c>
      <c r="C243" s="60">
        <f>SUM(C229:C242)</f>
        <v>25</v>
      </c>
      <c r="D243" s="60">
        <f t="shared" ref="D243:J243" si="58">SUM(D229:D241)</f>
        <v>2</v>
      </c>
      <c r="E243" s="60">
        <f t="shared" si="58"/>
        <v>4</v>
      </c>
      <c r="F243" s="60">
        <f t="shared" si="58"/>
        <v>2</v>
      </c>
      <c r="G243" s="60">
        <f t="shared" si="58"/>
        <v>1</v>
      </c>
      <c r="H243" s="60">
        <f t="shared" si="58"/>
        <v>0</v>
      </c>
      <c r="I243" s="60">
        <f t="shared" si="58"/>
        <v>0</v>
      </c>
      <c r="J243" s="60">
        <f t="shared" si="58"/>
        <v>0</v>
      </c>
      <c r="K243" s="60">
        <f t="shared" ref="K243:L243" si="59">SUM(K229:K241)</f>
        <v>0</v>
      </c>
      <c r="L243" s="60">
        <f t="shared" si="59"/>
        <v>0</v>
      </c>
      <c r="M243" s="60">
        <f t="shared" ref="M243" si="60">SUM(M229:M241)</f>
        <v>0</v>
      </c>
      <c r="N243" s="60">
        <v>1</v>
      </c>
      <c r="O243" s="60">
        <v>1</v>
      </c>
      <c r="P243" s="60">
        <v>1</v>
      </c>
      <c r="Q243" s="66">
        <f t="shared" ref="Q243" si="61">SUM(Q229:Q241)</f>
        <v>0</v>
      </c>
    </row>
    <row r="244" spans="2:17" ht="15.75" customHeight="1" x14ac:dyDescent="0.3">
      <c r="B244" s="84" t="s">
        <v>58</v>
      </c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3">
      <c r="B245" s="58" t="s">
        <v>49</v>
      </c>
      <c r="C245" s="13">
        <v>1</v>
      </c>
      <c r="D245" s="13" t="s">
        <v>99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45" t="s">
        <v>99</v>
      </c>
    </row>
    <row r="246" spans="2:17" x14ac:dyDescent="0.3">
      <c r="B246" s="58" t="s">
        <v>48</v>
      </c>
      <c r="C246" s="13">
        <v>1</v>
      </c>
      <c r="D246" s="13" t="s">
        <v>99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45" t="s">
        <v>99</v>
      </c>
    </row>
    <row r="247" spans="2:17" x14ac:dyDescent="0.3">
      <c r="B247" s="58" t="s">
        <v>47</v>
      </c>
      <c r="C247" s="13">
        <v>6</v>
      </c>
      <c r="D247" s="13" t="s">
        <v>99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45" t="s">
        <v>99</v>
      </c>
    </row>
    <row r="248" spans="2:17" x14ac:dyDescent="0.3">
      <c r="B248" s="58" t="s">
        <v>46</v>
      </c>
      <c r="C248" s="13">
        <v>1</v>
      </c>
      <c r="D248" s="13">
        <v>1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45" t="s">
        <v>99</v>
      </c>
    </row>
    <row r="249" spans="2:17" x14ac:dyDescent="0.3">
      <c r="B249" s="58" t="s">
        <v>45</v>
      </c>
      <c r="C249" s="13">
        <v>1</v>
      </c>
      <c r="D249" s="13">
        <v>1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45" t="s">
        <v>99</v>
      </c>
    </row>
    <row r="250" spans="2:17" x14ac:dyDescent="0.3">
      <c r="B250" s="58" t="s">
        <v>44</v>
      </c>
      <c r="C250" s="13">
        <v>1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45">
        <v>0</v>
      </c>
    </row>
    <row r="251" spans="2:17" x14ac:dyDescent="0.3">
      <c r="B251" s="58" t="s">
        <v>43</v>
      </c>
      <c r="C251" s="13">
        <v>2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45" t="s">
        <v>99</v>
      </c>
    </row>
    <row r="252" spans="2:17" x14ac:dyDescent="0.3">
      <c r="B252" s="58" t="s">
        <v>42</v>
      </c>
      <c r="C252" s="13">
        <v>2</v>
      </c>
      <c r="D252" s="13" t="s">
        <v>99</v>
      </c>
      <c r="E252" s="13">
        <v>1</v>
      </c>
      <c r="F252" s="13">
        <v>1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45" t="s">
        <v>99</v>
      </c>
    </row>
    <row r="253" spans="2:17" x14ac:dyDescent="0.3">
      <c r="B253" s="58" t="s">
        <v>41</v>
      </c>
      <c r="C253" s="13">
        <v>1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45" t="s">
        <v>99</v>
      </c>
    </row>
    <row r="254" spans="2:17" x14ac:dyDescent="0.3">
      <c r="B254" s="58" t="s">
        <v>40</v>
      </c>
      <c r="C254" s="13">
        <v>2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45" t="s">
        <v>99</v>
      </c>
    </row>
    <row r="255" spans="2:17" x14ac:dyDescent="0.3">
      <c r="B255" s="58" t="s">
        <v>39</v>
      </c>
      <c r="C255" s="13">
        <v>1</v>
      </c>
      <c r="D255" s="13" t="s">
        <v>99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45">
        <v>0</v>
      </c>
    </row>
    <row r="256" spans="2:17" x14ac:dyDescent="0.3">
      <c r="B256" s="58" t="s">
        <v>38</v>
      </c>
      <c r="C256" s="13">
        <v>1</v>
      </c>
      <c r="D256" s="13" t="s">
        <v>99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45" t="s">
        <v>99</v>
      </c>
    </row>
    <row r="257" spans="2:17" ht="15.75" customHeight="1" x14ac:dyDescent="0.3">
      <c r="B257" s="58" t="s">
        <v>37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45" t="s">
        <v>99</v>
      </c>
    </row>
    <row r="258" spans="2:17" ht="15.75" customHeight="1" x14ac:dyDescent="0.3">
      <c r="B258" s="1" t="s">
        <v>122</v>
      </c>
      <c r="C258" s="17">
        <v>7</v>
      </c>
      <c r="D258" s="13" t="s">
        <v>99</v>
      </c>
      <c r="E258" s="13" t="s">
        <v>99</v>
      </c>
      <c r="F258" s="13" t="s">
        <v>99</v>
      </c>
      <c r="G258" s="13" t="s">
        <v>99</v>
      </c>
      <c r="H258" s="13" t="s">
        <v>99</v>
      </c>
      <c r="I258" s="13" t="s">
        <v>99</v>
      </c>
      <c r="J258" s="13" t="s">
        <v>99</v>
      </c>
      <c r="K258" s="13" t="s">
        <v>99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45" t="s">
        <v>99</v>
      </c>
    </row>
    <row r="259" spans="2:17" ht="15.75" customHeight="1" x14ac:dyDescent="0.3">
      <c r="B259" s="59" t="s">
        <v>57</v>
      </c>
      <c r="C259" s="60">
        <f>SUM(C245:C258)</f>
        <v>27</v>
      </c>
      <c r="D259" s="60">
        <f t="shared" ref="D259:J259" si="62">SUM(D245:D257)</f>
        <v>2</v>
      </c>
      <c r="E259" s="60">
        <f t="shared" si="62"/>
        <v>1</v>
      </c>
      <c r="F259" s="60">
        <f t="shared" si="62"/>
        <v>1</v>
      </c>
      <c r="G259" s="60">
        <f t="shared" si="62"/>
        <v>0</v>
      </c>
      <c r="H259" s="60">
        <f t="shared" si="62"/>
        <v>0</v>
      </c>
      <c r="I259" s="60">
        <f t="shared" si="62"/>
        <v>0</v>
      </c>
      <c r="J259" s="60">
        <f t="shared" si="62"/>
        <v>0</v>
      </c>
      <c r="K259" s="60">
        <f t="shared" ref="K259:L259" si="63">SUM(K245:K257)</f>
        <v>0</v>
      </c>
      <c r="L259" s="60">
        <f t="shared" si="63"/>
        <v>0</v>
      </c>
      <c r="M259" s="60">
        <f t="shared" ref="M259:N259" si="64">SUM(M245:M257)</f>
        <v>0</v>
      </c>
      <c r="N259" s="60">
        <f t="shared" si="64"/>
        <v>0</v>
      </c>
      <c r="O259" s="60">
        <f t="shared" ref="O259:Q259" si="65">SUM(O245:O257)</f>
        <v>0</v>
      </c>
      <c r="P259" s="60">
        <f t="shared" ref="P259" si="66">SUM(P245:P257)</f>
        <v>0</v>
      </c>
      <c r="Q259" s="66">
        <f t="shared" si="65"/>
        <v>0</v>
      </c>
    </row>
    <row r="260" spans="2:17" ht="15.75" customHeight="1" x14ac:dyDescent="0.3">
      <c r="B260" s="84" t="s">
        <v>56</v>
      </c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</row>
    <row r="261" spans="2:17" x14ac:dyDescent="0.3">
      <c r="B261" s="58" t="s">
        <v>49</v>
      </c>
      <c r="C261" s="13">
        <v>1</v>
      </c>
      <c r="D261" s="13" t="s">
        <v>99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45" t="s">
        <v>99</v>
      </c>
    </row>
    <row r="262" spans="2:17" x14ac:dyDescent="0.3">
      <c r="B262" s="58" t="s">
        <v>48</v>
      </c>
      <c r="C262" s="13">
        <v>1</v>
      </c>
      <c r="D262" s="13" t="s">
        <v>99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45" t="s">
        <v>99</v>
      </c>
    </row>
    <row r="263" spans="2:17" x14ac:dyDescent="0.3">
      <c r="B263" s="58" t="s">
        <v>47</v>
      </c>
      <c r="C263" s="13">
        <v>6</v>
      </c>
      <c r="D263" s="13" t="s">
        <v>99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45" t="s">
        <v>99</v>
      </c>
    </row>
    <row r="264" spans="2:17" x14ac:dyDescent="0.3">
      <c r="B264" s="58" t="s">
        <v>46</v>
      </c>
      <c r="C264" s="13">
        <v>1</v>
      </c>
      <c r="D264" s="13">
        <v>1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45" t="s">
        <v>99</v>
      </c>
    </row>
    <row r="265" spans="2:17" x14ac:dyDescent="0.3">
      <c r="B265" s="58" t="s">
        <v>45</v>
      </c>
      <c r="C265" s="13">
        <v>1</v>
      </c>
      <c r="D265" s="13">
        <v>1</v>
      </c>
      <c r="E265" s="13">
        <v>1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45" t="s">
        <v>99</v>
      </c>
    </row>
    <row r="266" spans="2:17" x14ac:dyDescent="0.3">
      <c r="B266" s="58" t="s">
        <v>44</v>
      </c>
      <c r="C266" s="13">
        <v>1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45">
        <v>0</v>
      </c>
    </row>
    <row r="267" spans="2:17" ht="15" customHeight="1" x14ac:dyDescent="0.3">
      <c r="B267" s="58" t="s">
        <v>43</v>
      </c>
      <c r="C267" s="13">
        <v>2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45" t="s">
        <v>99</v>
      </c>
    </row>
    <row r="268" spans="2:17" ht="15" customHeight="1" x14ac:dyDescent="0.3">
      <c r="B268" s="58" t="s">
        <v>42</v>
      </c>
      <c r="C268" s="13">
        <v>2</v>
      </c>
      <c r="D268" s="13" t="s">
        <v>99</v>
      </c>
      <c r="E268" s="13">
        <v>1</v>
      </c>
      <c r="F268" s="13">
        <v>1</v>
      </c>
      <c r="G268" s="13">
        <v>1</v>
      </c>
      <c r="H268" s="13">
        <v>1</v>
      </c>
      <c r="I268" s="13">
        <v>1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45" t="s">
        <v>99</v>
      </c>
    </row>
    <row r="269" spans="2:17" ht="15.75" customHeight="1" x14ac:dyDescent="0.3">
      <c r="B269" s="58" t="s">
        <v>41</v>
      </c>
      <c r="C269" s="13">
        <v>1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45" t="s">
        <v>99</v>
      </c>
    </row>
    <row r="270" spans="2:17" x14ac:dyDescent="0.3">
      <c r="B270" s="58" t="s">
        <v>40</v>
      </c>
      <c r="C270" s="13">
        <v>2</v>
      </c>
      <c r="D270" s="13">
        <v>1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45" t="s">
        <v>99</v>
      </c>
    </row>
    <row r="271" spans="2:17" x14ac:dyDescent="0.3">
      <c r="B271" s="58" t="s">
        <v>39</v>
      </c>
      <c r="C271" s="13">
        <v>1</v>
      </c>
      <c r="D271" s="13" t="s">
        <v>99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45">
        <v>0</v>
      </c>
    </row>
    <row r="272" spans="2:17" x14ac:dyDescent="0.3">
      <c r="B272" s="58" t="s">
        <v>38</v>
      </c>
      <c r="C272" s="13">
        <v>1</v>
      </c>
      <c r="D272" s="13" t="s">
        <v>99</v>
      </c>
      <c r="E272" s="13">
        <v>1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1</v>
      </c>
      <c r="M272" s="13">
        <v>0</v>
      </c>
      <c r="N272" s="13">
        <v>0</v>
      </c>
      <c r="O272" s="13">
        <v>0</v>
      </c>
      <c r="P272" s="13">
        <v>0</v>
      </c>
      <c r="Q272" s="45" t="s">
        <v>99</v>
      </c>
    </row>
    <row r="273" spans="2:17" ht="15.75" customHeight="1" x14ac:dyDescent="0.3">
      <c r="B273" s="58" t="s">
        <v>37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45" t="s">
        <v>99</v>
      </c>
    </row>
    <row r="274" spans="2:17" ht="15.75" customHeight="1" x14ac:dyDescent="0.3">
      <c r="B274" s="1" t="s">
        <v>122</v>
      </c>
      <c r="C274" s="17">
        <v>6</v>
      </c>
      <c r="D274" s="13" t="s">
        <v>99</v>
      </c>
      <c r="E274" s="13" t="s">
        <v>99</v>
      </c>
      <c r="F274" s="13" t="s">
        <v>99</v>
      </c>
      <c r="G274" s="13" t="s">
        <v>99</v>
      </c>
      <c r="H274" s="13" t="s">
        <v>99</v>
      </c>
      <c r="I274" s="13" t="s">
        <v>99</v>
      </c>
      <c r="J274" s="13" t="s">
        <v>99</v>
      </c>
      <c r="K274" s="13" t="s">
        <v>99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45" t="s">
        <v>99</v>
      </c>
    </row>
    <row r="275" spans="2:17" ht="15.75" customHeight="1" x14ac:dyDescent="0.3">
      <c r="B275" s="59" t="s">
        <v>55</v>
      </c>
      <c r="C275" s="60">
        <f>SUM(C261:C274)</f>
        <v>26</v>
      </c>
      <c r="D275" s="60">
        <f t="shared" ref="D275:J275" si="67">SUM(D261:D273)</f>
        <v>3</v>
      </c>
      <c r="E275" s="60">
        <f t="shared" si="67"/>
        <v>3</v>
      </c>
      <c r="F275" s="60">
        <f t="shared" si="67"/>
        <v>1</v>
      </c>
      <c r="G275" s="60">
        <f t="shared" si="67"/>
        <v>1</v>
      </c>
      <c r="H275" s="60">
        <f t="shared" si="67"/>
        <v>1</v>
      </c>
      <c r="I275" s="60">
        <f t="shared" si="67"/>
        <v>1</v>
      </c>
      <c r="J275" s="60">
        <f t="shared" si="67"/>
        <v>0</v>
      </c>
      <c r="K275" s="60">
        <f t="shared" ref="K275:L275" si="68">SUM(K261:K273)</f>
        <v>0</v>
      </c>
      <c r="L275" s="60">
        <f t="shared" si="68"/>
        <v>1</v>
      </c>
      <c r="M275" s="60">
        <f t="shared" ref="M275:N275" si="69">SUM(M261:M273)</f>
        <v>0</v>
      </c>
      <c r="N275" s="60">
        <f t="shared" si="69"/>
        <v>0</v>
      </c>
      <c r="O275" s="60">
        <f t="shared" ref="O275:Q275" si="70">SUM(O261:O273)</f>
        <v>0</v>
      </c>
      <c r="P275" s="60">
        <f t="shared" ref="P275" si="71">SUM(P261:P273)</f>
        <v>0</v>
      </c>
      <c r="Q275" s="66">
        <f t="shared" si="70"/>
        <v>0</v>
      </c>
    </row>
    <row r="276" spans="2:17" ht="15.75" customHeight="1" x14ac:dyDescent="0.3">
      <c r="B276" s="84" t="s">
        <v>54</v>
      </c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</row>
    <row r="277" spans="2:17" x14ac:dyDescent="0.3">
      <c r="B277" s="58" t="s">
        <v>49</v>
      </c>
      <c r="C277" s="13">
        <v>1</v>
      </c>
      <c r="D277" s="13" t="s">
        <v>99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45" t="s">
        <v>99</v>
      </c>
    </row>
    <row r="278" spans="2:17" x14ac:dyDescent="0.3">
      <c r="B278" s="58" t="s">
        <v>48</v>
      </c>
      <c r="C278" s="13">
        <v>1</v>
      </c>
      <c r="D278" s="13" t="s">
        <v>99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45" t="s">
        <v>99</v>
      </c>
    </row>
    <row r="279" spans="2:17" x14ac:dyDescent="0.3">
      <c r="B279" s="58" t="s">
        <v>47</v>
      </c>
      <c r="C279" s="13">
        <v>6</v>
      </c>
      <c r="D279" s="13" t="s">
        <v>99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45" t="s">
        <v>99</v>
      </c>
    </row>
    <row r="280" spans="2:17" x14ac:dyDescent="0.3">
      <c r="B280" s="58" t="s">
        <v>46</v>
      </c>
      <c r="C280" s="13">
        <v>2</v>
      </c>
      <c r="D280" s="13">
        <v>2</v>
      </c>
      <c r="E280" s="13">
        <v>1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45" t="s">
        <v>99</v>
      </c>
    </row>
    <row r="281" spans="2:17" x14ac:dyDescent="0.3">
      <c r="B281" s="58" t="s">
        <v>45</v>
      </c>
      <c r="C281" s="13">
        <v>2</v>
      </c>
      <c r="D281" s="13">
        <v>2</v>
      </c>
      <c r="E281" s="13">
        <v>1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45" t="s">
        <v>99</v>
      </c>
    </row>
    <row r="282" spans="2:17" x14ac:dyDescent="0.3">
      <c r="B282" s="58" t="s">
        <v>44</v>
      </c>
      <c r="C282" s="13">
        <v>2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45">
        <v>0</v>
      </c>
    </row>
    <row r="283" spans="2:17" x14ac:dyDescent="0.3">
      <c r="B283" s="58" t="s">
        <v>43</v>
      </c>
      <c r="C283" s="13">
        <v>3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45" t="s">
        <v>99</v>
      </c>
    </row>
    <row r="284" spans="2:17" x14ac:dyDescent="0.3">
      <c r="B284" s="58" t="s">
        <v>42</v>
      </c>
      <c r="C284" s="13">
        <v>2</v>
      </c>
      <c r="D284" s="13" t="s">
        <v>99</v>
      </c>
      <c r="E284" s="13">
        <v>2</v>
      </c>
      <c r="F284" s="13">
        <v>2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45" t="s">
        <v>99</v>
      </c>
    </row>
    <row r="285" spans="2:17" x14ac:dyDescent="0.3">
      <c r="B285" s="58" t="s">
        <v>41</v>
      </c>
      <c r="C285" s="13">
        <v>2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45" t="s">
        <v>99</v>
      </c>
    </row>
    <row r="286" spans="2:17" x14ac:dyDescent="0.3">
      <c r="B286" s="58" t="s">
        <v>40</v>
      </c>
      <c r="C286" s="13">
        <v>3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45" t="s">
        <v>99</v>
      </c>
    </row>
    <row r="287" spans="2:17" x14ac:dyDescent="0.3">
      <c r="B287" s="58" t="s">
        <v>39</v>
      </c>
      <c r="C287" s="13">
        <v>2</v>
      </c>
      <c r="D287" s="13" t="s">
        <v>99</v>
      </c>
      <c r="E287" s="13">
        <v>1</v>
      </c>
      <c r="F287" s="13">
        <v>1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45">
        <v>0</v>
      </c>
    </row>
    <row r="288" spans="2:17" x14ac:dyDescent="0.3">
      <c r="B288" s="58" t="s">
        <v>38</v>
      </c>
      <c r="C288" s="13">
        <v>1</v>
      </c>
      <c r="D288" s="13" t="s">
        <v>99</v>
      </c>
      <c r="E288" s="13">
        <v>1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45" t="s">
        <v>99</v>
      </c>
    </row>
    <row r="289" spans="2:17" ht="15.75" customHeight="1" x14ac:dyDescent="0.3">
      <c r="B289" s="58" t="s">
        <v>37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45" t="s">
        <v>99</v>
      </c>
    </row>
    <row r="290" spans="2:17" ht="15.75" customHeight="1" x14ac:dyDescent="0.3">
      <c r="B290" s="1" t="s">
        <v>122</v>
      </c>
      <c r="C290" s="17">
        <v>3</v>
      </c>
      <c r="D290" s="13" t="s">
        <v>99</v>
      </c>
      <c r="E290" s="13" t="s">
        <v>99</v>
      </c>
      <c r="F290" s="13" t="s">
        <v>99</v>
      </c>
      <c r="G290" s="13" t="s">
        <v>99</v>
      </c>
      <c r="H290" s="13" t="s">
        <v>99</v>
      </c>
      <c r="I290" s="13" t="s">
        <v>99</v>
      </c>
      <c r="J290" s="13" t="s">
        <v>99</v>
      </c>
      <c r="K290" s="13" t="s">
        <v>99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45" t="s">
        <v>99</v>
      </c>
    </row>
    <row r="291" spans="2:17" ht="15.75" customHeight="1" x14ac:dyDescent="0.3">
      <c r="B291" s="59" t="s">
        <v>53</v>
      </c>
      <c r="C291" s="60">
        <f>SUM(C277:C290)</f>
        <v>30</v>
      </c>
      <c r="D291" s="60">
        <f t="shared" ref="D291:J291" si="72">SUM(D277:D289)</f>
        <v>4</v>
      </c>
      <c r="E291" s="60">
        <f t="shared" si="72"/>
        <v>6</v>
      </c>
      <c r="F291" s="60">
        <f t="shared" si="72"/>
        <v>3</v>
      </c>
      <c r="G291" s="60">
        <f t="shared" si="72"/>
        <v>0</v>
      </c>
      <c r="H291" s="60">
        <f t="shared" si="72"/>
        <v>0</v>
      </c>
      <c r="I291" s="60">
        <f t="shared" si="72"/>
        <v>0</v>
      </c>
      <c r="J291" s="60">
        <f t="shared" si="72"/>
        <v>0</v>
      </c>
      <c r="K291" s="60">
        <f t="shared" ref="K291:L291" si="73">SUM(K277:K289)</f>
        <v>0</v>
      </c>
      <c r="L291" s="60">
        <f t="shared" si="73"/>
        <v>0</v>
      </c>
      <c r="M291" s="60">
        <f t="shared" ref="M291:N291" si="74">SUM(M277:M289)</f>
        <v>0</v>
      </c>
      <c r="N291" s="60">
        <f t="shared" si="74"/>
        <v>0</v>
      </c>
      <c r="O291" s="60">
        <f t="shared" ref="O291:Q291" si="75">SUM(O277:O289)</f>
        <v>0</v>
      </c>
      <c r="P291" s="60">
        <f t="shared" ref="P291" si="76">SUM(P277:P289)</f>
        <v>0</v>
      </c>
      <c r="Q291" s="66">
        <f t="shared" si="75"/>
        <v>0</v>
      </c>
    </row>
    <row r="292" spans="2:17" ht="15.75" customHeight="1" x14ac:dyDescent="0.3">
      <c r="B292" s="84" t="s">
        <v>52</v>
      </c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</row>
    <row r="293" spans="2:17" x14ac:dyDescent="0.3">
      <c r="B293" s="58" t="s">
        <v>49</v>
      </c>
      <c r="C293" s="13">
        <v>1</v>
      </c>
      <c r="D293" s="13" t="s">
        <v>99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45" t="s">
        <v>99</v>
      </c>
    </row>
    <row r="294" spans="2:17" x14ac:dyDescent="0.3">
      <c r="B294" s="58" t="s">
        <v>48</v>
      </c>
      <c r="C294" s="13">
        <v>1</v>
      </c>
      <c r="D294" s="13" t="s">
        <v>99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45" t="s">
        <v>99</v>
      </c>
    </row>
    <row r="295" spans="2:17" x14ac:dyDescent="0.3">
      <c r="B295" s="58" t="s">
        <v>47</v>
      </c>
      <c r="C295" s="13">
        <v>6</v>
      </c>
      <c r="D295" s="13" t="s">
        <v>99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45" t="s">
        <v>99</v>
      </c>
    </row>
    <row r="296" spans="2:17" x14ac:dyDescent="0.3">
      <c r="B296" s="58" t="s">
        <v>46</v>
      </c>
      <c r="C296" s="13">
        <v>1</v>
      </c>
      <c r="D296" s="13">
        <v>1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45" t="s">
        <v>99</v>
      </c>
    </row>
    <row r="297" spans="2:17" x14ac:dyDescent="0.3">
      <c r="B297" s="58" t="s">
        <v>45</v>
      </c>
      <c r="C297" s="13">
        <v>1</v>
      </c>
      <c r="D297" s="13">
        <v>1</v>
      </c>
      <c r="E297" s="13">
        <v>1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45" t="s">
        <v>99</v>
      </c>
    </row>
    <row r="298" spans="2:17" x14ac:dyDescent="0.3">
      <c r="B298" s="58" t="s">
        <v>44</v>
      </c>
      <c r="C298" s="13">
        <v>1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45">
        <v>0</v>
      </c>
    </row>
    <row r="299" spans="2:17" x14ac:dyDescent="0.3">
      <c r="B299" s="58" t="s">
        <v>43</v>
      </c>
      <c r="C299" s="13">
        <v>2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45" t="s">
        <v>99</v>
      </c>
    </row>
    <row r="300" spans="2:17" x14ac:dyDescent="0.3">
      <c r="B300" s="58" t="s">
        <v>42</v>
      </c>
      <c r="C300" s="13">
        <v>2</v>
      </c>
      <c r="D300" s="13" t="s">
        <v>99</v>
      </c>
      <c r="E300" s="13">
        <v>2</v>
      </c>
      <c r="F300" s="13">
        <v>2</v>
      </c>
      <c r="G300" s="13">
        <v>2</v>
      </c>
      <c r="H300" s="13">
        <v>2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45" t="s">
        <v>99</v>
      </c>
    </row>
    <row r="301" spans="2:17" x14ac:dyDescent="0.3">
      <c r="B301" s="58" t="s">
        <v>41</v>
      </c>
      <c r="C301" s="13">
        <v>1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45" t="s">
        <v>99</v>
      </c>
    </row>
    <row r="302" spans="2:17" x14ac:dyDescent="0.3">
      <c r="B302" s="58" t="s">
        <v>40</v>
      </c>
      <c r="C302" s="13">
        <v>2</v>
      </c>
      <c r="D302" s="13">
        <v>1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45" t="s">
        <v>99</v>
      </c>
    </row>
    <row r="303" spans="2:17" x14ac:dyDescent="0.3">
      <c r="B303" s="58" t="s">
        <v>39</v>
      </c>
      <c r="C303" s="13">
        <v>1</v>
      </c>
      <c r="D303" s="13" t="s">
        <v>99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45">
        <v>0</v>
      </c>
    </row>
    <row r="304" spans="2:17" x14ac:dyDescent="0.3">
      <c r="B304" s="58" t="s">
        <v>38</v>
      </c>
      <c r="C304" s="13">
        <v>1</v>
      </c>
      <c r="D304" s="13" t="s">
        <v>99</v>
      </c>
      <c r="E304" s="13">
        <v>1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45" t="s">
        <v>99</v>
      </c>
    </row>
    <row r="305" spans="2:17" ht="15.75" customHeight="1" x14ac:dyDescent="0.3">
      <c r="B305" s="58" t="s">
        <v>37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45" t="s">
        <v>99</v>
      </c>
    </row>
    <row r="306" spans="2:17" ht="15.75" customHeight="1" x14ac:dyDescent="0.3">
      <c r="B306" s="1" t="s">
        <v>122</v>
      </c>
      <c r="C306" s="17">
        <v>6</v>
      </c>
      <c r="D306" s="13" t="s">
        <v>99</v>
      </c>
      <c r="E306" s="13" t="s">
        <v>99</v>
      </c>
      <c r="F306" s="13" t="s">
        <v>99</v>
      </c>
      <c r="G306" s="13" t="s">
        <v>99</v>
      </c>
      <c r="H306" s="13" t="s">
        <v>99</v>
      </c>
      <c r="I306" s="13" t="s">
        <v>99</v>
      </c>
      <c r="J306" s="13" t="s">
        <v>99</v>
      </c>
      <c r="K306" s="13" t="s">
        <v>99</v>
      </c>
      <c r="L306" s="17">
        <v>0</v>
      </c>
      <c r="M306" s="17">
        <v>1</v>
      </c>
      <c r="N306" s="17">
        <v>1</v>
      </c>
      <c r="O306" s="17">
        <v>1</v>
      </c>
      <c r="P306" s="17">
        <v>1</v>
      </c>
      <c r="Q306" s="45" t="s">
        <v>99</v>
      </c>
    </row>
    <row r="307" spans="2:17" ht="15.75" customHeight="1" x14ac:dyDescent="0.3">
      <c r="B307" s="59" t="s">
        <v>51</v>
      </c>
      <c r="C307" s="60">
        <f>SUM(C293:C306)</f>
        <v>26</v>
      </c>
      <c r="D307" s="60">
        <f t="shared" ref="D307:J307" si="77">SUM(D293:D305)</f>
        <v>3</v>
      </c>
      <c r="E307" s="60">
        <f t="shared" si="77"/>
        <v>4</v>
      </c>
      <c r="F307" s="60">
        <f t="shared" si="77"/>
        <v>2</v>
      </c>
      <c r="G307" s="60">
        <f t="shared" si="77"/>
        <v>2</v>
      </c>
      <c r="H307" s="60">
        <f t="shared" si="77"/>
        <v>2</v>
      </c>
      <c r="I307" s="60">
        <f t="shared" si="77"/>
        <v>0</v>
      </c>
      <c r="J307" s="60">
        <f t="shared" si="77"/>
        <v>0</v>
      </c>
      <c r="K307" s="60">
        <f t="shared" ref="K307:L307" si="78">SUM(K293:K305)</f>
        <v>0</v>
      </c>
      <c r="L307" s="60">
        <f t="shared" si="78"/>
        <v>0</v>
      </c>
      <c r="M307" s="60">
        <v>1</v>
      </c>
      <c r="N307" s="60">
        <v>1</v>
      </c>
      <c r="O307" s="60">
        <v>1</v>
      </c>
      <c r="P307" s="60">
        <v>1</v>
      </c>
      <c r="Q307" s="66">
        <f t="shared" ref="Q307" si="79">SUM(Q293:Q305)</f>
        <v>0</v>
      </c>
    </row>
    <row r="308" spans="2:17" ht="15.75" customHeight="1" x14ac:dyDescent="0.3">
      <c r="B308" s="84" t="s">
        <v>50</v>
      </c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</row>
    <row r="309" spans="2:17" x14ac:dyDescent="0.3">
      <c r="B309" s="58" t="s">
        <v>49</v>
      </c>
      <c r="C309" s="13">
        <v>1</v>
      </c>
      <c r="D309" s="13" t="s">
        <v>99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45" t="s">
        <v>99</v>
      </c>
    </row>
    <row r="310" spans="2:17" x14ac:dyDescent="0.3">
      <c r="B310" s="58" t="s">
        <v>48</v>
      </c>
      <c r="C310" s="13">
        <v>1</v>
      </c>
      <c r="D310" s="13" t="s">
        <v>99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45" t="s">
        <v>99</v>
      </c>
    </row>
    <row r="311" spans="2:17" x14ac:dyDescent="0.3">
      <c r="B311" s="58" t="s">
        <v>47</v>
      </c>
      <c r="C311" s="13">
        <v>6</v>
      </c>
      <c r="D311" s="13" t="s">
        <v>99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45" t="s">
        <v>99</v>
      </c>
    </row>
    <row r="312" spans="2:17" x14ac:dyDescent="0.3">
      <c r="B312" s="58" t="s">
        <v>46</v>
      </c>
      <c r="C312" s="13">
        <v>1</v>
      </c>
      <c r="D312" s="13">
        <v>1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45" t="s">
        <v>99</v>
      </c>
    </row>
    <row r="313" spans="2:17" x14ac:dyDescent="0.3">
      <c r="B313" s="58" t="s">
        <v>45</v>
      </c>
      <c r="C313" s="13">
        <v>1</v>
      </c>
      <c r="D313" s="13">
        <v>1</v>
      </c>
      <c r="E313" s="13">
        <v>1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45" t="s">
        <v>99</v>
      </c>
    </row>
    <row r="314" spans="2:17" x14ac:dyDescent="0.3">
      <c r="B314" s="58" t="s">
        <v>44</v>
      </c>
      <c r="C314" s="13">
        <v>1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45">
        <v>0</v>
      </c>
    </row>
    <row r="315" spans="2:17" x14ac:dyDescent="0.3">
      <c r="B315" s="58" t="s">
        <v>43</v>
      </c>
      <c r="C315" s="13">
        <v>2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1</v>
      </c>
      <c r="K315" s="13">
        <v>1</v>
      </c>
      <c r="L315" s="13">
        <v>1</v>
      </c>
      <c r="M315" s="13">
        <v>1</v>
      </c>
      <c r="N315" s="13">
        <v>1</v>
      </c>
      <c r="O315" s="13">
        <v>1</v>
      </c>
      <c r="P315" s="13">
        <v>1</v>
      </c>
      <c r="Q315" s="45" t="s">
        <v>99</v>
      </c>
    </row>
    <row r="316" spans="2:17" x14ac:dyDescent="0.3">
      <c r="B316" s="58" t="s">
        <v>42</v>
      </c>
      <c r="C316" s="13">
        <v>2</v>
      </c>
      <c r="D316" s="13" t="s">
        <v>99</v>
      </c>
      <c r="E316" s="13">
        <v>1</v>
      </c>
      <c r="F316" s="13">
        <v>1</v>
      </c>
      <c r="G316" s="13">
        <v>1</v>
      </c>
      <c r="H316" s="13">
        <v>1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45" t="s">
        <v>99</v>
      </c>
    </row>
    <row r="317" spans="2:17" x14ac:dyDescent="0.3">
      <c r="B317" s="58" t="s">
        <v>41</v>
      </c>
      <c r="C317" s="13">
        <v>1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45" t="s">
        <v>99</v>
      </c>
    </row>
    <row r="318" spans="2:17" x14ac:dyDescent="0.3">
      <c r="B318" s="58" t="s">
        <v>40</v>
      </c>
      <c r="C318" s="13">
        <v>2</v>
      </c>
      <c r="D318" s="13">
        <v>1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45" t="s">
        <v>99</v>
      </c>
    </row>
    <row r="319" spans="2:17" x14ac:dyDescent="0.3">
      <c r="B319" s="58" t="s">
        <v>39</v>
      </c>
      <c r="C319" s="13">
        <v>1</v>
      </c>
      <c r="D319" s="13" t="s">
        <v>99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45">
        <v>0</v>
      </c>
    </row>
    <row r="320" spans="2:17" x14ac:dyDescent="0.3">
      <c r="B320" s="58" t="s">
        <v>38</v>
      </c>
      <c r="C320" s="13">
        <v>1</v>
      </c>
      <c r="D320" s="13" t="s">
        <v>99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45" t="s">
        <v>99</v>
      </c>
    </row>
    <row r="321" spans="2:17" ht="15.75" customHeight="1" x14ac:dyDescent="0.3">
      <c r="B321" s="58" t="s">
        <v>37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45" t="s">
        <v>99</v>
      </c>
    </row>
    <row r="322" spans="2:17" ht="15.75" customHeight="1" x14ac:dyDescent="0.3">
      <c r="B322" s="1" t="s">
        <v>122</v>
      </c>
      <c r="C322" s="17">
        <v>7</v>
      </c>
      <c r="D322" s="13" t="s">
        <v>99</v>
      </c>
      <c r="E322" s="13" t="s">
        <v>99</v>
      </c>
      <c r="F322" s="13" t="s">
        <v>99</v>
      </c>
      <c r="G322" s="13" t="s">
        <v>99</v>
      </c>
      <c r="H322" s="13" t="s">
        <v>99</v>
      </c>
      <c r="I322" s="13" t="s">
        <v>99</v>
      </c>
      <c r="J322" s="13" t="s">
        <v>99</v>
      </c>
      <c r="K322" s="13" t="s">
        <v>99</v>
      </c>
      <c r="L322" s="17">
        <v>1</v>
      </c>
      <c r="M322" s="17">
        <v>1</v>
      </c>
      <c r="N322" s="17">
        <v>1</v>
      </c>
      <c r="O322" s="17">
        <v>1</v>
      </c>
      <c r="P322" s="17">
        <v>1</v>
      </c>
      <c r="Q322" s="45" t="s">
        <v>99</v>
      </c>
    </row>
    <row r="323" spans="2:17" ht="15.75" customHeight="1" x14ac:dyDescent="0.3">
      <c r="B323" s="59" t="s">
        <v>36</v>
      </c>
      <c r="C323" s="60">
        <f>SUM(C309:C322)</f>
        <v>27</v>
      </c>
      <c r="D323" s="60">
        <f t="shared" ref="D323:J323" si="80">SUM(D309:D321)</f>
        <v>3</v>
      </c>
      <c r="E323" s="60">
        <f t="shared" si="80"/>
        <v>2</v>
      </c>
      <c r="F323" s="60">
        <f t="shared" si="80"/>
        <v>1</v>
      </c>
      <c r="G323" s="60">
        <f t="shared" si="80"/>
        <v>1</v>
      </c>
      <c r="H323" s="60">
        <f t="shared" si="80"/>
        <v>1</v>
      </c>
      <c r="I323" s="60">
        <f t="shared" si="80"/>
        <v>0</v>
      </c>
      <c r="J323" s="60">
        <f t="shared" si="80"/>
        <v>1</v>
      </c>
      <c r="K323" s="60">
        <f t="shared" ref="K323:L323" si="81">SUM(K309:K321)</f>
        <v>1</v>
      </c>
      <c r="L323" s="60">
        <f t="shared" si="81"/>
        <v>1</v>
      </c>
      <c r="M323" s="60">
        <f t="shared" ref="M323:N323" si="82">SUM(M309:M321)</f>
        <v>1</v>
      </c>
      <c r="N323" s="60">
        <f t="shared" si="82"/>
        <v>1</v>
      </c>
      <c r="O323" s="60">
        <f t="shared" ref="O323:Q323" si="83">SUM(O309:O321)</f>
        <v>1</v>
      </c>
      <c r="P323" s="60">
        <f t="shared" ref="P323" si="84">SUM(P309:P321)</f>
        <v>1</v>
      </c>
      <c r="Q323" s="66">
        <f t="shared" si="83"/>
        <v>0</v>
      </c>
    </row>
    <row r="324" spans="2:17" x14ac:dyDescent="0.3">
      <c r="B324" s="16" t="s">
        <v>32</v>
      </c>
      <c r="C324" s="61">
        <f t="shared" ref="C324:K324" si="85">+C19+C35+C51+C67+C83+C99+C115+C131+C147+C163+C179+C195+C211+C227+C243+C259+C275+C291+C307+C323</f>
        <v>566</v>
      </c>
      <c r="D324" s="61">
        <f t="shared" si="85"/>
        <v>72</v>
      </c>
      <c r="E324" s="61">
        <f t="shared" si="85"/>
        <v>55</v>
      </c>
      <c r="F324" s="61">
        <f t="shared" si="85"/>
        <v>27</v>
      </c>
      <c r="G324" s="61">
        <f t="shared" si="85"/>
        <v>17</v>
      </c>
      <c r="H324" s="61">
        <f t="shared" si="85"/>
        <v>15</v>
      </c>
      <c r="I324" s="61">
        <f t="shared" si="85"/>
        <v>9</v>
      </c>
      <c r="J324" s="61">
        <f t="shared" si="85"/>
        <v>1</v>
      </c>
      <c r="K324" s="61">
        <f t="shared" si="85"/>
        <v>3</v>
      </c>
      <c r="L324" s="61">
        <f t="shared" ref="L324:M324" si="86">+L19+L35+L51+L67+L83+L99+L115+L131+L147+L163+L179+L195+L211+L227+L243+L259+L275+L291+L307+L323</f>
        <v>6</v>
      </c>
      <c r="M324" s="61">
        <f t="shared" si="86"/>
        <v>4</v>
      </c>
      <c r="N324" s="61">
        <f t="shared" ref="N324:O324" si="87">+N19+N35+N51+N67+N83+N99+N115+N131+N147+N163+N179+N195+N211+N227+N243+N259+N275+N291+N307+N323</f>
        <v>5</v>
      </c>
      <c r="O324" s="61">
        <f t="shared" si="87"/>
        <v>6</v>
      </c>
      <c r="P324" s="61">
        <f t="shared" ref="P324" si="88">+P19+P35+P51+P67+P83+P99+P115+P131+P147+P163+P179+P195+P211+P227+P243+P259+P275+P291+P307+P323</f>
        <v>6</v>
      </c>
      <c r="Q324" s="61">
        <v>0</v>
      </c>
    </row>
    <row r="326" spans="2:17" x14ac:dyDescent="0.3">
      <c r="C326" s="1" t="s">
        <v>2</v>
      </c>
    </row>
  </sheetData>
  <mergeCells count="22">
    <mergeCell ref="B244:Q244"/>
    <mergeCell ref="B260:Q260"/>
    <mergeCell ref="B276:Q276"/>
    <mergeCell ref="B292:Q292"/>
    <mergeCell ref="B308:Q308"/>
    <mergeCell ref="B68:Q68"/>
    <mergeCell ref="B84:Q84"/>
    <mergeCell ref="B100:Q100"/>
    <mergeCell ref="B116:Q116"/>
    <mergeCell ref="B132:Q132"/>
    <mergeCell ref="B2:O2"/>
    <mergeCell ref="B1:O1"/>
    <mergeCell ref="B4:Q4"/>
    <mergeCell ref="B20:Q20"/>
    <mergeCell ref="B36:Q36"/>
    <mergeCell ref="B52:Q52"/>
    <mergeCell ref="B148:Q148"/>
    <mergeCell ref="B164:Q164"/>
    <mergeCell ref="B180:Q180"/>
    <mergeCell ref="B196:Q196"/>
    <mergeCell ref="B212:Q212"/>
    <mergeCell ref="B228:Q228"/>
  </mergeCells>
  <printOptions horizontalCentered="1"/>
  <pageMargins left="0.51181102362204722" right="0.31496062992125984" top="0.55118110236220474" bottom="0.55118110236220474" header="0.31496062992125984" footer="0.31496062992125984"/>
  <pageSetup scale="63" fitToHeight="6" orientation="portrait" r:id="rId1"/>
  <headerFooter>
    <oddFooter>Página &amp;P</oddFooter>
  </headerFooter>
  <rowBreaks count="4" manualBreakCount="4">
    <brk id="77" max="20" man="1"/>
    <brk id="118" max="20" man="1"/>
    <brk id="271" max="20" man="1"/>
    <brk id="31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VACANTES BASE 2018</vt:lpstr>
      <vt:lpstr>VACANTES EDIFICO 2018</vt:lpstr>
      <vt:lpstr>VACANTES CJOS DTAL2018</vt:lpstr>
      <vt:lpstr>'VACANTES CJOS DTAL2018'!Títulos_a_imprimir</vt:lpstr>
      <vt:lpstr>'VACANTES EDIFICO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Islas Mora</dc:creator>
  <cp:lastModifiedBy>Sofía Karina Argüello Michel</cp:lastModifiedBy>
  <cp:lastPrinted>2018-05-26T18:34:34Z</cp:lastPrinted>
  <dcterms:created xsi:type="dcterms:W3CDTF">2018-01-23T20:52:52Z</dcterms:created>
  <dcterms:modified xsi:type="dcterms:W3CDTF">2018-08-21T23:00:25Z</dcterms:modified>
</cp:coreProperties>
</file>