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" yWindow="24" windowWidth="10584" windowHeight="9228" tabRatio="893"/>
  </bookViews>
  <sheets>
    <sheet name="RESUMEN 2015" sheetId="14" r:id="rId1"/>
    <sheet name="M. DE OFICINA" sheetId="4" r:id="rId2"/>
    <sheet name="EQ. DE COMPUTO" sheetId="5" r:id="rId3"/>
    <sheet name="OTROS MOB Y EQ" sheetId="15" r:id="rId4"/>
    <sheet name="CAMARAS FOTOG" sheetId="8" r:id="rId5"/>
    <sheet name="SOFTWARE" sheetId="9" r:id="rId6"/>
    <sheet name="LICENCIAS INF" sheetId="16" r:id="rId7"/>
  </sheets>
  <definedNames>
    <definedName name="Excel_BuiltIn_Print_Area_1" localSheetId="6">#REF!</definedName>
    <definedName name="Excel_BuiltIn_Print_Area_1" localSheetId="3">#REF!</definedName>
    <definedName name="Excel_BuiltIn_Print_Area_1">#REF!</definedName>
    <definedName name="_xlnm.Print_Titles" localSheetId="2">'EQ. DE COMPUTO'!$1:$3</definedName>
    <definedName name="_xlnm.Print_Titles" localSheetId="1">'M. DE OFICINA'!$1:$5</definedName>
    <definedName name="_xlnm.Print_Titles" localSheetId="3">'OTROS MOB Y EQ'!$1:$5</definedName>
  </definedNames>
  <calcPr calcId="145621"/>
</workbook>
</file>

<file path=xl/calcChain.xml><?xml version="1.0" encoding="utf-8"?>
<calcChain xmlns="http://schemas.openxmlformats.org/spreadsheetml/2006/main">
  <c r="L32" i="14" l="1"/>
  <c r="G36" i="14" l="1"/>
  <c r="H36" i="14"/>
  <c r="I36" i="14"/>
  <c r="J36" i="14"/>
  <c r="K36" i="14"/>
  <c r="I19" i="8" l="1"/>
  <c r="I16" i="15"/>
  <c r="I22" i="4"/>
  <c r="J20" i="14"/>
  <c r="F20" i="14"/>
  <c r="I14" i="9"/>
  <c r="I11" i="9"/>
  <c r="I9" i="9"/>
  <c r="I23" i="5"/>
  <c r="I18" i="5"/>
  <c r="F18" i="14" l="1"/>
  <c r="J18" i="14"/>
  <c r="I12" i="5"/>
  <c r="I13" i="4"/>
  <c r="D18" i="14" s="1"/>
  <c r="D16" i="14" l="1"/>
  <c r="I11" i="4"/>
  <c r="L16" i="14" l="1"/>
  <c r="L18" i="14"/>
  <c r="L20" i="14"/>
  <c r="L22" i="14"/>
  <c r="L24" i="14"/>
  <c r="L28" i="14"/>
  <c r="L30" i="14"/>
  <c r="L34" i="14"/>
  <c r="I9" i="15"/>
  <c r="I10" i="5"/>
  <c r="F14" i="14" s="1"/>
  <c r="L14" i="14" s="1"/>
  <c r="I9" i="4"/>
  <c r="D12" i="14"/>
  <c r="H12" i="16"/>
  <c r="B8" i="16"/>
  <c r="H16" i="15"/>
  <c r="B8" i="9"/>
  <c r="B8" i="8"/>
  <c r="B8" i="5"/>
  <c r="L12" i="14" l="1"/>
  <c r="G12" i="14"/>
  <c r="H23" i="5"/>
  <c r="H19" i="8"/>
  <c r="H14" i="9" l="1"/>
  <c r="H22" i="4" l="1"/>
  <c r="F36" i="14" l="1"/>
  <c r="D36" i="14"/>
  <c r="L36" i="14" l="1"/>
</calcChain>
</file>

<file path=xl/sharedStrings.xml><?xml version="1.0" encoding="utf-8"?>
<sst xmlns="http://schemas.openxmlformats.org/spreadsheetml/2006/main" count="132" uniqueCount="63">
  <si>
    <t xml:space="preserve"> </t>
  </si>
  <si>
    <t>INSTITUTO ELECTORAL Y DE PARTICIPACION CIUDADANA DEL ESTADO DE JALISCO</t>
  </si>
  <si>
    <t>EQUIPO DE COMPUTO</t>
  </si>
  <si>
    <t xml:space="preserve">FECHA DE </t>
  </si>
  <si>
    <t xml:space="preserve">CHEQUE </t>
  </si>
  <si>
    <t>MONTO</t>
  </si>
  <si>
    <t>INVERSION</t>
  </si>
  <si>
    <t>No.</t>
  </si>
  <si>
    <t>DESCRIPCION</t>
  </si>
  <si>
    <t>AREA ASIGNADA</t>
  </si>
  <si>
    <t>PROVEEDOR</t>
  </si>
  <si>
    <t>FACTURA</t>
  </si>
  <si>
    <t>ORIGINAL</t>
  </si>
  <si>
    <t xml:space="preserve">S  U  M  A  </t>
  </si>
  <si>
    <t>S   U  M  A</t>
  </si>
  <si>
    <t>MENSUAL</t>
  </si>
  <si>
    <t>RESUMEN DE BIENES MUEBLES</t>
  </si>
  <si>
    <t>EQUIPO DE</t>
  </si>
  <si>
    <t>COMPUTO</t>
  </si>
  <si>
    <t>SUMA</t>
  </si>
  <si>
    <t>AUDIO Y</t>
  </si>
  <si>
    <t>VIDEO</t>
  </si>
  <si>
    <t xml:space="preserve">SUMA </t>
  </si>
  <si>
    <t>TOTAL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</si>
  <si>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</si>
  <si>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</si>
  <si>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</si>
  <si>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</si>
  <si>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</si>
  <si>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</si>
  <si>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</si>
  <si>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</si>
  <si>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</si>
  <si>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</si>
  <si>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</si>
  <si>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</si>
  <si>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MES</t>
  </si>
  <si>
    <t>EJERCICIO 2015</t>
  </si>
  <si>
    <t>MUEBLES DE OFICINA Y ESTANTERIA</t>
  </si>
  <si>
    <t>OTROS MOBILIARIOS Y EQUIPOS DE ADMINISTRACIÓN</t>
  </si>
  <si>
    <t>AIRE ACONDICIONADO</t>
  </si>
  <si>
    <t>DOS SILLAS</t>
  </si>
  <si>
    <t>100 TERMINALES VX520 TRIO SIN CONTACLESS</t>
  </si>
  <si>
    <t>MUEBLES DE</t>
  </si>
  <si>
    <t>OFICINA Y ESTANTERIA</t>
  </si>
  <si>
    <t>OTROS MOBILIARIOS</t>
  </si>
  <si>
    <t>Y EQUIPOS DE ADMÓN</t>
  </si>
  <si>
    <t xml:space="preserve">CAMARAS </t>
  </si>
  <si>
    <t>FOTOGRÁFICAS</t>
  </si>
  <si>
    <t>SOFTWARE</t>
  </si>
  <si>
    <t xml:space="preserve">LICENCIAS </t>
  </si>
  <si>
    <t xml:space="preserve">INFORMÁTICAS </t>
  </si>
  <si>
    <t>CAMARAS FOTOGRÁFICAS Y DE VIDEO</t>
  </si>
  <si>
    <t>LICENCIAS INFORMÁTICAS E INTELECTUALES</t>
  </si>
  <si>
    <t>SALA PARA 8 PERSONAS 2 LOVES CAPRI 110X71X85 CON 4 TABURETES 50X40X40 CON MESAS DE CRISTAL 1 PLAZA DE 95X45X60 ALTURA, 2 PZAS 45X45X60 CM ALTURA</t>
  </si>
  <si>
    <t>AIRE ACONDICIONADO MARCA MIRAGE TITANIUM, CAPACIDAD 18,000 BTUS. SOLO FRIO</t>
  </si>
  <si>
    <t>SWICH CISCO CAPA 3 CATALIST 2650 48 PORT FULL POD 4X1G ULINK LAN BASE MODELO WS-C3650-48FS-L NUMERO DE SERIE FDO1906E0WA, FDO1826Q050 FDO1906E0W4 FDO 1826Q050 FDO1906E0W3. CONSOLE CABLE 6FT WITH USB TYPE A AND MINI B. SOPORTE SMARTNET 8X5XNBD CISCO CATALYST 3650 48 PORT FULL POE 4X</t>
  </si>
  <si>
    <t>PROJECT PROFESSIONAL 2013 GOBIERNO</t>
  </si>
  <si>
    <t>UNIDAD DE ALMACENAMIENTO DE  IMÁGENES, VIDEO Y AUDIO</t>
  </si>
  <si>
    <t xml:space="preserve">SERVIDOR SOFTWARE DE RESPALDO. </t>
  </si>
  <si>
    <t>SERVIDOR PARA ALMACENAMIENTO, VIRTUALIZACION Y RESPALDO</t>
  </si>
  <si>
    <t>SOFTWARE DE VIRTUALIZACIÓN DE LOS SERVIDORES DE BODEGA</t>
  </si>
  <si>
    <t>SUMA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</si>
</sst>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\-??_-;_-@_-"/>
    <numFmt numFmtId="165" formatCode="_-* #,##0_-;\-* #,##0_-;_-* \-??_-;_-@_-"/>
    <numFmt numFmtId="166" formatCode="dd/mm/yy"/>
  </numFmts>
  <fonts count="28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4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sz val="13"/>
      <name val="Trebuchet MS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51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164" fontId="26" fillId="0" borderId="0" applyFill="0" applyBorder="0" applyAlignment="0" applyProtection="0"/>
    <xf numFmtId="0" fontId="10" fillId="22" borderId="0" applyNumberFormat="0" applyBorder="0" applyAlignment="0" applyProtection="0"/>
    <xf numFmtId="0" fontId="26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0" fontId="27" fillId="0" borderId="0"/>
  </cellStyleXfs>
  <cellXfs count="20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" fontId="22" fillId="0" borderId="0" xfId="0" applyNumberFormat="1" applyFont="1"/>
    <xf numFmtId="0" fontId="18" fillId="0" borderId="0" xfId="0" applyFont="1" applyAlignment="1">
      <alignment horizontal="left"/>
    </xf>
    <xf numFmtId="4" fontId="18" fillId="0" borderId="0" xfId="0" applyNumberFormat="1" applyFont="1"/>
    <xf numFmtId="4" fontId="18" fillId="0" borderId="0" xfId="0" applyNumberFormat="1" applyFont="1" applyBorder="1"/>
    <xf numFmtId="4" fontId="18" fillId="0" borderId="0" xfId="0" applyNumberFormat="1" applyFont="1" applyBorder="1" applyAlignment="1">
      <alignment horizontal="center"/>
    </xf>
    <xf numFmtId="0" fontId="19" fillId="0" borderId="0" xfId="0" applyFont="1" applyBorder="1"/>
    <xf numFmtId="4" fontId="19" fillId="0" borderId="0" xfId="0" applyNumberFormat="1" applyFont="1" applyBorder="1"/>
    <xf numFmtId="0" fontId="19" fillId="0" borderId="0" xfId="0" applyFont="1"/>
    <xf numFmtId="0" fontId="19" fillId="0" borderId="0" xfId="0" applyFont="1" applyAlignment="1">
      <alignment horizontal="center"/>
    </xf>
    <xf numFmtId="4" fontId="18" fillId="0" borderId="0" xfId="0" applyNumberFormat="1" applyFont="1" applyFill="1" applyBorder="1"/>
    <xf numFmtId="0" fontId="19" fillId="0" borderId="0" xfId="0" applyFont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4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" fontId="20" fillId="0" borderId="0" xfId="0" applyNumberFormat="1" applyFont="1" applyFill="1" applyBorder="1"/>
    <xf numFmtId="0" fontId="18" fillId="0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4" fontId="20" fillId="0" borderId="0" xfId="0" applyNumberFormat="1" applyFont="1" applyBorder="1" applyAlignment="1">
      <alignment horizontal="center"/>
    </xf>
    <xf numFmtId="14" fontId="22" fillId="0" borderId="0" xfId="0" applyNumberFormat="1" applyFont="1" applyFill="1" applyBorder="1" applyAlignment="1">
      <alignment horizontal="center"/>
    </xf>
    <xf numFmtId="4" fontId="23" fillId="0" borderId="0" xfId="0" applyNumberFormat="1" applyFont="1" applyBorder="1"/>
    <xf numFmtId="4" fontId="20" fillId="0" borderId="0" xfId="0" applyNumberFormat="1" applyFont="1" applyBorder="1"/>
    <xf numFmtId="14" fontId="20" fillId="0" borderId="0" xfId="0" applyNumberFormat="1" applyFont="1" applyFill="1" applyBorder="1" applyAlignment="1">
      <alignment horizontal="center"/>
    </xf>
    <xf numFmtId="1" fontId="19" fillId="5" borderId="0" xfId="0" applyNumberFormat="1" applyFont="1" applyFill="1" applyBorder="1" applyAlignment="1">
      <alignment horizontal="center"/>
    </xf>
    <xf numFmtId="4" fontId="18" fillId="0" borderId="0" xfId="0" applyNumberFormat="1" applyFont="1" applyBorder="1" applyAlignment="1">
      <alignment horizontal="left"/>
    </xf>
    <xf numFmtId="1" fontId="23" fillId="0" borderId="0" xfId="0" applyNumberFormat="1" applyFont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20" xfId="0" applyFont="1" applyFill="1" applyBorder="1" applyAlignment="1">
      <alignment horizontal="left" vertical="center"/>
    </xf>
    <xf numFmtId="0" fontId="20" fillId="24" borderId="20" xfId="0" applyFont="1" applyFill="1" applyBorder="1" applyAlignment="1">
      <alignment horizontal="center" vertical="center"/>
    </xf>
    <xf numFmtId="0" fontId="20" fillId="25" borderId="0" xfId="0" applyFont="1" applyFill="1" applyBorder="1" applyAlignment="1">
      <alignment horizontal="center" vertical="center"/>
    </xf>
    <xf numFmtId="4" fontId="20" fillId="25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" fontId="22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166" fontId="22" fillId="0" borderId="0" xfId="0" applyNumberFormat="1" applyFont="1" applyBorder="1" applyAlignment="1">
      <alignment horizontal="center"/>
    </xf>
    <xf numFmtId="4" fontId="22" fillId="0" borderId="0" xfId="0" applyNumberFormat="1" applyFont="1" applyBorder="1" applyAlignment="1">
      <alignment horizontal="left"/>
    </xf>
    <xf numFmtId="3" fontId="23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3" fontId="22" fillId="0" borderId="0" xfId="0" applyNumberFormat="1" applyFont="1"/>
    <xf numFmtId="3" fontId="22" fillId="0" borderId="0" xfId="0" applyNumberFormat="1" applyFont="1" applyFill="1" applyBorder="1"/>
    <xf numFmtId="3" fontId="18" fillId="0" borderId="0" xfId="0" applyNumberFormat="1" applyFont="1" applyBorder="1"/>
    <xf numFmtId="3" fontId="18" fillId="0" borderId="0" xfId="0" applyNumberFormat="1" applyFont="1"/>
    <xf numFmtId="3" fontId="20" fillId="24" borderId="10" xfId="0" applyNumberFormat="1" applyFont="1" applyFill="1" applyBorder="1" applyAlignment="1">
      <alignment vertical="center"/>
    </xf>
    <xf numFmtId="3" fontId="22" fillId="0" borderId="0" xfId="0" applyNumberFormat="1" applyFont="1" applyBorder="1"/>
    <xf numFmtId="3" fontId="20" fillId="0" borderId="0" xfId="0" applyNumberFormat="1" applyFont="1" applyBorder="1"/>
    <xf numFmtId="14" fontId="22" fillId="26" borderId="0" xfId="0" applyNumberFormat="1" applyFont="1" applyFill="1" applyBorder="1" applyAlignment="1">
      <alignment horizontal="center"/>
    </xf>
    <xf numFmtId="0" fontId="22" fillId="26" borderId="0" xfId="0" applyFont="1" applyFill="1" applyBorder="1" applyAlignment="1">
      <alignment horizontal="left"/>
    </xf>
    <xf numFmtId="0" fontId="22" fillId="26" borderId="0" xfId="32" applyNumberFormat="1" applyFont="1" applyFill="1" applyBorder="1" applyAlignment="1" applyProtection="1">
      <alignment horizontal="center"/>
    </xf>
    <xf numFmtId="14" fontId="22" fillId="26" borderId="0" xfId="0" applyNumberFormat="1" applyFont="1" applyFill="1" applyAlignment="1">
      <alignment horizontal="left"/>
    </xf>
    <xf numFmtId="3" fontId="22" fillId="26" borderId="0" xfId="0" applyNumberFormat="1" applyFont="1" applyFill="1" applyBorder="1"/>
    <xf numFmtId="3" fontId="22" fillId="26" borderId="0" xfId="0" applyNumberFormat="1" applyFont="1" applyFill="1"/>
    <xf numFmtId="0" fontId="22" fillId="0" borderId="0" xfId="0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3" fillId="25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/>
    </xf>
    <xf numFmtId="4" fontId="19" fillId="0" borderId="0" xfId="0" applyNumberFormat="1" applyFont="1" applyBorder="1" applyAlignment="1">
      <alignment horizontal="center"/>
    </xf>
    <xf numFmtId="4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4" fontId="20" fillId="0" borderId="0" xfId="0" applyNumberFormat="1" applyFont="1"/>
    <xf numFmtId="0" fontId="20" fillId="26" borderId="19" xfId="0" applyFont="1" applyFill="1" applyBorder="1" applyAlignment="1">
      <alignment horizontal="center"/>
    </xf>
    <xf numFmtId="0" fontId="20" fillId="26" borderId="18" xfId="0" applyFont="1" applyFill="1" applyBorder="1" applyAlignment="1">
      <alignment horizontal="center"/>
    </xf>
    <xf numFmtId="0" fontId="20" fillId="26" borderId="14" xfId="0" applyFont="1" applyFill="1" applyBorder="1" applyAlignment="1">
      <alignment horizontal="center"/>
    </xf>
    <xf numFmtId="0" fontId="20" fillId="26" borderId="13" xfId="0" applyFont="1" applyFill="1" applyBorder="1" applyAlignment="1">
      <alignment horizontal="center"/>
    </xf>
    <xf numFmtId="0" fontId="18" fillId="26" borderId="0" xfId="32" applyNumberFormat="1" applyFont="1" applyFill="1" applyBorder="1" applyAlignment="1" applyProtection="1">
      <alignment horizontal="center"/>
    </xf>
    <xf numFmtId="0" fontId="22" fillId="26" borderId="0" xfId="0" applyFont="1" applyFill="1" applyBorder="1" applyAlignment="1">
      <alignment vertical="center"/>
    </xf>
    <xf numFmtId="3" fontId="20" fillId="26" borderId="17" xfId="0" applyNumberFormat="1" applyFont="1" applyFill="1" applyBorder="1" applyAlignment="1">
      <alignment horizontal="center"/>
    </xf>
    <xf numFmtId="3" fontId="20" fillId="26" borderId="12" xfId="0" applyNumberFormat="1" applyFont="1" applyFill="1" applyBorder="1" applyAlignment="1">
      <alignment horizontal="center"/>
    </xf>
    <xf numFmtId="0" fontId="18" fillId="0" borderId="22" xfId="0" applyFont="1" applyBorder="1"/>
    <xf numFmtId="3" fontId="18" fillId="0" borderId="22" xfId="0" applyNumberFormat="1" applyFont="1" applyBorder="1"/>
    <xf numFmtId="0" fontId="22" fillId="0" borderId="0" xfId="0" applyFont="1" applyAlignment="1">
      <alignment vertical="center"/>
    </xf>
    <xf numFmtId="14" fontId="22" fillId="24" borderId="0" xfId="0" applyNumberFormat="1" applyFont="1" applyFill="1" applyBorder="1" applyAlignment="1">
      <alignment horizontal="center"/>
    </xf>
    <xf numFmtId="0" fontId="22" fillId="24" borderId="0" xfId="0" applyFont="1" applyFill="1" applyBorder="1" applyAlignment="1">
      <alignment horizontal="left"/>
    </xf>
    <xf numFmtId="0" fontId="22" fillId="24" borderId="0" xfId="0" applyFont="1" applyFill="1" applyBorder="1" applyAlignment="1">
      <alignment horizontal="center"/>
    </xf>
    <xf numFmtId="4" fontId="18" fillId="0" borderId="0" xfId="0" applyNumberFormat="1" applyFont="1" applyFill="1"/>
    <xf numFmtId="0" fontId="18" fillId="0" borderId="0" xfId="0" applyFont="1" applyFill="1"/>
    <xf numFmtId="4" fontId="18" fillId="0" borderId="0" xfId="0" applyNumberFormat="1" applyFont="1" applyAlignment="1">
      <alignment vertical="center"/>
    </xf>
    <xf numFmtId="3" fontId="22" fillId="24" borderId="0" xfId="0" applyNumberFormat="1" applyFont="1" applyFill="1" applyBorder="1"/>
    <xf numFmtId="3" fontId="22" fillId="24" borderId="0" xfId="0" applyNumberFormat="1" applyFont="1" applyFill="1"/>
    <xf numFmtId="166" fontId="22" fillId="24" borderId="0" xfId="0" applyNumberFormat="1" applyFont="1" applyFill="1" applyBorder="1" applyAlignment="1">
      <alignment horizontal="center"/>
    </xf>
    <xf numFmtId="1" fontId="23" fillId="24" borderId="0" xfId="0" applyNumberFormat="1" applyFont="1" applyFill="1" applyBorder="1" applyAlignment="1">
      <alignment horizontal="center"/>
    </xf>
    <xf numFmtId="4" fontId="22" fillId="24" borderId="0" xfId="0" applyNumberFormat="1" applyFont="1" applyFill="1" applyBorder="1" applyAlignment="1">
      <alignment horizontal="left"/>
    </xf>
    <xf numFmtId="1" fontId="23" fillId="24" borderId="0" xfId="0" applyNumberFormat="1" applyFont="1" applyFill="1" applyAlignment="1">
      <alignment horizontal="center"/>
    </xf>
    <xf numFmtId="4" fontId="23" fillId="24" borderId="0" xfId="0" applyNumberFormat="1" applyFont="1" applyFill="1" applyBorder="1" applyAlignment="1">
      <alignment horizontal="center"/>
    </xf>
    <xf numFmtId="14" fontId="18" fillId="0" borderId="0" xfId="0" applyNumberFormat="1" applyFont="1" applyAlignment="1">
      <alignment vertical="center"/>
    </xf>
    <xf numFmtId="0" fontId="18" fillId="0" borderId="0" xfId="0" applyNumberFormat="1" applyFont="1" applyBorder="1" applyAlignment="1">
      <alignment horizontal="center" vertical="center" wrapText="1"/>
    </xf>
    <xf numFmtId="0" fontId="18" fillId="26" borderId="0" xfId="0" applyFont="1" applyFill="1" applyAlignment="1">
      <alignment vertical="center"/>
    </xf>
    <xf numFmtId="0" fontId="18" fillId="26" borderId="0" xfId="0" applyFont="1" applyFill="1" applyAlignment="1">
      <alignment horizontal="center" vertical="center"/>
    </xf>
    <xf numFmtId="4" fontId="18" fillId="0" borderId="0" xfId="0" applyNumberFormat="1" applyFont="1" applyFill="1" applyBorder="1" applyAlignment="1">
      <alignment vertical="center"/>
    </xf>
    <xf numFmtId="14" fontId="18" fillId="0" borderId="0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 applyBorder="1"/>
    <xf numFmtId="0" fontId="22" fillId="24" borderId="0" xfId="0" applyFont="1" applyFill="1" applyBorder="1" applyAlignment="1">
      <alignment horizontal="left" vertical="center" wrapText="1"/>
    </xf>
    <xf numFmtId="14" fontId="22" fillId="24" borderId="0" xfId="0" applyNumberFormat="1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left" vertical="center"/>
    </xf>
    <xf numFmtId="3" fontId="18" fillId="24" borderId="0" xfId="0" applyNumberFormat="1" applyFont="1" applyFill="1"/>
    <xf numFmtId="3" fontId="18" fillId="24" borderId="0" xfId="0" applyNumberFormat="1" applyFont="1" applyFill="1" applyAlignment="1">
      <alignment vertical="center"/>
    </xf>
    <xf numFmtId="3" fontId="18" fillId="0" borderId="0" xfId="0" applyNumberFormat="1" applyFont="1" applyFill="1"/>
    <xf numFmtId="14" fontId="22" fillId="24" borderId="0" xfId="0" applyNumberFormat="1" applyFont="1" applyFill="1" applyAlignment="1">
      <alignment horizontal="center" vertical="center"/>
    </xf>
    <xf numFmtId="0" fontId="22" fillId="24" borderId="0" xfId="32" applyNumberFormat="1" applyFont="1" applyFill="1" applyBorder="1" applyAlignment="1" applyProtection="1">
      <alignment horizontal="center" vertical="center"/>
    </xf>
    <xf numFmtId="14" fontId="22" fillId="24" borderId="0" xfId="0" applyNumberFormat="1" applyFont="1" applyFill="1" applyAlignment="1">
      <alignment horizontal="left" vertical="center"/>
    </xf>
    <xf numFmtId="3" fontId="22" fillId="24" borderId="0" xfId="0" applyNumberFormat="1" applyFont="1" applyFill="1" applyBorder="1" applyAlignment="1">
      <alignment vertical="center"/>
    </xf>
    <xf numFmtId="3" fontId="22" fillId="24" borderId="0" xfId="0" applyNumberFormat="1" applyFont="1" applyFill="1" applyAlignment="1">
      <alignment vertical="center"/>
    </xf>
    <xf numFmtId="3" fontId="18" fillId="0" borderId="0" xfId="0" applyNumberFormat="1" applyFont="1" applyAlignment="1">
      <alignment horizontal="center" vertical="center"/>
    </xf>
    <xf numFmtId="0" fontId="18" fillId="24" borderId="0" xfId="0" applyFont="1" applyFill="1" applyAlignment="1">
      <alignment horizontal="center" vertical="center"/>
    </xf>
    <xf numFmtId="14" fontId="22" fillId="0" borderId="0" xfId="0" applyNumberFormat="1" applyFont="1" applyFill="1" applyBorder="1" applyAlignment="1">
      <alignment horizontal="center" vertical="center"/>
    </xf>
    <xf numFmtId="0" fontId="22" fillId="0" borderId="0" xfId="32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165" fontId="19" fillId="0" borderId="0" xfId="32" applyNumberFormat="1" applyFont="1" applyFill="1" applyBorder="1" applyAlignment="1" applyProtection="1">
      <alignment vertical="center"/>
    </xf>
    <xf numFmtId="0" fontId="19" fillId="5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14" fontId="22" fillId="0" borderId="0" xfId="0" applyNumberFormat="1" applyFont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14" fontId="22" fillId="0" borderId="0" xfId="0" applyNumberFormat="1" applyFont="1" applyAlignment="1">
      <alignment horizontal="center" vertical="center"/>
    </xf>
    <xf numFmtId="3" fontId="23" fillId="0" borderId="0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Fill="1" applyAlignment="1">
      <alignment vertical="center"/>
    </xf>
    <xf numFmtId="14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14" fontId="22" fillId="0" borderId="0" xfId="0" applyNumberFormat="1" applyFont="1" applyFill="1" applyAlignment="1">
      <alignment horizontal="left" vertical="center"/>
    </xf>
    <xf numFmtId="3" fontId="22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Alignment="1">
      <alignment vertical="center"/>
    </xf>
    <xf numFmtId="0" fontId="18" fillId="0" borderId="0" xfId="32" applyNumberFormat="1" applyFont="1" applyFill="1" applyBorder="1" applyAlignment="1" applyProtection="1">
      <alignment horizontal="center" vertical="center"/>
    </xf>
    <xf numFmtId="14" fontId="22" fillId="26" borderId="0" xfId="0" applyNumberFormat="1" applyFont="1" applyFill="1" applyBorder="1" applyAlignment="1">
      <alignment horizontal="center" vertical="center"/>
    </xf>
    <xf numFmtId="0" fontId="18" fillId="26" borderId="0" xfId="32" applyNumberFormat="1" applyFont="1" applyFill="1" applyBorder="1" applyAlignment="1" applyProtection="1">
      <alignment horizontal="center" vertical="center"/>
    </xf>
    <xf numFmtId="0" fontId="22" fillId="26" borderId="0" xfId="0" applyFont="1" applyFill="1" applyBorder="1" applyAlignment="1">
      <alignment horizontal="left" vertical="center"/>
    </xf>
    <xf numFmtId="14" fontId="22" fillId="26" borderId="0" xfId="0" applyNumberFormat="1" applyFont="1" applyFill="1" applyAlignment="1">
      <alignment horizontal="left" vertical="center"/>
    </xf>
    <xf numFmtId="0" fontId="22" fillId="26" borderId="0" xfId="32" applyNumberFormat="1" applyFont="1" applyFill="1" applyBorder="1" applyAlignment="1" applyProtection="1">
      <alignment horizontal="center" vertical="center"/>
    </xf>
    <xf numFmtId="3" fontId="22" fillId="26" borderId="0" xfId="0" applyNumberFormat="1" applyFont="1" applyFill="1" applyBorder="1" applyAlignment="1">
      <alignment vertical="center"/>
    </xf>
    <xf numFmtId="3" fontId="22" fillId="26" borderId="0" xfId="0" applyNumberFormat="1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165" fontId="20" fillId="0" borderId="0" xfId="32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165" fontId="18" fillId="0" borderId="0" xfId="32" applyNumberFormat="1" applyFont="1" applyFill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1" fontId="18" fillId="0" borderId="0" xfId="0" applyNumberFormat="1" applyFont="1" applyBorder="1" applyAlignment="1">
      <alignment horizontal="center" vertical="center"/>
    </xf>
    <xf numFmtId="4" fontId="22" fillId="0" borderId="0" xfId="0" applyNumberFormat="1" applyFont="1" applyFill="1" applyBorder="1" applyAlignment="1">
      <alignment horizontal="left" vertical="center"/>
    </xf>
    <xf numFmtId="3" fontId="18" fillId="0" borderId="0" xfId="0" applyNumberFormat="1" applyFont="1" applyAlignment="1">
      <alignment vertical="center"/>
    </xf>
    <xf numFmtId="4" fontId="22" fillId="0" borderId="0" xfId="0" applyNumberFormat="1" applyFont="1" applyFill="1" applyBorder="1" applyAlignment="1">
      <alignment horizontal="left" vertical="center" wrapText="1"/>
    </xf>
    <xf numFmtId="3" fontId="18" fillId="0" borderId="0" xfId="0" applyNumberFormat="1" applyFont="1" applyAlignment="1">
      <alignment horizontal="right" vertical="center"/>
    </xf>
    <xf numFmtId="3" fontId="20" fillId="0" borderId="22" xfId="0" applyNumberFormat="1" applyFont="1" applyBorder="1"/>
    <xf numFmtId="3" fontId="23" fillId="24" borderId="0" xfId="0" applyNumberFormat="1" applyFont="1" applyFill="1" applyAlignment="1">
      <alignment vertical="center"/>
    </xf>
    <xf numFmtId="0" fontId="20" fillId="24" borderId="23" xfId="0" applyFont="1" applyFill="1" applyBorder="1" applyAlignment="1">
      <alignment horizontal="center" vertical="center"/>
    </xf>
    <xf numFmtId="0" fontId="18" fillId="0" borderId="12" xfId="0" applyFont="1" applyBorder="1"/>
    <xf numFmtId="0" fontId="20" fillId="24" borderId="21" xfId="0" applyFont="1" applyFill="1" applyBorder="1"/>
    <xf numFmtId="0" fontId="18" fillId="24" borderId="22" xfId="0" applyFont="1" applyFill="1" applyBorder="1" applyAlignment="1">
      <alignment horizontal="center"/>
    </xf>
    <xf numFmtId="3" fontId="18" fillId="24" borderId="22" xfId="0" applyNumberFormat="1" applyFont="1" applyFill="1" applyBorder="1"/>
    <xf numFmtId="0" fontId="18" fillId="24" borderId="22" xfId="0" applyFont="1" applyFill="1" applyBorder="1"/>
    <xf numFmtId="3" fontId="20" fillId="24" borderId="22" xfId="0" applyNumberFormat="1" applyFont="1" applyFill="1" applyBorder="1"/>
    <xf numFmtId="0" fontId="20" fillId="24" borderId="11" xfId="0" applyFont="1" applyFill="1" applyBorder="1" applyAlignment="1">
      <alignment horizontal="center"/>
    </xf>
    <xf numFmtId="3" fontId="20" fillId="24" borderId="20" xfId="0" applyNumberFormat="1" applyFont="1" applyFill="1" applyBorder="1"/>
    <xf numFmtId="0" fontId="20" fillId="0" borderId="19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4" fillId="0" borderId="19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4" fontId="24" fillId="0" borderId="19" xfId="0" applyNumberFormat="1" applyFont="1" applyBorder="1" applyAlignment="1">
      <alignment horizontal="center"/>
    </xf>
    <xf numFmtId="4" fontId="24" fillId="0" borderId="18" xfId="0" applyNumberFormat="1" applyFont="1" applyBorder="1" applyAlignment="1">
      <alignment horizontal="center"/>
    </xf>
    <xf numFmtId="4" fontId="24" fillId="0" borderId="17" xfId="0" applyNumberFormat="1" applyFont="1" applyBorder="1" applyAlignment="1">
      <alignment horizontal="center"/>
    </xf>
    <xf numFmtId="4" fontId="19" fillId="0" borderId="14" xfId="0" applyNumberFormat="1" applyFont="1" applyBorder="1" applyAlignment="1">
      <alignment horizontal="center"/>
    </xf>
    <xf numFmtId="4" fontId="19" fillId="0" borderId="13" xfId="0" applyNumberFormat="1" applyFont="1" applyBorder="1" applyAlignment="1">
      <alignment horizontal="center"/>
    </xf>
    <xf numFmtId="4" fontId="19" fillId="0" borderId="12" xfId="0" applyNumberFormat="1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7" xfId="0" applyFont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4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tabSelected="1" zoomScale="77" zoomScaleNormal="77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L34" sqref="L34"/>
    </sheetView>
  </sheetViews>
  <sheetFormatPr baseColWidth="10" defaultColWidth="11.44140625" defaultRowHeight="14.4" x14ac:dyDescent="0.35"/>
  <cols>
    <col min="1" max="1" width="11.44140625" style="1"/>
    <col min="2" max="2" width="14.88671875" style="1" customWidth="1"/>
    <col min="3" max="3" width="7.6640625" style="2" customWidth="1"/>
    <col min="4" max="4" width="16.6640625" style="1" customWidth="1"/>
    <col min="5" max="5" width="5" style="1" customWidth="1"/>
    <col min="6" max="6" width="14.5546875" style="1" bestFit="1" customWidth="1"/>
    <col min="7" max="7" width="23" style="1" customWidth="1"/>
    <col min="8" max="8" width="17.33203125" style="1" customWidth="1"/>
    <col min="9" max="10" width="14.109375" style="1" customWidth="1"/>
    <col min="11" max="11" width="18" style="1" customWidth="1"/>
    <col min="12" max="12" width="14.5546875" style="1" bestFit="1" customWidth="1"/>
    <col min="13" max="16384" width="11.44140625" style="1"/>
  </cols>
  <sheetData>
    <row r="1" spans="2:12" ht="15" thickBot="1" x14ac:dyDescent="0.4"/>
    <row r="2" spans="2:12" x14ac:dyDescent="0.35">
      <c r="B2" s="171" t="s">
        <v>1</v>
      </c>
      <c r="C2" s="172"/>
      <c r="D2" s="172"/>
      <c r="E2" s="172"/>
      <c r="F2" s="172"/>
      <c r="G2" s="172"/>
      <c r="H2" s="172"/>
      <c r="I2" s="172"/>
      <c r="J2" s="172"/>
      <c r="K2" s="172"/>
      <c r="L2" s="173"/>
    </row>
    <row r="3" spans="2:12" x14ac:dyDescent="0.35">
      <c r="B3" s="174" t="s">
        <v>16</v>
      </c>
      <c r="C3" s="175"/>
      <c r="D3" s="175"/>
      <c r="E3" s="175"/>
      <c r="F3" s="175"/>
      <c r="G3" s="175"/>
      <c r="H3" s="175"/>
      <c r="I3" s="175"/>
      <c r="J3" s="175"/>
      <c r="K3" s="175"/>
      <c r="L3" s="176"/>
    </row>
    <row r="4" spans="2:12" ht="15" thickBot="1" x14ac:dyDescent="0.4">
      <c r="B4" s="177" t="s">
        <v>37</v>
      </c>
      <c r="C4" s="178"/>
      <c r="D4" s="178"/>
      <c r="E4" s="178"/>
      <c r="F4" s="178"/>
      <c r="G4" s="178"/>
      <c r="H4" s="178"/>
      <c r="I4" s="178"/>
      <c r="J4" s="178"/>
      <c r="K4" s="178"/>
      <c r="L4" s="179"/>
    </row>
    <row r="8" spans="2:12" ht="15" thickBot="1" x14ac:dyDescent="0.4"/>
    <row r="9" spans="2:12" s="71" customFormat="1" x14ac:dyDescent="0.35">
      <c r="B9" s="74" t="s">
        <v>36</v>
      </c>
      <c r="C9" s="75"/>
      <c r="D9" s="75" t="s">
        <v>43</v>
      </c>
      <c r="E9" s="75"/>
      <c r="F9" s="75" t="s">
        <v>17</v>
      </c>
      <c r="G9" s="75" t="s">
        <v>45</v>
      </c>
      <c r="H9" s="75" t="s">
        <v>47</v>
      </c>
      <c r="I9" s="75" t="s">
        <v>20</v>
      </c>
      <c r="J9" s="75"/>
      <c r="K9" s="75" t="s">
        <v>50</v>
      </c>
      <c r="L9" s="80" t="s">
        <v>22</v>
      </c>
    </row>
    <row r="10" spans="2:12" s="71" customFormat="1" ht="15" thickBot="1" x14ac:dyDescent="0.4">
      <c r="B10" s="76">
        <v>2015</v>
      </c>
      <c r="C10" s="77"/>
      <c r="D10" s="77" t="s">
        <v>44</v>
      </c>
      <c r="E10" s="77"/>
      <c r="F10" s="77" t="s">
        <v>18</v>
      </c>
      <c r="G10" s="77" t="s">
        <v>46</v>
      </c>
      <c r="H10" s="77" t="s">
        <v>48</v>
      </c>
      <c r="I10" s="77" t="s">
        <v>21</v>
      </c>
      <c r="J10" s="77" t="s">
        <v>49</v>
      </c>
      <c r="K10" s="77" t="s">
        <v>51</v>
      </c>
      <c r="L10" s="81" t="s">
        <v>23</v>
      </c>
    </row>
    <row r="12" spans="2:12" x14ac:dyDescent="0.35">
      <c r="B12" s="164" t="s">
        <v>25</v>
      </c>
      <c r="C12" s="165"/>
      <c r="D12" s="166">
        <f>'M. DE OFICINA'!I9</f>
        <v>7500</v>
      </c>
      <c r="E12" s="167"/>
      <c r="F12" s="166"/>
      <c r="G12" s="166">
        <f>'OTROS MOB Y EQ'!I9</f>
        <v>6798</v>
      </c>
      <c r="H12" s="166"/>
      <c r="I12" s="167"/>
      <c r="J12" s="167"/>
      <c r="K12" s="167"/>
      <c r="L12" s="168">
        <f>SUM(D12:K12)</f>
        <v>14298</v>
      </c>
    </row>
    <row r="13" spans="2:12" x14ac:dyDescent="0.35">
      <c r="B13" s="72"/>
      <c r="D13" s="54"/>
      <c r="L13" s="160"/>
    </row>
    <row r="14" spans="2:12" x14ac:dyDescent="0.35">
      <c r="B14" s="164" t="s">
        <v>26</v>
      </c>
      <c r="C14" s="165"/>
      <c r="D14" s="166"/>
      <c r="E14" s="167"/>
      <c r="F14" s="166">
        <f>'EQ. DE COMPUTO'!I10</f>
        <v>851904</v>
      </c>
      <c r="G14" s="166"/>
      <c r="H14" s="166"/>
      <c r="I14" s="167"/>
      <c r="J14" s="167"/>
      <c r="K14" s="167"/>
      <c r="L14" s="168">
        <f t="shared" ref="L14:L34" si="0">SUM(D14:K14)</f>
        <v>851904</v>
      </c>
    </row>
    <row r="15" spans="2:12" x14ac:dyDescent="0.35">
      <c r="B15" s="72"/>
      <c r="D15" s="54"/>
      <c r="F15" s="54"/>
      <c r="G15" s="54"/>
      <c r="L15" s="160"/>
    </row>
    <row r="16" spans="2:12" x14ac:dyDescent="0.35">
      <c r="B16" s="164" t="s">
        <v>27</v>
      </c>
      <c r="C16" s="165"/>
      <c r="D16" s="166">
        <f>'M. DE OFICINA'!I11</f>
        <v>12180</v>
      </c>
      <c r="E16" s="167"/>
      <c r="F16" s="166"/>
      <c r="G16" s="166"/>
      <c r="H16" s="166"/>
      <c r="I16" s="167"/>
      <c r="J16" s="167"/>
      <c r="K16" s="167"/>
      <c r="L16" s="168">
        <f t="shared" si="0"/>
        <v>12180</v>
      </c>
    </row>
    <row r="17" spans="2:12" x14ac:dyDescent="0.35">
      <c r="B17" s="72"/>
      <c r="D17" s="54"/>
      <c r="I17" s="82"/>
      <c r="J17" s="106"/>
      <c r="K17" s="106"/>
      <c r="L17" s="160"/>
    </row>
    <row r="18" spans="2:12" x14ac:dyDescent="0.35">
      <c r="B18" s="164" t="s">
        <v>28</v>
      </c>
      <c r="C18" s="165"/>
      <c r="D18" s="166">
        <f>'M. DE OFICINA'!I13</f>
        <v>9256.7999999999993</v>
      </c>
      <c r="E18" s="167"/>
      <c r="F18" s="166">
        <f>'EQ. DE COMPUTO'!I12</f>
        <v>278643.59999999998</v>
      </c>
      <c r="G18" s="166"/>
      <c r="H18" s="166"/>
      <c r="I18" s="167"/>
      <c r="J18" s="167">
        <f>SOFTWARE!I9</f>
        <v>27942.73</v>
      </c>
      <c r="K18" s="167"/>
      <c r="L18" s="168">
        <f t="shared" si="0"/>
        <v>315843.12999999995</v>
      </c>
    </row>
    <row r="19" spans="2:12" x14ac:dyDescent="0.35">
      <c r="B19" s="72"/>
      <c r="D19" s="54"/>
      <c r="I19" s="82"/>
      <c r="J19" s="106"/>
      <c r="K19" s="106"/>
      <c r="L19" s="160"/>
    </row>
    <row r="20" spans="2:12" x14ac:dyDescent="0.35">
      <c r="B20" s="164" t="s">
        <v>29</v>
      </c>
      <c r="C20" s="165"/>
      <c r="D20" s="166"/>
      <c r="E20" s="167"/>
      <c r="F20" s="166">
        <f>'EQ. DE COMPUTO'!I18</f>
        <v>1493233.8699999999</v>
      </c>
      <c r="G20" s="166"/>
      <c r="H20" s="166"/>
      <c r="I20" s="167"/>
      <c r="J20" s="167">
        <f>SOFTWARE!I11</f>
        <v>383941</v>
      </c>
      <c r="K20" s="167"/>
      <c r="L20" s="168">
        <f t="shared" si="0"/>
        <v>1877174.8699999999</v>
      </c>
    </row>
    <row r="21" spans="2:12" x14ac:dyDescent="0.35">
      <c r="B21" s="72"/>
      <c r="D21" s="54"/>
      <c r="L21" s="83"/>
    </row>
    <row r="22" spans="2:12" x14ac:dyDescent="0.35">
      <c r="B22" s="164" t="s">
        <v>30</v>
      </c>
      <c r="C22" s="165"/>
      <c r="D22" s="166">
        <v>0</v>
      </c>
      <c r="E22" s="167"/>
      <c r="F22" s="166">
        <v>0</v>
      </c>
      <c r="G22" s="166">
        <v>0</v>
      </c>
      <c r="H22" s="166">
        <v>0</v>
      </c>
      <c r="I22" s="167">
        <v>0</v>
      </c>
      <c r="J22" s="167">
        <v>0</v>
      </c>
      <c r="K22" s="167">
        <v>0</v>
      </c>
      <c r="L22" s="168">
        <f t="shared" si="0"/>
        <v>0</v>
      </c>
    </row>
    <row r="23" spans="2:12" x14ac:dyDescent="0.35">
      <c r="B23" s="72"/>
      <c r="D23" s="54"/>
      <c r="L23" s="83"/>
    </row>
    <row r="24" spans="2:12" x14ac:dyDescent="0.35">
      <c r="B24" s="164" t="s">
        <v>31</v>
      </c>
      <c r="C24" s="165"/>
      <c r="D24" s="166">
        <v>0</v>
      </c>
      <c r="E24" s="167"/>
      <c r="F24" s="166">
        <v>0</v>
      </c>
      <c r="G24" s="166">
        <v>0</v>
      </c>
      <c r="H24" s="166">
        <v>0</v>
      </c>
      <c r="I24" s="167">
        <v>0</v>
      </c>
      <c r="J24" s="167">
        <v>0</v>
      </c>
      <c r="K24" s="167">
        <v>0</v>
      </c>
      <c r="L24" s="168">
        <f t="shared" si="0"/>
        <v>0</v>
      </c>
    </row>
    <row r="25" spans="2:12" x14ac:dyDescent="0.35">
      <c r="B25" s="72"/>
      <c r="D25" s="54"/>
      <c r="L25" s="83"/>
    </row>
    <row r="26" spans="2:12" x14ac:dyDescent="0.35">
      <c r="B26" s="164" t="s">
        <v>32</v>
      </c>
      <c r="C26" s="165"/>
      <c r="D26" s="166">
        <v>0</v>
      </c>
      <c r="E26" s="167"/>
      <c r="F26" s="166">
        <v>0</v>
      </c>
      <c r="G26" s="166">
        <v>0</v>
      </c>
      <c r="H26" s="166">
        <v>0</v>
      </c>
      <c r="I26" s="167">
        <v>0</v>
      </c>
      <c r="J26" s="167">
        <v>0</v>
      </c>
      <c r="K26" s="167">
        <v>0</v>
      </c>
      <c r="L26" s="168"/>
    </row>
    <row r="27" spans="2:12" x14ac:dyDescent="0.35">
      <c r="B27" s="72"/>
      <c r="D27" s="54"/>
      <c r="L27" s="83"/>
    </row>
    <row r="28" spans="2:12" x14ac:dyDescent="0.35">
      <c r="B28" s="164" t="s">
        <v>33</v>
      </c>
      <c r="C28" s="165"/>
      <c r="D28" s="166">
        <v>0</v>
      </c>
      <c r="E28" s="167"/>
      <c r="F28" s="166">
        <v>0</v>
      </c>
      <c r="G28" s="166">
        <v>0</v>
      </c>
      <c r="H28" s="166">
        <v>0</v>
      </c>
      <c r="I28" s="167">
        <v>0</v>
      </c>
      <c r="J28" s="167">
        <v>0</v>
      </c>
      <c r="K28" s="167">
        <v>0</v>
      </c>
      <c r="L28" s="168">
        <f t="shared" si="0"/>
        <v>0</v>
      </c>
    </row>
    <row r="29" spans="2:12" x14ac:dyDescent="0.35">
      <c r="B29" s="72"/>
      <c r="D29" s="54"/>
      <c r="L29" s="83"/>
    </row>
    <row r="30" spans="2:12" x14ac:dyDescent="0.35">
      <c r="B30" s="164" t="s">
        <v>34</v>
      </c>
      <c r="C30" s="165"/>
      <c r="D30" s="166">
        <v>0</v>
      </c>
      <c r="E30" s="167"/>
      <c r="F30" s="166">
        <v>0</v>
      </c>
      <c r="G30" s="166">
        <v>0</v>
      </c>
      <c r="H30" s="166">
        <v>0</v>
      </c>
      <c r="I30" s="167">
        <v>0</v>
      </c>
      <c r="J30" s="167">
        <v>0</v>
      </c>
      <c r="K30" s="167">
        <v>0</v>
      </c>
      <c r="L30" s="168">
        <f t="shared" si="0"/>
        <v>0</v>
      </c>
    </row>
    <row r="31" spans="2:12" x14ac:dyDescent="0.35">
      <c r="B31" s="72"/>
      <c r="D31" s="54"/>
      <c r="L31" s="83"/>
    </row>
    <row r="32" spans="2:12" x14ac:dyDescent="0.35">
      <c r="B32" s="164" t="s">
        <v>35</v>
      </c>
      <c r="C32" s="165"/>
      <c r="D32" s="166">
        <v>0</v>
      </c>
      <c r="E32" s="167"/>
      <c r="F32" s="166">
        <v>0</v>
      </c>
      <c r="G32" s="166">
        <v>0</v>
      </c>
      <c r="H32" s="166">
        <v>0</v>
      </c>
      <c r="I32" s="167">
        <v>0</v>
      </c>
      <c r="J32" s="167">
        <v>0</v>
      </c>
      <c r="K32" s="167">
        <v>0</v>
      </c>
      <c r="L32" s="168">
        <f t="shared" ref="L32" si="1">SUM(D32:K32)</f>
        <v>0</v>
      </c>
    </row>
    <row r="33" spans="2:13" x14ac:dyDescent="0.35">
      <c r="B33" s="72"/>
      <c r="D33" s="54"/>
      <c r="L33" s="83"/>
    </row>
    <row r="34" spans="2:13" x14ac:dyDescent="0.35">
      <c r="B34" s="164" t="s">
        <v>24</v>
      </c>
      <c r="C34" s="165"/>
      <c r="D34" s="166">
        <v>0</v>
      </c>
      <c r="E34" s="167"/>
      <c r="F34" s="166">
        <v>0</v>
      </c>
      <c r="G34" s="166">
        <v>0</v>
      </c>
      <c r="H34" s="166">
        <v>0</v>
      </c>
      <c r="I34" s="167">
        <v>0</v>
      </c>
      <c r="J34" s="167">
        <v>0</v>
      </c>
      <c r="K34" s="167">
        <v>0</v>
      </c>
      <c r="L34" s="168">
        <f t="shared" si="0"/>
        <v>0</v>
      </c>
    </row>
    <row r="35" spans="2:13" ht="15" thickBot="1" x14ac:dyDescent="0.4"/>
    <row r="36" spans="2:13" s="72" customFormat="1" ht="15" thickBot="1" x14ac:dyDescent="0.4">
      <c r="C36" s="169" t="s">
        <v>19</v>
      </c>
      <c r="D36" s="170">
        <f>SUM(D12:D34)</f>
        <v>28936.799999999999</v>
      </c>
      <c r="E36" s="170"/>
      <c r="F36" s="170">
        <f>SUM(F12:F34)</f>
        <v>2623781.4699999997</v>
      </c>
      <c r="G36" s="170">
        <f t="shared" ref="G36:K36" si="2">SUM(G12:G34)</f>
        <v>6798</v>
      </c>
      <c r="H36" s="170">
        <f t="shared" si="2"/>
        <v>0</v>
      </c>
      <c r="I36" s="170">
        <f t="shared" si="2"/>
        <v>0</v>
      </c>
      <c r="J36" s="170">
        <f t="shared" si="2"/>
        <v>411883.73</v>
      </c>
      <c r="K36" s="170">
        <f t="shared" si="2"/>
        <v>0</v>
      </c>
      <c r="L36" s="170">
        <f>SUM(L12:L34)</f>
        <v>3071400</v>
      </c>
      <c r="M36" s="73"/>
    </row>
  </sheetData>
  <mergeCells count="3">
    <mergeCell ref="B2:L2"/>
    <mergeCell ref="B3:L3"/>
    <mergeCell ref="B4:L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I22"/>
  <sheetViews>
    <sheetView zoomScaleNormal="100" zoomScaleSheetLayoutView="75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C25" sqref="C25"/>
    </sheetView>
  </sheetViews>
  <sheetFormatPr baseColWidth="10" defaultColWidth="11.44140625" defaultRowHeight="14.4" x14ac:dyDescent="0.35"/>
  <cols>
    <col min="1" max="1" width="11.44140625" style="1"/>
    <col min="2" max="2" width="14.109375" style="1" customWidth="1"/>
    <col min="3" max="3" width="15.88671875" style="65" customWidth="1"/>
    <col min="4" max="4" width="52.33203125" style="5" customWidth="1"/>
    <col min="5" max="5" width="31.44140625" style="5" hidden="1" customWidth="1"/>
    <col min="6" max="6" width="51.44140625" style="5" hidden="1" customWidth="1"/>
    <col min="7" max="7" width="14.88671875" style="2" hidden="1" customWidth="1"/>
    <col min="8" max="8" width="15.88671875" style="6" customWidth="1"/>
    <col min="9" max="9" width="12.88671875" style="1" customWidth="1"/>
    <col min="10" max="16384" width="11.44140625" style="1"/>
  </cols>
  <sheetData>
    <row r="1" spans="2:9" ht="18" customHeight="1" x14ac:dyDescent="0.35">
      <c r="B1" s="180" t="s">
        <v>1</v>
      </c>
      <c r="C1" s="180"/>
      <c r="D1" s="180"/>
      <c r="E1" s="180"/>
      <c r="F1" s="180"/>
      <c r="G1" s="180"/>
      <c r="H1" s="180"/>
    </row>
    <row r="2" spans="2:9" ht="16.2" x14ac:dyDescent="0.35">
      <c r="B2" s="181" t="s">
        <v>38</v>
      </c>
      <c r="C2" s="181"/>
      <c r="D2" s="181"/>
      <c r="E2" s="181"/>
      <c r="F2" s="181"/>
      <c r="G2" s="181"/>
      <c r="H2" s="181"/>
    </row>
    <row r="3" spans="2:9" ht="16.2" x14ac:dyDescent="0.35">
      <c r="B3" s="11"/>
      <c r="D3" s="30"/>
      <c r="E3" s="30"/>
      <c r="F3" s="30"/>
      <c r="G3" s="12"/>
    </row>
    <row r="4" spans="2:9" s="32" customFormat="1" ht="19.5" customHeight="1" x14ac:dyDescent="0.25">
      <c r="B4" s="38" t="s">
        <v>3</v>
      </c>
      <c r="C4" s="66" t="s">
        <v>4</v>
      </c>
      <c r="D4" s="38"/>
      <c r="E4" s="38"/>
      <c r="F4" s="38"/>
      <c r="G4" s="38"/>
      <c r="H4" s="39" t="s">
        <v>5</v>
      </c>
    </row>
    <row r="5" spans="2:9" s="32" customFormat="1" ht="21" customHeight="1" x14ac:dyDescent="0.25">
      <c r="B5" s="38" t="s">
        <v>6</v>
      </c>
      <c r="C5" s="66" t="s">
        <v>7</v>
      </c>
      <c r="D5" s="38" t="s">
        <v>8</v>
      </c>
      <c r="E5" s="38" t="s">
        <v>9</v>
      </c>
      <c r="F5" s="38" t="s">
        <v>10</v>
      </c>
      <c r="G5" s="38" t="s">
        <v>11</v>
      </c>
      <c r="H5" s="39" t="s">
        <v>12</v>
      </c>
      <c r="I5" s="39" t="s">
        <v>15</v>
      </c>
    </row>
    <row r="6" spans="2:9" s="41" customFormat="1" ht="21" customHeight="1" x14ac:dyDescent="0.25">
      <c r="B6" s="33"/>
      <c r="C6" s="67"/>
      <c r="D6" s="33"/>
      <c r="E6" s="33"/>
      <c r="F6" s="33"/>
      <c r="G6" s="33"/>
      <c r="H6" s="40"/>
    </row>
    <row r="7" spans="2:9" ht="21.75" customHeight="1" x14ac:dyDescent="0.35">
      <c r="B7" s="20">
        <v>2015</v>
      </c>
      <c r="C7" s="43"/>
      <c r="D7" s="17"/>
      <c r="E7" s="17"/>
      <c r="F7" s="17"/>
      <c r="G7" s="19"/>
      <c r="H7" s="18"/>
    </row>
    <row r="8" spans="2:9" ht="15" customHeight="1" x14ac:dyDescent="0.35">
      <c r="B8" s="3"/>
      <c r="C8" s="45"/>
      <c r="D8" s="17"/>
      <c r="E8" s="17"/>
      <c r="F8" s="17"/>
      <c r="G8" s="19"/>
      <c r="H8" s="18"/>
    </row>
    <row r="9" spans="2:9" ht="15" customHeight="1" x14ac:dyDescent="0.35">
      <c r="B9" s="85">
        <v>42026</v>
      </c>
      <c r="C9" s="87">
        <v>48275</v>
      </c>
      <c r="D9" s="86" t="s">
        <v>40</v>
      </c>
      <c r="E9" s="86"/>
      <c r="F9" s="86"/>
      <c r="G9" s="87"/>
      <c r="H9" s="91">
        <v>7500</v>
      </c>
      <c r="I9" s="111">
        <f>H9</f>
        <v>7500</v>
      </c>
    </row>
    <row r="10" spans="2:9" ht="15" customHeight="1" x14ac:dyDescent="0.35">
      <c r="B10" s="22"/>
      <c r="C10" s="45"/>
      <c r="D10" s="44"/>
      <c r="E10" s="44"/>
      <c r="F10" s="44"/>
      <c r="G10" s="45"/>
      <c r="H10" s="52"/>
      <c r="I10" s="54"/>
    </row>
    <row r="11" spans="2:9" s="31" customFormat="1" ht="26.4" customHeight="1" x14ac:dyDescent="0.25">
      <c r="B11" s="108">
        <v>42082</v>
      </c>
      <c r="C11" s="109">
        <v>49352</v>
      </c>
      <c r="D11" s="107" t="s">
        <v>54</v>
      </c>
      <c r="E11" s="110"/>
      <c r="F11" s="110"/>
      <c r="G11" s="109"/>
      <c r="H11" s="117">
        <v>12180</v>
      </c>
      <c r="I11" s="112">
        <f>H11</f>
        <v>12180</v>
      </c>
    </row>
    <row r="12" spans="2:9" s="89" customFormat="1" ht="15" customHeight="1" x14ac:dyDescent="0.35">
      <c r="B12" s="22"/>
      <c r="C12" s="45"/>
      <c r="D12" s="44"/>
      <c r="E12" s="44"/>
      <c r="F12" s="44"/>
      <c r="G12" s="45"/>
      <c r="H12" s="52"/>
      <c r="I12" s="113"/>
    </row>
    <row r="13" spans="2:9" s="31" customFormat="1" ht="26.4" customHeight="1" x14ac:dyDescent="0.25">
      <c r="B13" s="108">
        <v>42122</v>
      </c>
      <c r="C13" s="109">
        <v>49763</v>
      </c>
      <c r="D13" s="107" t="s">
        <v>55</v>
      </c>
      <c r="E13" s="110"/>
      <c r="F13" s="110"/>
      <c r="G13" s="109"/>
      <c r="H13" s="117">
        <v>9256.7999999999993</v>
      </c>
      <c r="I13" s="112">
        <f>H13</f>
        <v>9256.7999999999993</v>
      </c>
    </row>
    <row r="14" spans="2:9" s="89" customFormat="1" ht="15" customHeight="1" x14ac:dyDescent="0.35">
      <c r="B14" s="22"/>
      <c r="C14" s="45"/>
      <c r="D14" s="44"/>
      <c r="E14" s="44"/>
      <c r="F14" s="44"/>
      <c r="G14" s="45"/>
      <c r="H14" s="42"/>
      <c r="I14" s="88"/>
    </row>
    <row r="15" spans="2:9" ht="15" customHeight="1" x14ac:dyDescent="0.35">
      <c r="C15" s="45"/>
      <c r="D15" s="44"/>
      <c r="E15" s="46"/>
      <c r="F15" s="44"/>
      <c r="G15" s="45"/>
      <c r="H15" s="42"/>
    </row>
    <row r="16" spans="2:9" ht="15" customHeight="1" x14ac:dyDescent="0.35">
      <c r="C16" s="45"/>
      <c r="D16" s="44"/>
      <c r="E16" s="46"/>
      <c r="F16" s="44"/>
      <c r="G16" s="45"/>
      <c r="H16" s="42"/>
    </row>
    <row r="17" spans="2:9" s="31" customFormat="1" ht="16.5" customHeight="1" x14ac:dyDescent="0.3">
      <c r="B17" s="22"/>
      <c r="C17" s="45"/>
      <c r="D17" s="64"/>
      <c r="E17" s="44"/>
      <c r="F17" s="84"/>
      <c r="G17" s="84"/>
      <c r="H17" s="42"/>
    </row>
    <row r="18" spans="2:9" s="31" customFormat="1" ht="16.5" customHeight="1" x14ac:dyDescent="0.3">
      <c r="B18" s="22"/>
      <c r="C18" s="45"/>
      <c r="D18" s="64"/>
      <c r="E18" s="44"/>
      <c r="F18" s="84"/>
      <c r="G18" s="84"/>
      <c r="H18" s="42"/>
      <c r="I18" s="90"/>
    </row>
    <row r="19" spans="2:9" s="89" customFormat="1" ht="15" customHeight="1" x14ac:dyDescent="0.35">
      <c r="B19" s="22"/>
      <c r="C19" s="43"/>
      <c r="D19" s="44"/>
      <c r="E19" s="44"/>
      <c r="F19" s="44"/>
      <c r="G19" s="45"/>
      <c r="H19" s="42"/>
      <c r="I19" s="88"/>
    </row>
    <row r="20" spans="2:9" x14ac:dyDescent="0.35">
      <c r="B20" s="15"/>
      <c r="C20" s="43"/>
      <c r="D20" s="50"/>
      <c r="E20" s="17"/>
      <c r="H20" s="13"/>
      <c r="I20" s="6"/>
    </row>
    <row r="21" spans="2:9" ht="15" thickBot="1" x14ac:dyDescent="0.4"/>
    <row r="22" spans="2:9" ht="15" thickBot="1" x14ac:dyDescent="0.4">
      <c r="D22" s="162" t="s">
        <v>62</v>
      </c>
      <c r="E22" s="35" t="s">
        <v>13</v>
      </c>
      <c r="F22" s="36"/>
      <c r="G22" s="37" t="s">
        <v>0</v>
      </c>
      <c r="H22" s="55">
        <f>SUM(H9:H21)</f>
        <v>28936.799999999999</v>
      </c>
      <c r="I22" s="55">
        <f>I9+I11+I13</f>
        <v>28936.799999999999</v>
      </c>
    </row>
  </sheetData>
  <mergeCells count="2">
    <mergeCell ref="B1:H1"/>
    <mergeCell ref="B2:H2"/>
  </mergeCells>
  <phoneticPr fontId="25" type="noConversion"/>
  <pageMargins left="0.39370078740157483" right="0.15748031496062992" top="0.35433070866141736" bottom="0.31496062992125984" header="0.51181102362204722" footer="0.15748031496062992"/>
  <pageSetup scale="85" firstPageNumber="0" fitToHeight="4" orientation="portrait" horizontalDpi="300" verticalDpi="300" r:id="rId1"/>
  <headerFooter alignWithMargins="0">
    <oddFooter>&amp;CPágina &amp;P de &amp;N</oddFooter>
  </headerFooter>
  <rowBreaks count="2" manualBreakCount="2">
    <brk id="21" max="16383" man="1"/>
    <brk id="23" max="16383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I26"/>
  <sheetViews>
    <sheetView topLeftCell="A7" zoomScale="87" zoomScaleNormal="87" workbookViewId="0">
      <selection activeCell="D12" sqref="D12"/>
    </sheetView>
  </sheetViews>
  <sheetFormatPr baseColWidth="10" defaultColWidth="14.88671875" defaultRowHeight="14.4" x14ac:dyDescent="0.25"/>
  <cols>
    <col min="1" max="2" width="14.88671875" style="31"/>
    <col min="3" max="3" width="14.88671875" style="153" customWidth="1"/>
    <col min="4" max="4" width="48.6640625" style="154" customWidth="1"/>
    <col min="5" max="5" width="53" style="154" hidden="1" customWidth="1"/>
    <col min="6" max="6" width="44.109375" style="154" hidden="1" customWidth="1"/>
    <col min="7" max="7" width="0" style="154" hidden="1" customWidth="1"/>
    <col min="8" max="8" width="14.88671875" style="90"/>
    <col min="9" max="16384" width="14.88671875" style="31"/>
  </cols>
  <sheetData>
    <row r="1" spans="2:9" ht="18" customHeight="1" x14ac:dyDescent="0.25">
      <c r="B1" s="182" t="s">
        <v>1</v>
      </c>
      <c r="C1" s="183"/>
      <c r="D1" s="183"/>
      <c r="E1" s="183"/>
      <c r="F1" s="183"/>
      <c r="G1" s="183"/>
      <c r="H1" s="183"/>
      <c r="I1" s="184"/>
    </row>
    <row r="2" spans="2:9" ht="16.8" thickBot="1" x14ac:dyDescent="0.3">
      <c r="B2" s="185" t="s">
        <v>2</v>
      </c>
      <c r="C2" s="186"/>
      <c r="D2" s="186"/>
      <c r="E2" s="186"/>
      <c r="F2" s="186"/>
      <c r="G2" s="186"/>
      <c r="H2" s="186"/>
      <c r="I2" s="187"/>
    </row>
    <row r="3" spans="2:9" ht="16.2" x14ac:dyDescent="0.25">
      <c r="B3" s="126"/>
      <c r="C3" s="127"/>
      <c r="D3" s="125"/>
      <c r="E3" s="125"/>
      <c r="F3" s="125"/>
      <c r="G3" s="125"/>
      <c r="H3" s="124"/>
    </row>
    <row r="4" spans="2:9" s="32" customFormat="1" ht="21" customHeight="1" x14ac:dyDescent="0.25"/>
    <row r="5" spans="2:9" s="41" customFormat="1" ht="21" customHeight="1" x14ac:dyDescent="0.25">
      <c r="B5" s="38" t="s">
        <v>3</v>
      </c>
      <c r="C5" s="38"/>
      <c r="D5" s="38"/>
      <c r="E5" s="38"/>
      <c r="F5" s="38"/>
      <c r="G5" s="39"/>
      <c r="H5" s="39" t="s">
        <v>5</v>
      </c>
    </row>
    <row r="6" spans="2:9" s="41" customFormat="1" ht="21" customHeight="1" x14ac:dyDescent="0.25">
      <c r="B6" s="38" t="s">
        <v>6</v>
      </c>
      <c r="C6" s="38" t="s">
        <v>4</v>
      </c>
      <c r="D6" s="38" t="s">
        <v>8</v>
      </c>
      <c r="E6" s="38" t="s">
        <v>9</v>
      </c>
      <c r="F6" s="38" t="s">
        <v>10</v>
      </c>
      <c r="G6" s="38" t="s">
        <v>11</v>
      </c>
      <c r="H6" s="39" t="s">
        <v>12</v>
      </c>
      <c r="I6" s="39" t="s">
        <v>15</v>
      </c>
    </row>
    <row r="7" spans="2:9" s="41" customFormat="1" ht="21" customHeight="1" x14ac:dyDescent="0.25">
      <c r="B7" s="33"/>
      <c r="C7" s="33"/>
      <c r="D7" s="33"/>
      <c r="E7" s="33"/>
      <c r="F7" s="40"/>
    </row>
    <row r="8" spans="2:9" s="84" customFormat="1" ht="16.2" x14ac:dyDescent="0.25">
      <c r="B8" s="128">
        <f>'M. DE OFICINA'!B7</f>
        <v>2015</v>
      </c>
      <c r="C8" s="122"/>
      <c r="D8" s="129"/>
      <c r="E8" s="129"/>
      <c r="F8" s="130"/>
      <c r="G8" s="122"/>
      <c r="H8" s="131"/>
    </row>
    <row r="9" spans="2:9" s="84" customFormat="1" ht="13.2" x14ac:dyDescent="0.25">
      <c r="B9" s="132"/>
      <c r="C9" s="122"/>
      <c r="D9" s="129"/>
      <c r="E9" s="129"/>
      <c r="F9" s="130"/>
      <c r="G9" s="122"/>
      <c r="H9" s="133"/>
      <c r="I9" s="134"/>
    </row>
    <row r="10" spans="2:9" s="84" customFormat="1" ht="19.8" customHeight="1" x14ac:dyDescent="0.25">
      <c r="B10" s="114">
        <v>42054</v>
      </c>
      <c r="C10" s="115">
        <v>49031</v>
      </c>
      <c r="D10" s="110" t="s">
        <v>42</v>
      </c>
      <c r="E10" s="110"/>
      <c r="F10" s="116"/>
      <c r="G10" s="115"/>
      <c r="H10" s="117">
        <v>851904</v>
      </c>
      <c r="I10" s="161">
        <f>H10</f>
        <v>851904</v>
      </c>
    </row>
    <row r="11" spans="2:9" s="135" customFormat="1" ht="13.2" x14ac:dyDescent="0.25">
      <c r="B11" s="136"/>
      <c r="C11" s="122"/>
      <c r="D11" s="137"/>
      <c r="E11" s="137"/>
      <c r="F11" s="138"/>
      <c r="G11" s="122"/>
      <c r="H11" s="139"/>
      <c r="I11" s="140"/>
    </row>
    <row r="12" spans="2:9" s="84" customFormat="1" ht="79.2" x14ac:dyDescent="0.25">
      <c r="B12" s="114">
        <v>42118</v>
      </c>
      <c r="C12" s="115">
        <v>49746</v>
      </c>
      <c r="D12" s="107" t="s">
        <v>56</v>
      </c>
      <c r="E12" s="110"/>
      <c r="F12" s="116"/>
      <c r="G12" s="115"/>
      <c r="H12" s="117">
        <v>278643.59999999998</v>
      </c>
      <c r="I12" s="161">
        <f>SUM(H11:H12)</f>
        <v>278643.59999999998</v>
      </c>
    </row>
    <row r="13" spans="2:9" s="84" customFormat="1" ht="13.2" x14ac:dyDescent="0.25">
      <c r="B13" s="132"/>
      <c r="C13" s="122"/>
      <c r="D13" s="129"/>
      <c r="E13" s="129"/>
      <c r="F13" s="130"/>
      <c r="G13" s="122"/>
      <c r="H13" s="139"/>
      <c r="I13" s="134"/>
    </row>
    <row r="14" spans="2:9" s="84" customFormat="1" ht="13.2" x14ac:dyDescent="0.25">
      <c r="B14" s="132"/>
      <c r="C14" s="122"/>
      <c r="D14" s="129"/>
      <c r="E14" s="129"/>
      <c r="F14" s="130"/>
      <c r="G14" s="122"/>
      <c r="H14" s="139"/>
      <c r="I14" s="134"/>
    </row>
    <row r="15" spans="2:9" s="84" customFormat="1" ht="13.2" x14ac:dyDescent="0.25">
      <c r="B15" s="132"/>
      <c r="C15" s="122"/>
      <c r="D15" s="129"/>
      <c r="E15" s="129"/>
      <c r="F15" s="130"/>
      <c r="G15" s="122"/>
      <c r="H15" s="139"/>
      <c r="I15" s="134"/>
    </row>
    <row r="16" spans="2:9" s="84" customFormat="1" x14ac:dyDescent="0.25">
      <c r="B16" s="132"/>
      <c r="C16" s="141"/>
      <c r="D16" s="64"/>
      <c r="E16" s="137"/>
      <c r="F16" s="130"/>
      <c r="G16" s="122"/>
      <c r="H16" s="123"/>
      <c r="I16" s="134"/>
    </row>
    <row r="17" spans="2:9" s="84" customFormat="1" ht="24" customHeight="1" x14ac:dyDescent="0.25">
      <c r="B17" s="114">
        <v>42140</v>
      </c>
      <c r="C17" s="115">
        <v>51586</v>
      </c>
      <c r="D17" s="110" t="s">
        <v>58</v>
      </c>
      <c r="E17" s="110"/>
      <c r="F17" s="116"/>
      <c r="G17" s="115"/>
      <c r="H17" s="117">
        <v>90539.17</v>
      </c>
      <c r="I17" s="118"/>
    </row>
    <row r="18" spans="2:9" s="84" customFormat="1" ht="24" customHeight="1" x14ac:dyDescent="0.25">
      <c r="B18" s="114">
        <v>42140</v>
      </c>
      <c r="C18" s="115">
        <v>51588</v>
      </c>
      <c r="D18" s="110" t="s">
        <v>59</v>
      </c>
      <c r="E18" s="110"/>
      <c r="F18" s="116"/>
      <c r="G18" s="115"/>
      <c r="H18" s="117">
        <v>200472.8</v>
      </c>
      <c r="I18" s="161">
        <f>H17+H18+H19</f>
        <v>1493233.8699999999</v>
      </c>
    </row>
    <row r="19" spans="2:9" s="84" customFormat="1" ht="24" customHeight="1" x14ac:dyDescent="0.25">
      <c r="B19" s="114">
        <v>42140</v>
      </c>
      <c r="C19" s="115">
        <v>51595</v>
      </c>
      <c r="D19" s="110" t="s">
        <v>60</v>
      </c>
      <c r="E19" s="110"/>
      <c r="F19" s="116"/>
      <c r="G19" s="115"/>
      <c r="H19" s="117">
        <v>1202221.8999999999</v>
      </c>
      <c r="I19" s="118"/>
    </row>
    <row r="20" spans="2:9" s="84" customFormat="1" ht="13.2" x14ac:dyDescent="0.25">
      <c r="B20" s="132"/>
      <c r="H20" s="123"/>
    </row>
    <row r="21" spans="2:9" s="84" customFormat="1" x14ac:dyDescent="0.25">
      <c r="B21" s="142"/>
      <c r="C21" s="143"/>
      <c r="D21" s="79"/>
      <c r="E21" s="144"/>
      <c r="F21" s="145"/>
      <c r="G21" s="146"/>
      <c r="H21" s="147"/>
      <c r="I21" s="148"/>
    </row>
    <row r="22" spans="2:9" s="84" customFormat="1" ht="13.8" thickBot="1" x14ac:dyDescent="0.3">
      <c r="B22" s="132"/>
      <c r="C22" s="122"/>
      <c r="D22" s="129"/>
      <c r="E22" s="129"/>
      <c r="F22" s="130"/>
      <c r="G22" s="122"/>
      <c r="H22" s="133"/>
      <c r="I22" s="134"/>
    </row>
    <row r="23" spans="2:9" ht="16.5" customHeight="1" thickBot="1" x14ac:dyDescent="0.3">
      <c r="B23" s="33"/>
      <c r="C23" s="34"/>
      <c r="D23" s="162" t="s">
        <v>62</v>
      </c>
      <c r="E23" s="35" t="s">
        <v>14</v>
      </c>
      <c r="F23" s="36"/>
      <c r="G23" s="37"/>
      <c r="H23" s="55">
        <f>SUM(H10:H20)</f>
        <v>2623781.4699999997</v>
      </c>
      <c r="I23" s="55">
        <f>I10+I12+I18</f>
        <v>2623781.4699999997</v>
      </c>
    </row>
    <row r="24" spans="2:9" x14ac:dyDescent="0.25">
      <c r="B24" s="149"/>
      <c r="C24" s="150"/>
      <c r="D24" s="151"/>
      <c r="E24" s="151"/>
      <c r="F24" s="151"/>
      <c r="G24" s="151"/>
      <c r="H24" s="152"/>
    </row>
    <row r="25" spans="2:9" x14ac:dyDescent="0.25">
      <c r="B25" s="149"/>
      <c r="C25" s="150"/>
      <c r="D25" s="151"/>
      <c r="E25" s="151"/>
      <c r="F25" s="151"/>
      <c r="G25" s="151"/>
      <c r="H25" s="152" t="s">
        <v>0</v>
      </c>
    </row>
    <row r="26" spans="2:9" x14ac:dyDescent="0.25">
      <c r="B26" s="149"/>
      <c r="C26" s="150"/>
      <c r="D26" s="151"/>
      <c r="E26" s="151"/>
      <c r="F26" s="151"/>
      <c r="G26" s="151"/>
      <c r="H26" s="152"/>
    </row>
  </sheetData>
  <mergeCells count="2">
    <mergeCell ref="B1:I1"/>
    <mergeCell ref="B2:I2"/>
  </mergeCells>
  <phoneticPr fontId="25" type="noConversion"/>
  <pageMargins left="0.71" right="0.19685039370078741" top="0.23622047244094491" bottom="0.15748031496062992" header="0.51181102362204722" footer="0.31496062992125984"/>
  <pageSetup scale="6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B1:I16"/>
  <sheetViews>
    <sheetView zoomScaleNormal="100" zoomScaleSheetLayoutView="75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B1" sqref="B1:H2"/>
    </sheetView>
  </sheetViews>
  <sheetFormatPr baseColWidth="10" defaultColWidth="11.44140625" defaultRowHeight="14.4" x14ac:dyDescent="0.35"/>
  <cols>
    <col min="1" max="1" width="11.44140625" style="1"/>
    <col min="2" max="2" width="14.109375" style="1" customWidth="1"/>
    <col min="3" max="3" width="15.88671875" style="65" customWidth="1"/>
    <col min="4" max="4" width="52.33203125" style="5" customWidth="1"/>
    <col min="5" max="5" width="31.44140625" style="5" hidden="1" customWidth="1"/>
    <col min="6" max="6" width="51.44140625" style="5" hidden="1" customWidth="1"/>
    <col min="7" max="7" width="14.88671875" style="2" hidden="1" customWidth="1"/>
    <col min="8" max="8" width="15.88671875" style="6" customWidth="1"/>
    <col min="9" max="9" width="12.88671875" style="1" customWidth="1"/>
    <col min="10" max="16384" width="11.44140625" style="1"/>
  </cols>
  <sheetData>
    <row r="1" spans="2:9" ht="18" customHeight="1" x14ac:dyDescent="0.35">
      <c r="B1" s="188" t="s">
        <v>1</v>
      </c>
      <c r="C1" s="189"/>
      <c r="D1" s="189"/>
      <c r="E1" s="189"/>
      <c r="F1" s="189"/>
      <c r="G1" s="189"/>
      <c r="H1" s="190"/>
    </row>
    <row r="2" spans="2:9" ht="16.8" thickBot="1" x14ac:dyDescent="0.4">
      <c r="B2" s="191" t="s">
        <v>39</v>
      </c>
      <c r="C2" s="192"/>
      <c r="D2" s="192"/>
      <c r="E2" s="192"/>
      <c r="F2" s="192"/>
      <c r="G2" s="192"/>
      <c r="H2" s="193"/>
    </row>
    <row r="3" spans="2:9" ht="16.2" x14ac:dyDescent="0.35">
      <c r="B3" s="11"/>
      <c r="D3" s="30"/>
      <c r="E3" s="30"/>
      <c r="F3" s="30"/>
      <c r="G3" s="104"/>
    </row>
    <row r="4" spans="2:9" s="32" customFormat="1" ht="19.5" customHeight="1" x14ac:dyDescent="0.25">
      <c r="B4" s="38" t="s">
        <v>3</v>
      </c>
      <c r="C4" s="66" t="s">
        <v>4</v>
      </c>
      <c r="D4" s="38"/>
      <c r="E4" s="38"/>
      <c r="F4" s="38"/>
      <c r="G4" s="38"/>
      <c r="H4" s="39" t="s">
        <v>5</v>
      </c>
    </row>
    <row r="5" spans="2:9" s="32" customFormat="1" ht="21" customHeight="1" x14ac:dyDescent="0.25">
      <c r="B5" s="38" t="s">
        <v>6</v>
      </c>
      <c r="C5" s="66" t="s">
        <v>7</v>
      </c>
      <c r="D5" s="38" t="s">
        <v>8</v>
      </c>
      <c r="E5" s="38" t="s">
        <v>9</v>
      </c>
      <c r="F5" s="38" t="s">
        <v>10</v>
      </c>
      <c r="G5" s="38" t="s">
        <v>11</v>
      </c>
      <c r="H5" s="39" t="s">
        <v>12</v>
      </c>
      <c r="I5" s="39" t="s">
        <v>15</v>
      </c>
    </row>
    <row r="6" spans="2:9" s="41" customFormat="1" ht="21" customHeight="1" x14ac:dyDescent="0.25">
      <c r="B6" s="33"/>
      <c r="C6" s="67"/>
      <c r="D6" s="33"/>
      <c r="E6" s="33"/>
      <c r="F6" s="33"/>
      <c r="G6" s="33"/>
      <c r="H6" s="40"/>
    </row>
    <row r="7" spans="2:9" ht="21.75" customHeight="1" x14ac:dyDescent="0.35">
      <c r="B7" s="20">
        <v>2015</v>
      </c>
      <c r="C7" s="43"/>
      <c r="D7" s="17"/>
      <c r="E7" s="17"/>
      <c r="F7" s="17"/>
      <c r="G7" s="19"/>
      <c r="H7" s="18"/>
    </row>
    <row r="8" spans="2:9" ht="15" customHeight="1" x14ac:dyDescent="0.35">
      <c r="B8" s="3"/>
      <c r="C8" s="45"/>
      <c r="D8" s="17"/>
      <c r="E8" s="17"/>
      <c r="F8" s="17"/>
      <c r="G8" s="19"/>
      <c r="H8" s="18"/>
    </row>
    <row r="9" spans="2:9" ht="15" customHeight="1" x14ac:dyDescent="0.35">
      <c r="B9" s="85">
        <v>42033</v>
      </c>
      <c r="C9" s="87">
        <v>48303</v>
      </c>
      <c r="D9" s="86" t="s">
        <v>41</v>
      </c>
      <c r="E9" s="86"/>
      <c r="F9" s="86"/>
      <c r="G9" s="87"/>
      <c r="H9" s="91">
        <v>6798</v>
      </c>
      <c r="I9" s="111">
        <f>H9</f>
        <v>6798</v>
      </c>
    </row>
    <row r="10" spans="2:9" ht="15" customHeight="1" x14ac:dyDescent="0.35">
      <c r="B10" s="22"/>
      <c r="C10" s="45"/>
      <c r="D10" s="44"/>
      <c r="E10" s="44"/>
      <c r="F10" s="44"/>
      <c r="G10" s="45"/>
      <c r="H10" s="42"/>
      <c r="I10" s="6"/>
    </row>
    <row r="11" spans="2:9" s="31" customFormat="1" ht="16.5" customHeight="1" x14ac:dyDescent="0.3">
      <c r="B11" s="22"/>
      <c r="C11" s="45"/>
      <c r="D11" s="64"/>
      <c r="E11" s="44"/>
      <c r="F11" s="84"/>
      <c r="G11" s="84"/>
      <c r="H11" s="42"/>
    </row>
    <row r="12" spans="2:9" s="31" customFormat="1" ht="16.5" customHeight="1" x14ac:dyDescent="0.3">
      <c r="B12" s="22"/>
      <c r="C12" s="45"/>
      <c r="D12" s="64"/>
      <c r="E12" s="44"/>
      <c r="F12" s="84"/>
      <c r="G12" s="84"/>
      <c r="H12" s="42"/>
      <c r="I12" s="90"/>
    </row>
    <row r="13" spans="2:9" s="89" customFormat="1" ht="15" customHeight="1" x14ac:dyDescent="0.35">
      <c r="B13" s="22"/>
      <c r="C13" s="43"/>
      <c r="D13" s="44"/>
      <c r="E13" s="44"/>
      <c r="F13" s="44"/>
      <c r="G13" s="45"/>
      <c r="H13" s="42"/>
      <c r="I13" s="88"/>
    </row>
    <row r="14" spans="2:9" x14ac:dyDescent="0.35">
      <c r="B14" s="15"/>
      <c r="C14" s="43"/>
      <c r="D14" s="50"/>
      <c r="E14" s="17"/>
      <c r="H14" s="13"/>
      <c r="I14" s="6"/>
    </row>
    <row r="15" spans="2:9" ht="15" thickBot="1" x14ac:dyDescent="0.4"/>
    <row r="16" spans="2:9" ht="15" thickBot="1" x14ac:dyDescent="0.4">
      <c r="D16" s="162" t="s">
        <v>62</v>
      </c>
      <c r="E16" s="35" t="s">
        <v>13</v>
      </c>
      <c r="F16" s="36"/>
      <c r="G16" s="37" t="s">
        <v>0</v>
      </c>
      <c r="H16" s="55">
        <f>SUM(H9:H15)</f>
        <v>6798</v>
      </c>
      <c r="I16" s="55">
        <f>I9</f>
        <v>6798</v>
      </c>
    </row>
  </sheetData>
  <mergeCells count="2">
    <mergeCell ref="B1:H1"/>
    <mergeCell ref="B2:H2"/>
  </mergeCells>
  <pageMargins left="0.39370078740157483" right="0.15748031496062992" top="0.35433070866141736" bottom="0.31496062992125984" header="0.51181102362204722" footer="0.15748031496062992"/>
  <pageSetup scale="85" firstPageNumber="0" fitToHeight="4" orientation="portrait" horizontalDpi="300" verticalDpi="300" r:id="rId1"/>
  <headerFooter alignWithMargins="0">
    <oddFooter>&amp;CPágina &amp;P de &amp;N</oddFooter>
  </headerFooter>
  <rowBreaks count="2" manualBreakCount="2">
    <brk id="15" max="16383" man="1"/>
    <brk id="17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  <pageSetUpPr fitToPage="1"/>
  </sheetPr>
  <dimension ref="B1:I21"/>
  <sheetViews>
    <sheetView workbookViewId="0">
      <selection activeCell="B1" sqref="B1:H2"/>
    </sheetView>
  </sheetViews>
  <sheetFormatPr baseColWidth="10" defaultColWidth="11.5546875" defaultRowHeight="14.4" x14ac:dyDescent="0.35"/>
  <cols>
    <col min="1" max="1" width="11.5546875" style="6"/>
    <col min="2" max="2" width="14.88671875" style="70" customWidth="1"/>
    <col min="3" max="3" width="13.6640625" style="6" customWidth="1"/>
    <col min="4" max="4" width="57.33203125" style="6" bestFit="1" customWidth="1"/>
    <col min="5" max="5" width="25" style="4" hidden="1" customWidth="1"/>
    <col min="6" max="6" width="40.5546875" style="6" hidden="1" customWidth="1"/>
    <col min="7" max="7" width="9.109375" style="6" hidden="1" customWidth="1"/>
    <col min="8" max="8" width="14.88671875" style="6" customWidth="1"/>
    <col min="9" max="16384" width="11.5546875" style="6"/>
  </cols>
  <sheetData>
    <row r="1" spans="2:9" ht="18" customHeight="1" x14ac:dyDescent="0.35">
      <c r="B1" s="194" t="s">
        <v>1</v>
      </c>
      <c r="C1" s="195"/>
      <c r="D1" s="195"/>
      <c r="E1" s="195"/>
      <c r="F1" s="195"/>
      <c r="G1" s="195"/>
      <c r="H1" s="196"/>
    </row>
    <row r="2" spans="2:9" ht="16.8" thickBot="1" x14ac:dyDescent="0.4">
      <c r="B2" s="197" t="s">
        <v>52</v>
      </c>
      <c r="C2" s="198"/>
      <c r="D2" s="198"/>
      <c r="E2" s="198"/>
      <c r="F2" s="198"/>
      <c r="G2" s="198"/>
      <c r="H2" s="199"/>
    </row>
    <row r="3" spans="2:9" ht="16.2" x14ac:dyDescent="0.35">
      <c r="B3" s="69"/>
      <c r="C3" s="10"/>
      <c r="D3" s="10"/>
      <c r="E3" s="23"/>
      <c r="F3" s="7"/>
    </row>
    <row r="4" spans="2:9" ht="16.2" x14ac:dyDescent="0.35">
      <c r="B4" s="69"/>
      <c r="C4" s="10"/>
      <c r="D4" s="10"/>
      <c r="E4" s="23"/>
      <c r="F4" s="7"/>
    </row>
    <row r="5" spans="2:9" s="41" customFormat="1" ht="21" customHeight="1" x14ac:dyDescent="0.25">
      <c r="B5" s="38" t="s">
        <v>3</v>
      </c>
      <c r="C5" s="38"/>
      <c r="D5" s="38"/>
      <c r="E5" s="66"/>
      <c r="F5" s="38"/>
      <c r="G5" s="39"/>
      <c r="H5" s="39" t="s">
        <v>5</v>
      </c>
    </row>
    <row r="6" spans="2:9" s="41" customFormat="1" ht="21" customHeight="1" x14ac:dyDescent="0.25">
      <c r="B6" s="38" t="s">
        <v>6</v>
      </c>
      <c r="C6" s="38" t="s">
        <v>4</v>
      </c>
      <c r="D6" s="38" t="s">
        <v>8</v>
      </c>
      <c r="E6" s="66" t="s">
        <v>9</v>
      </c>
      <c r="F6" s="38" t="s">
        <v>10</v>
      </c>
      <c r="G6" s="38" t="s">
        <v>11</v>
      </c>
      <c r="H6" s="39" t="s">
        <v>12</v>
      </c>
    </row>
    <row r="7" spans="2:9" s="41" customFormat="1" ht="21" customHeight="1" x14ac:dyDescent="0.25">
      <c r="B7" s="33"/>
      <c r="C7" s="33"/>
      <c r="D7" s="33"/>
      <c r="E7" s="67"/>
      <c r="F7" s="33"/>
      <c r="G7" s="33"/>
      <c r="H7" s="40"/>
    </row>
    <row r="8" spans="2:9" ht="16.2" x14ac:dyDescent="0.35">
      <c r="B8" s="26">
        <f>'M. DE OFICINA'!B7</f>
        <v>2015</v>
      </c>
      <c r="C8" s="29"/>
      <c r="D8" s="27"/>
      <c r="E8" s="29"/>
      <c r="F8" s="7"/>
    </row>
    <row r="9" spans="2:9" x14ac:dyDescent="0.35">
      <c r="B9" s="8"/>
      <c r="C9" s="29"/>
      <c r="D9" s="27"/>
      <c r="E9" s="29"/>
      <c r="F9" s="7"/>
    </row>
    <row r="10" spans="2:9" s="4" customFormat="1" ht="13.2" x14ac:dyDescent="0.3">
      <c r="B10" s="93"/>
      <c r="C10" s="94"/>
      <c r="D10" s="95"/>
      <c r="E10" s="95"/>
      <c r="F10" s="95"/>
      <c r="G10" s="96"/>
      <c r="H10" s="91"/>
      <c r="I10" s="92"/>
    </row>
    <row r="11" spans="2:9" s="4" customFormat="1" ht="13.2" x14ac:dyDescent="0.3">
      <c r="B11" s="93"/>
      <c r="C11" s="94"/>
      <c r="D11" s="95"/>
      <c r="E11" s="95"/>
      <c r="F11" s="95"/>
      <c r="G11" s="96"/>
      <c r="H11" s="91"/>
      <c r="I11" s="92"/>
    </row>
    <row r="12" spans="2:9" s="4" customFormat="1" ht="13.2" x14ac:dyDescent="0.3">
      <c r="B12" s="93"/>
      <c r="C12" s="94"/>
      <c r="D12" s="95"/>
      <c r="E12" s="95"/>
      <c r="F12" s="95"/>
      <c r="G12" s="97"/>
      <c r="H12" s="91"/>
      <c r="I12" s="92"/>
    </row>
    <row r="13" spans="2:9" s="4" customFormat="1" ht="13.2" x14ac:dyDescent="0.3">
      <c r="B13" s="93"/>
      <c r="C13" s="94"/>
      <c r="D13" s="95"/>
      <c r="E13" s="95"/>
      <c r="F13" s="95"/>
      <c r="G13" s="97"/>
      <c r="H13" s="91"/>
      <c r="I13" s="92"/>
    </row>
    <row r="14" spans="2:9" s="4" customFormat="1" ht="13.2" x14ac:dyDescent="0.3">
      <c r="B14" s="47"/>
      <c r="C14" s="28"/>
      <c r="D14" s="48"/>
      <c r="E14" s="48"/>
      <c r="F14" s="48"/>
      <c r="G14" s="29"/>
      <c r="H14" s="56"/>
      <c r="I14" s="51"/>
    </row>
    <row r="15" spans="2:9" s="4" customFormat="1" ht="13.2" x14ac:dyDescent="0.3">
      <c r="B15" s="47"/>
      <c r="C15" s="28"/>
      <c r="D15" s="48"/>
      <c r="E15" s="48"/>
      <c r="F15" s="48"/>
      <c r="G15" s="49"/>
      <c r="H15" s="56"/>
      <c r="I15" s="51"/>
    </row>
    <row r="16" spans="2:9" x14ac:dyDescent="0.35">
      <c r="B16" s="58"/>
      <c r="C16" s="78"/>
      <c r="D16" s="79"/>
      <c r="E16" s="59"/>
      <c r="F16" s="61"/>
      <c r="G16" s="60"/>
      <c r="H16" s="62"/>
      <c r="I16" s="63"/>
    </row>
    <row r="17" spans="2:9" x14ac:dyDescent="0.35">
      <c r="B17" s="58"/>
      <c r="C17" s="78"/>
      <c r="D17" s="79"/>
      <c r="E17" s="59"/>
      <c r="F17" s="61"/>
      <c r="G17" s="60"/>
      <c r="H17" s="62"/>
      <c r="I17" s="63"/>
    </row>
    <row r="18" spans="2:9" ht="15" thickBot="1" x14ac:dyDescent="0.4">
      <c r="B18" s="58"/>
      <c r="C18" s="78"/>
      <c r="D18" s="79"/>
      <c r="E18" s="59"/>
      <c r="F18" s="61"/>
      <c r="G18" s="60"/>
      <c r="H18" s="62"/>
      <c r="I18" s="63"/>
    </row>
    <row r="19" spans="2:9" ht="15" thickBot="1" x14ac:dyDescent="0.4">
      <c r="B19" s="16"/>
      <c r="C19" s="16"/>
      <c r="D19" s="162" t="s">
        <v>62</v>
      </c>
      <c r="E19" s="68" t="s">
        <v>14</v>
      </c>
      <c r="F19" s="36"/>
      <c r="G19" s="37"/>
      <c r="H19" s="55">
        <f>SUM(H10:H17)</f>
        <v>0</v>
      </c>
      <c r="I19" s="55">
        <f>SUM(I10:I17)</f>
        <v>0</v>
      </c>
    </row>
    <row r="20" spans="2:9" x14ac:dyDescent="0.35">
      <c r="B20" s="21"/>
      <c r="C20" s="21"/>
      <c r="D20" s="21"/>
      <c r="E20" s="29"/>
      <c r="F20" s="24"/>
    </row>
    <row r="21" spans="2:9" hidden="1" x14ac:dyDescent="0.35">
      <c r="B21" s="21"/>
      <c r="C21" s="21"/>
      <c r="D21" s="21"/>
      <c r="E21" s="29" t="s">
        <v>0</v>
      </c>
      <c r="F21" s="24" t="s">
        <v>0</v>
      </c>
    </row>
  </sheetData>
  <mergeCells count="2">
    <mergeCell ref="B1:H1"/>
    <mergeCell ref="B2:H2"/>
  </mergeCells>
  <phoneticPr fontId="25" type="noConversion"/>
  <pageMargins left="0.1701388888888889" right="0" top="0.3298611111111111" bottom="0.3937499999999999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I27"/>
  <sheetViews>
    <sheetView zoomScale="92" zoomScaleNormal="92" workbookViewId="0">
      <selection activeCell="B1" sqref="B1:I2"/>
    </sheetView>
  </sheetViews>
  <sheetFormatPr baseColWidth="10" defaultColWidth="11.5546875" defaultRowHeight="14.4" x14ac:dyDescent="0.35"/>
  <cols>
    <col min="1" max="1" width="11.5546875" style="1"/>
    <col min="2" max="2" width="12.109375" style="2" customWidth="1"/>
    <col min="3" max="3" width="11.33203125" style="1" customWidth="1"/>
    <col min="4" max="4" width="41.77734375" style="1" customWidth="1"/>
    <col min="5" max="6" width="33.33203125" style="1" hidden="1" customWidth="1"/>
    <col min="7" max="7" width="11.5546875" style="2" hidden="1" customWidth="1"/>
    <col min="8" max="8" width="12.6640625" style="6" customWidth="1"/>
    <col min="9" max="16384" width="11.5546875" style="1"/>
  </cols>
  <sheetData>
    <row r="1" spans="2:9" ht="18" customHeight="1" x14ac:dyDescent="0.35">
      <c r="B1" s="200" t="s">
        <v>1</v>
      </c>
      <c r="C1" s="201"/>
      <c r="D1" s="201"/>
      <c r="E1" s="201"/>
      <c r="F1" s="201"/>
      <c r="G1" s="201"/>
      <c r="H1" s="201"/>
      <c r="I1" s="202"/>
    </row>
    <row r="2" spans="2:9" ht="16.8" thickBot="1" x14ac:dyDescent="0.4">
      <c r="B2" s="191" t="s">
        <v>49</v>
      </c>
      <c r="C2" s="192"/>
      <c r="D2" s="192"/>
      <c r="E2" s="192"/>
      <c r="F2" s="192"/>
      <c r="G2" s="192"/>
      <c r="H2" s="192"/>
      <c r="I2" s="163"/>
    </row>
    <row r="3" spans="2:9" ht="16.2" x14ac:dyDescent="0.35">
      <c r="B3" s="14"/>
      <c r="C3" s="9"/>
      <c r="D3" s="9"/>
      <c r="E3" s="9"/>
      <c r="F3" s="9"/>
      <c r="G3" s="14"/>
      <c r="H3" s="7"/>
    </row>
    <row r="4" spans="2:9" ht="16.2" x14ac:dyDescent="0.35">
      <c r="B4" s="14"/>
      <c r="C4" s="9"/>
      <c r="D4" s="9"/>
      <c r="E4" s="9"/>
      <c r="F4" s="9"/>
      <c r="G4" s="14"/>
      <c r="H4" s="7"/>
    </row>
    <row r="5" spans="2:9" s="41" customFormat="1" ht="21" customHeight="1" x14ac:dyDescent="0.25">
      <c r="B5" s="38" t="s">
        <v>3</v>
      </c>
      <c r="C5" s="38"/>
      <c r="D5" s="38"/>
      <c r="E5" s="38"/>
      <c r="F5" s="38"/>
      <c r="G5" s="39"/>
      <c r="H5" s="39" t="s">
        <v>5</v>
      </c>
      <c r="I5" s="120"/>
    </row>
    <row r="6" spans="2:9" s="41" customFormat="1" ht="21" customHeight="1" x14ac:dyDescent="0.25">
      <c r="B6" s="38" t="s">
        <v>6</v>
      </c>
      <c r="C6" s="38" t="s">
        <v>4</v>
      </c>
      <c r="D6" s="38" t="s">
        <v>8</v>
      </c>
      <c r="E6" s="38" t="s">
        <v>9</v>
      </c>
      <c r="F6" s="38" t="s">
        <v>10</v>
      </c>
      <c r="G6" s="38" t="s">
        <v>11</v>
      </c>
      <c r="H6" s="39" t="s">
        <v>12</v>
      </c>
      <c r="I6" s="39" t="s">
        <v>15</v>
      </c>
    </row>
    <row r="7" spans="2:9" s="41" customFormat="1" ht="21" customHeight="1" x14ac:dyDescent="0.25">
      <c r="B7" s="38"/>
      <c r="C7" s="38"/>
      <c r="D7" s="38"/>
      <c r="E7" s="38"/>
      <c r="F7" s="38"/>
      <c r="G7" s="38"/>
      <c r="H7" s="39"/>
      <c r="I7" s="120"/>
    </row>
    <row r="8" spans="2:9" s="41" customFormat="1" ht="21" customHeight="1" x14ac:dyDescent="0.35">
      <c r="B8" s="26">
        <f>'M. DE OFICINA'!B7</f>
        <v>2015</v>
      </c>
      <c r="C8" s="33"/>
      <c r="D8" s="33"/>
      <c r="E8" s="33"/>
      <c r="F8" s="33"/>
      <c r="G8" s="33"/>
      <c r="H8" s="40"/>
    </row>
    <row r="9" spans="2:9" s="32" customFormat="1" ht="40.799999999999997" customHeight="1" x14ac:dyDescent="0.25">
      <c r="B9" s="121">
        <v>42111</v>
      </c>
      <c r="C9" s="155">
        <v>49696</v>
      </c>
      <c r="D9" s="156" t="s">
        <v>57</v>
      </c>
      <c r="E9" s="41"/>
      <c r="F9" s="119"/>
      <c r="G9" s="119"/>
      <c r="H9" s="157">
        <v>27942.73</v>
      </c>
      <c r="I9" s="159">
        <f>H9</f>
        <v>27942.73</v>
      </c>
    </row>
    <row r="10" spans="2:9" ht="27" customHeight="1" x14ac:dyDescent="0.35">
      <c r="B10" s="121">
        <v>42140</v>
      </c>
      <c r="C10" s="155">
        <v>51588</v>
      </c>
      <c r="D10" s="156" t="s">
        <v>59</v>
      </c>
      <c r="E10" s="15"/>
      <c r="F10" s="15"/>
      <c r="G10" s="15"/>
      <c r="H10" s="123">
        <v>203464</v>
      </c>
    </row>
    <row r="11" spans="2:9" ht="27" customHeight="1" x14ac:dyDescent="0.35">
      <c r="B11" s="121">
        <v>42140</v>
      </c>
      <c r="C11" s="155">
        <v>51590</v>
      </c>
      <c r="D11" s="158" t="s">
        <v>61</v>
      </c>
      <c r="E11" s="25"/>
      <c r="F11" s="25"/>
      <c r="G11" s="25"/>
      <c r="H11" s="123">
        <v>180477</v>
      </c>
      <c r="I11" s="54">
        <f>H10+H11</f>
        <v>383941</v>
      </c>
    </row>
    <row r="12" spans="2:9" ht="20.25" customHeight="1" x14ac:dyDescent="0.35">
      <c r="B12" s="25"/>
      <c r="C12" s="155"/>
      <c r="D12" s="156"/>
      <c r="E12" s="25"/>
      <c r="F12" s="25"/>
      <c r="G12" s="25"/>
      <c r="H12" s="57"/>
    </row>
    <row r="13" spans="2:9" ht="20.25" customHeight="1" thickBot="1" x14ac:dyDescent="0.4">
      <c r="B13" s="25"/>
      <c r="C13" s="155"/>
      <c r="D13" s="156"/>
      <c r="E13" s="25"/>
      <c r="F13" s="25"/>
      <c r="G13" s="25"/>
      <c r="H13" s="57"/>
    </row>
    <row r="14" spans="2:9" ht="20.25" customHeight="1" thickBot="1" x14ac:dyDescent="0.4">
      <c r="B14" s="25"/>
      <c r="C14" s="25"/>
      <c r="D14" s="162" t="s">
        <v>62</v>
      </c>
      <c r="E14" s="68" t="s">
        <v>14</v>
      </c>
      <c r="F14" s="36"/>
      <c r="G14" s="37"/>
      <c r="H14" s="55">
        <f>SUM(H9:H11)</f>
        <v>411883.73</v>
      </c>
      <c r="I14" s="55">
        <f>I9+I11</f>
        <v>411883.73</v>
      </c>
    </row>
    <row r="15" spans="2:9" ht="20.25" customHeight="1" x14ac:dyDescent="0.35"/>
    <row r="16" spans="2:9" ht="20.25" customHeight="1" x14ac:dyDescent="0.35"/>
    <row r="17" ht="20.25" customHeight="1" x14ac:dyDescent="0.35"/>
    <row r="18" ht="20.25" customHeight="1" x14ac:dyDescent="0.35"/>
    <row r="19" ht="20.25" customHeight="1" x14ac:dyDescent="0.35"/>
    <row r="20" ht="20.25" customHeight="1" x14ac:dyDescent="0.35"/>
    <row r="21" ht="20.25" customHeight="1" x14ac:dyDescent="0.35"/>
    <row r="22" ht="20.25" customHeight="1" x14ac:dyDescent="0.35"/>
    <row r="23" ht="20.25" customHeight="1" x14ac:dyDescent="0.35"/>
    <row r="24" ht="20.25" customHeight="1" x14ac:dyDescent="0.35"/>
    <row r="25" ht="20.25" customHeight="1" x14ac:dyDescent="0.35"/>
    <row r="26" ht="20.25" customHeight="1" x14ac:dyDescent="0.35"/>
    <row r="27" ht="20.25" customHeight="1" x14ac:dyDescent="0.35"/>
  </sheetData>
  <mergeCells count="2">
    <mergeCell ref="B2:H2"/>
    <mergeCell ref="B1:I1"/>
  </mergeCells>
  <phoneticPr fontId="25" type="noConversion"/>
  <pageMargins left="0.39370078740157483" right="0.15748031496062992" top="0.51181102362204722" bottom="0.43307086614173229" header="0.51181102362204722" footer="0.51181102362204722"/>
  <pageSetup paperSize="119" scale="62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B1:H25"/>
  <sheetViews>
    <sheetView zoomScale="86" zoomScaleNormal="86" workbookViewId="0">
      <selection activeCell="B1" sqref="B1:H2"/>
    </sheetView>
  </sheetViews>
  <sheetFormatPr baseColWidth="10" defaultColWidth="11.5546875" defaultRowHeight="14.4" x14ac:dyDescent="0.35"/>
  <cols>
    <col min="1" max="1" width="11.5546875" style="1"/>
    <col min="2" max="2" width="12.109375" style="2" customWidth="1"/>
    <col min="3" max="3" width="11.33203125" style="1" customWidth="1"/>
    <col min="4" max="5" width="33.33203125" style="1" customWidth="1"/>
    <col min="6" max="6" width="33.33203125" style="1" hidden="1" customWidth="1"/>
    <col min="7" max="7" width="11.5546875" style="2" hidden="1" customWidth="1"/>
    <col min="8" max="8" width="12.6640625" style="6" customWidth="1"/>
    <col min="9" max="16384" width="11.5546875" style="1"/>
  </cols>
  <sheetData>
    <row r="1" spans="2:8" ht="18" customHeight="1" x14ac:dyDescent="0.35">
      <c r="B1" s="188" t="s">
        <v>1</v>
      </c>
      <c r="C1" s="189"/>
      <c r="D1" s="189"/>
      <c r="E1" s="189"/>
      <c r="F1" s="189"/>
      <c r="G1" s="189"/>
      <c r="H1" s="190"/>
    </row>
    <row r="2" spans="2:8" ht="16.8" thickBot="1" x14ac:dyDescent="0.4">
      <c r="B2" s="191" t="s">
        <v>53</v>
      </c>
      <c r="C2" s="192"/>
      <c r="D2" s="192"/>
      <c r="E2" s="192"/>
      <c r="F2" s="192"/>
      <c r="G2" s="192"/>
      <c r="H2" s="193"/>
    </row>
    <row r="3" spans="2:8" ht="16.2" x14ac:dyDescent="0.35">
      <c r="B3" s="105"/>
      <c r="C3" s="9"/>
      <c r="D3" s="9"/>
      <c r="E3" s="9"/>
      <c r="F3" s="9"/>
      <c r="G3" s="105"/>
      <c r="H3" s="7"/>
    </row>
    <row r="4" spans="2:8" ht="16.2" x14ac:dyDescent="0.35">
      <c r="B4" s="105"/>
      <c r="C4" s="9"/>
      <c r="D4" s="9"/>
      <c r="E4" s="9"/>
      <c r="F4" s="9"/>
      <c r="G4" s="105"/>
      <c r="H4" s="7"/>
    </row>
    <row r="5" spans="2:8" s="41" customFormat="1" ht="21" customHeight="1" x14ac:dyDescent="0.25">
      <c r="B5" s="38" t="s">
        <v>3</v>
      </c>
      <c r="C5" s="38"/>
      <c r="D5" s="38"/>
      <c r="E5" s="38"/>
      <c r="F5" s="38"/>
      <c r="G5" s="39"/>
      <c r="H5" s="39" t="s">
        <v>5</v>
      </c>
    </row>
    <row r="6" spans="2:8" s="41" customFormat="1" ht="21" customHeight="1" x14ac:dyDescent="0.25">
      <c r="B6" s="38" t="s">
        <v>6</v>
      </c>
      <c r="C6" s="38" t="s">
        <v>4</v>
      </c>
      <c r="D6" s="38" t="s">
        <v>8</v>
      </c>
      <c r="E6" s="38" t="s">
        <v>9</v>
      </c>
      <c r="F6" s="38" t="s">
        <v>10</v>
      </c>
      <c r="G6" s="38" t="s">
        <v>11</v>
      </c>
      <c r="H6" s="39" t="s">
        <v>12</v>
      </c>
    </row>
    <row r="7" spans="2:8" s="41" customFormat="1" ht="21" customHeight="1" x14ac:dyDescent="0.25">
      <c r="B7" s="38"/>
      <c r="C7" s="38"/>
      <c r="D7" s="38"/>
      <c r="E7" s="38"/>
      <c r="F7" s="38"/>
      <c r="G7" s="38"/>
      <c r="H7" s="39"/>
    </row>
    <row r="8" spans="2:8" s="41" customFormat="1" ht="21" customHeight="1" x14ac:dyDescent="0.35">
      <c r="B8" s="26">
        <f>'M. DE OFICINA'!B7</f>
        <v>2015</v>
      </c>
      <c r="C8" s="33"/>
      <c r="D8" s="33"/>
      <c r="E8" s="33"/>
      <c r="F8" s="33"/>
      <c r="G8" s="33"/>
      <c r="H8" s="40"/>
    </row>
    <row r="9" spans="2:8" s="31" customFormat="1" ht="40.799999999999997" customHeight="1" x14ac:dyDescent="0.25">
      <c r="B9" s="98"/>
      <c r="C9" s="99"/>
      <c r="D9" s="103"/>
      <c r="E9" s="100"/>
      <c r="F9" s="100"/>
      <c r="G9" s="101"/>
      <c r="H9" s="102"/>
    </row>
    <row r="10" spans="2:8" ht="20.25" customHeight="1" x14ac:dyDescent="0.35">
      <c r="B10" s="15"/>
      <c r="C10" s="15"/>
      <c r="D10" s="15"/>
      <c r="E10" s="15"/>
      <c r="F10" s="15"/>
      <c r="G10" s="15"/>
      <c r="H10" s="53"/>
    </row>
    <row r="11" spans="2:8" ht="20.25" customHeight="1" thickBot="1" x14ac:dyDescent="0.4">
      <c r="B11" s="25"/>
      <c r="C11" s="25"/>
      <c r="D11" s="25"/>
      <c r="E11" s="25"/>
      <c r="F11" s="25"/>
      <c r="G11" s="25"/>
      <c r="H11" s="57"/>
    </row>
    <row r="12" spans="2:8" ht="20.25" customHeight="1" thickBot="1" x14ac:dyDescent="0.4">
      <c r="B12" s="25"/>
      <c r="C12" s="25"/>
      <c r="D12" s="25"/>
      <c r="E12" s="162" t="s">
        <v>62</v>
      </c>
      <c r="F12" s="36"/>
      <c r="G12" s="37"/>
      <c r="H12" s="55">
        <f>SUM(H9:H11)</f>
        <v>0</v>
      </c>
    </row>
    <row r="13" spans="2:8" ht="20.25" customHeight="1" x14ac:dyDescent="0.35"/>
    <row r="14" spans="2:8" ht="20.25" customHeight="1" x14ac:dyDescent="0.35"/>
    <row r="15" spans="2:8" ht="20.25" customHeight="1" x14ac:dyDescent="0.35"/>
    <row r="16" spans="2:8" ht="20.25" customHeight="1" x14ac:dyDescent="0.35"/>
    <row r="17" ht="20.25" customHeight="1" x14ac:dyDescent="0.35"/>
    <row r="18" ht="20.25" customHeight="1" x14ac:dyDescent="0.35"/>
    <row r="19" ht="20.25" customHeight="1" x14ac:dyDescent="0.35"/>
    <row r="20" ht="20.25" customHeight="1" x14ac:dyDescent="0.35"/>
    <row r="21" ht="20.25" customHeight="1" x14ac:dyDescent="0.35"/>
    <row r="22" ht="20.25" customHeight="1" x14ac:dyDescent="0.35"/>
    <row r="23" ht="20.25" customHeight="1" x14ac:dyDescent="0.35"/>
    <row r="24" ht="20.25" customHeight="1" x14ac:dyDescent="0.35"/>
    <row r="25" ht="20.25" customHeight="1" x14ac:dyDescent="0.35"/>
  </sheetData>
  <mergeCells count="2">
    <mergeCell ref="B1:H1"/>
    <mergeCell ref="B2:H2"/>
  </mergeCells>
  <pageMargins left="0.39370078740157483" right="0.15748031496062992" top="0.51181102362204722" bottom="0.43307086614173229" header="0.51181102362204722" footer="0.51181102362204722"/>
  <pageSetup paperSize="119" scale="62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RESUMEN 2015</vt:lpstr>
      <vt:lpstr>M. DE OFICINA</vt:lpstr>
      <vt:lpstr>EQ. DE COMPUTO</vt:lpstr>
      <vt:lpstr>OTROS MOB Y EQ</vt:lpstr>
      <vt:lpstr>CAMARAS FOTOG</vt:lpstr>
      <vt:lpstr>SOFTWARE</vt:lpstr>
      <vt:lpstr>LICENCIAS INF</vt:lpstr>
      <vt:lpstr>'EQ. DE COMPUTO'!Títulos_a_imprimir</vt:lpstr>
      <vt:lpstr>'M. DE OFICINA'!Títulos_a_imprimir</vt:lpstr>
      <vt:lpstr>'OTROS MOB Y EQ'!Títulos_a_imprimir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Gonzalez Cazares</dc:creator>
  <cp:lastModifiedBy>Adriana Molina Becerril</cp:lastModifiedBy>
  <cp:lastPrinted>2012-08-24T15:53:16Z</cp:lastPrinted>
  <dcterms:created xsi:type="dcterms:W3CDTF">2009-10-19T14:49:59Z</dcterms:created>
  <dcterms:modified xsi:type="dcterms:W3CDTF">2016-02-08T18:59:53Z</dcterms:modified>
</cp:coreProperties>
</file>