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" yWindow="0" windowWidth="10590" windowHeight="9255" tabRatio="893"/>
  </bookViews>
  <sheets>
    <sheet name="RESUMEN 2017" sheetId="14" r:id="rId1"/>
    <sheet name="M. DE OFICINA" sheetId="4" r:id="rId2"/>
    <sheet name="EQ. DE COMPUTO" sheetId="5" r:id="rId3"/>
    <sheet name="OTROS MOB Y EQ" sheetId="15" r:id="rId4"/>
    <sheet name="CAMARAS FOTOG" sheetId="8" r:id="rId5"/>
    <sheet name="SOFTWARE" sheetId="9" r:id="rId6"/>
    <sheet name="LICENCIAS INF" sheetId="16" r:id="rId7"/>
    <sheet name="EQ DE TRANSPORTE" sheetId="17" r:id="rId8"/>
  </sheets>
  <definedNames>
    <definedName name="Excel_BuiltIn_Print_Area_1" localSheetId="7">#REF!</definedName>
    <definedName name="Excel_BuiltIn_Print_Area_1" localSheetId="6">#REF!</definedName>
    <definedName name="Excel_BuiltIn_Print_Area_1" localSheetId="3">#REF!</definedName>
    <definedName name="Excel_BuiltIn_Print_Area_1">#REF!</definedName>
    <definedName name="_xlnm.Print_Titles" localSheetId="7">'EQ DE TRANSPORTE'!$1:$5</definedName>
    <definedName name="_xlnm.Print_Titles" localSheetId="2">'EQ. DE COMPUTO'!$1:$3</definedName>
    <definedName name="_xlnm.Print_Titles" localSheetId="1">'M. DE OFICINA'!$1:$5</definedName>
    <definedName name="_xlnm.Print_Titles" localSheetId="3">'OTROS MOB Y EQ'!$1:$5</definedName>
  </definedNames>
  <calcPr calcId="145621"/>
</workbook>
</file>

<file path=xl/calcChain.xml><?xml version="1.0" encoding="utf-8"?>
<calcChain xmlns="http://schemas.openxmlformats.org/spreadsheetml/2006/main">
  <c r="J34" i="14" l="1"/>
  <c r="F34" i="14"/>
  <c r="I16" i="5" l="1"/>
  <c r="I18" i="5" s="1"/>
  <c r="H18" i="5"/>
  <c r="I9" i="4"/>
  <c r="F37" i="14" l="1"/>
  <c r="G37" i="14"/>
  <c r="H37" i="14"/>
  <c r="I37" i="14"/>
  <c r="J37" i="14"/>
  <c r="K37" i="14"/>
  <c r="L37" i="14"/>
  <c r="D37" i="14"/>
  <c r="M34" i="14"/>
  <c r="M37" i="14" s="1"/>
  <c r="M32" i="14"/>
  <c r="D28" i="14"/>
  <c r="M30" i="14" l="1"/>
  <c r="M28" i="14" l="1"/>
  <c r="M26" i="14" l="1"/>
  <c r="I9" i="17" l="1"/>
  <c r="I17" i="17" s="1"/>
  <c r="M16" i="14" l="1"/>
  <c r="M12" i="14" l="1"/>
  <c r="H17" i="17"/>
  <c r="I19" i="8" l="1"/>
  <c r="I11" i="9"/>
  <c r="I9" i="9"/>
  <c r="I14" i="9" l="1"/>
  <c r="M18" i="14"/>
  <c r="M20" i="14"/>
  <c r="M22" i="14"/>
  <c r="M24" i="14"/>
  <c r="I9" i="15"/>
  <c r="I16" i="15" s="1"/>
  <c r="I21" i="4"/>
  <c r="H12" i="16"/>
  <c r="B8" i="16"/>
  <c r="H16" i="15"/>
  <c r="B8" i="9"/>
  <c r="B8" i="8"/>
  <c r="B8" i="5"/>
  <c r="H19" i="8" l="1"/>
  <c r="M14" i="14" l="1"/>
  <c r="H14" i="9"/>
  <c r="H21" i="4" l="1"/>
</calcChain>
</file>

<file path=xl/sharedStrings.xml><?xml version="1.0" encoding="utf-8"?>
<sst xmlns="http://schemas.openxmlformats.org/spreadsheetml/2006/main" count="148" uniqueCount="65">
  <si>
    <t xml:space="preserve"> </t>
  </si>
  <si>
    <t>INSTITUTO ELECTORAL Y DE PARTICIPACION CIUDADANA DEL ESTADO DE JALISCO</t>
  </si>
  <si>
    <t>EQUIPO DE COMPUTO</t>
  </si>
  <si>
    <t xml:space="preserve">FECHA DE </t>
  </si>
  <si>
    <t>MONTO</t>
  </si>
  <si>
    <t>INVERSION</t>
  </si>
  <si>
    <t>No.</t>
  </si>
  <si>
    <t>DESCRIPCION</t>
  </si>
  <si>
    <t>AREA ASIGNADA</t>
  </si>
  <si>
    <t>PROVEEDOR</t>
  </si>
  <si>
    <t>FACTURA</t>
  </si>
  <si>
    <t>ORIGINAL</t>
  </si>
  <si>
    <t xml:space="preserve">S  U  M  A  </t>
  </si>
  <si>
    <t>S   U  M  A</t>
  </si>
  <si>
    <t>MENSUAL</t>
  </si>
  <si>
    <t>RESUMEN DE BIENES MUEBLES</t>
  </si>
  <si>
    <t>EQUIPO DE</t>
  </si>
  <si>
    <t>COMPUTO</t>
  </si>
  <si>
    <t>SUMA</t>
  </si>
  <si>
    <t>AUDIO Y</t>
  </si>
  <si>
    <t>VIDEO</t>
  </si>
  <si>
    <t xml:space="preserve">SUMA 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</si>
  <si>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</si>
  <si>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</si>
  <si>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</si>
  <si>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</si>
  <si>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</si>
  <si>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</si>
  <si>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</si>
  <si>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</si>
  <si>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</si>
  <si>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MES</t>
  </si>
  <si>
    <t>OTROS MOBILIARIOS Y EQUIPOS DE ADMINISTRACIÓN</t>
  </si>
  <si>
    <t>MUEBLES DE</t>
  </si>
  <si>
    <t>OTROS MOBILIARIOS</t>
  </si>
  <si>
    <t>Y EQUIPOS DE ADMÓN</t>
  </si>
  <si>
    <t xml:space="preserve">CAMARAS </t>
  </si>
  <si>
    <t>FOTOGRÁFICAS</t>
  </si>
  <si>
    <t>SOFTWARE</t>
  </si>
  <si>
    <t xml:space="preserve">LICENCIAS </t>
  </si>
  <si>
    <t xml:space="preserve">INFORMÁTICAS </t>
  </si>
  <si>
    <t>CAMARAS FOTOGRÁFICAS Y DE VIDEO</t>
  </si>
  <si>
    <t>LICENCIAS INFORMÁTICAS E INTELECTUALES</t>
  </si>
  <si>
    <t>SUMA ANUAL</t>
  </si>
  <si>
    <t>EQUIPO DE TRANSPORTE</t>
  </si>
  <si>
    <t>EQUPO DE</t>
  </si>
  <si>
    <t>TRANSPORTE</t>
  </si>
  <si>
    <t>EJERCICIO 2017</t>
  </si>
  <si>
    <t>NO SE HAN REALIZADO ADQUISICIONES</t>
  </si>
  <si>
    <t>PÓLIZA</t>
  </si>
  <si>
    <t>SEPTIEMBRE</t>
  </si>
  <si>
    <t>OCTUBRE</t>
  </si>
  <si>
    <t>DESCRIPCIÓN</t>
  </si>
  <si>
    <t>MUEBLES DE OFICINA Y ESTANTERÍA</t>
  </si>
  <si>
    <t>INSTITUTO ELECTORAL Y DE PARTICIPACIÓN CIUDADANA DEL ESTADO DE JALISCO</t>
  </si>
  <si>
    <t>SISTEMA DE ALMACENAMIENTO</t>
  </si>
  <si>
    <t>NOVIEMBRE</t>
  </si>
  <si>
    <t>DICIEMBRE</t>
  </si>
  <si>
    <t>OFICINA Y ESTANTERÍA</t>
  </si>
  <si>
    <t xml:space="preserve">TABLETS CONSEJEROS </t>
  </si>
  <si>
    <t>EQUIPOS PORTÁTILES</t>
  </si>
  <si>
    <t>EQUIPO DE COMPUTO ALTO RENDIMIENTO</t>
  </si>
  <si>
    <t>TABLETA PARA APLICACIÓN MÓVIL</t>
  </si>
  <si>
    <t>INVERSIÓN</t>
  </si>
  <si>
    <t>LICENCIAS APLICACIÓN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</si>
</sst>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\-??_-;_-@_-"/>
    <numFmt numFmtId="165" formatCode="_-* #,##0_-;\-* #,##0_-;_-* \-??_-;_-@_-"/>
    <numFmt numFmtId="166" formatCode="dd/mm/yy"/>
  </numFmts>
  <fonts count="28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4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sz val="13"/>
      <name val="Trebuchet MS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51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164" fontId="26" fillId="0" borderId="0" applyFill="0" applyBorder="0" applyAlignment="0" applyProtection="0"/>
    <xf numFmtId="0" fontId="10" fillId="22" borderId="0" applyNumberFormat="0" applyBorder="0" applyAlignment="0" applyProtection="0"/>
    <xf numFmtId="0" fontId="26" fillId="23" borderId="4" applyNumberForma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7" fillId="0" borderId="8" applyNumberFormat="0" applyFill="0" applyAlignment="0" applyProtection="0"/>
    <xf numFmtId="0" fontId="17" fillId="0" borderId="9" applyNumberFormat="0" applyFill="0" applyAlignment="0" applyProtection="0"/>
    <xf numFmtId="0" fontId="27" fillId="0" borderId="0"/>
  </cellStyleXfs>
  <cellXfs count="198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4" fontId="22" fillId="0" borderId="0" xfId="0" applyNumberFormat="1" applyFont="1"/>
    <xf numFmtId="0" fontId="18" fillId="0" borderId="0" xfId="0" applyFont="1" applyAlignment="1">
      <alignment horizontal="left"/>
    </xf>
    <xf numFmtId="4" fontId="18" fillId="0" borderId="0" xfId="0" applyNumberFormat="1" applyFont="1"/>
    <xf numFmtId="4" fontId="18" fillId="0" borderId="0" xfId="0" applyNumberFormat="1" applyFont="1" applyBorder="1"/>
    <xf numFmtId="4" fontId="18" fillId="0" borderId="0" xfId="0" applyNumberFormat="1" applyFont="1" applyBorder="1" applyAlignment="1">
      <alignment horizontal="center"/>
    </xf>
    <xf numFmtId="0" fontId="19" fillId="0" borderId="0" xfId="0" applyFont="1" applyBorder="1"/>
    <xf numFmtId="4" fontId="19" fillId="0" borderId="0" xfId="0" applyNumberFormat="1" applyFont="1" applyBorder="1"/>
    <xf numFmtId="0" fontId="19" fillId="0" borderId="0" xfId="0" applyFont="1"/>
    <xf numFmtId="0" fontId="19" fillId="0" borderId="0" xfId="0" applyFont="1" applyAlignment="1">
      <alignment horizontal="center"/>
    </xf>
    <xf numFmtId="4" fontId="18" fillId="0" borderId="0" xfId="0" applyNumberFormat="1" applyFont="1" applyFill="1" applyBorder="1"/>
    <xf numFmtId="0" fontId="19" fillId="0" borderId="0" xfId="0" applyFont="1" applyBorder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4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4" fontId="20" fillId="0" borderId="0" xfId="0" applyNumberFormat="1" applyFont="1" applyFill="1" applyBorder="1"/>
    <xf numFmtId="0" fontId="18" fillId="0" borderId="0" xfId="0" applyFont="1" applyFill="1" applyBorder="1" applyAlignment="1">
      <alignment horizontal="center"/>
    </xf>
    <xf numFmtId="0" fontId="21" fillId="5" borderId="0" xfId="0" applyFont="1" applyFill="1" applyBorder="1" applyAlignment="1">
      <alignment horizontal="center"/>
    </xf>
    <xf numFmtId="4" fontId="20" fillId="0" borderId="0" xfId="0" applyNumberFormat="1" applyFont="1" applyBorder="1" applyAlignment="1">
      <alignment horizontal="center"/>
    </xf>
    <xf numFmtId="14" fontId="22" fillId="0" borderId="0" xfId="0" applyNumberFormat="1" applyFont="1" applyFill="1" applyBorder="1" applyAlignment="1">
      <alignment horizontal="center"/>
    </xf>
    <xf numFmtId="4" fontId="23" fillId="0" borderId="0" xfId="0" applyNumberFormat="1" applyFont="1" applyBorder="1"/>
    <xf numFmtId="4" fontId="20" fillId="0" borderId="0" xfId="0" applyNumberFormat="1" applyFont="1" applyBorder="1"/>
    <xf numFmtId="14" fontId="20" fillId="0" borderId="0" xfId="0" applyNumberFormat="1" applyFont="1" applyFill="1" applyBorder="1" applyAlignment="1">
      <alignment horizontal="center"/>
    </xf>
    <xf numFmtId="1" fontId="19" fillId="5" borderId="0" xfId="0" applyNumberFormat="1" applyFont="1" applyFill="1" applyBorder="1" applyAlignment="1">
      <alignment horizontal="center"/>
    </xf>
    <xf numFmtId="4" fontId="18" fillId="0" borderId="0" xfId="0" applyNumberFormat="1" applyFont="1" applyBorder="1" applyAlignment="1">
      <alignment horizontal="left"/>
    </xf>
    <xf numFmtId="1" fontId="23" fillId="0" borderId="0" xfId="0" applyNumberFormat="1" applyFont="1" applyBorder="1" applyAlignment="1">
      <alignment horizontal="center"/>
    </xf>
    <xf numFmtId="4" fontId="23" fillId="0" borderId="0" xfId="0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20" xfId="0" applyFont="1" applyFill="1" applyBorder="1" applyAlignment="1">
      <alignment horizontal="left" vertical="center"/>
    </xf>
    <xf numFmtId="0" fontId="20" fillId="24" borderId="20" xfId="0" applyFont="1" applyFill="1" applyBorder="1" applyAlignment="1">
      <alignment horizontal="center" vertical="center"/>
    </xf>
    <xf numFmtId="0" fontId="20" fillId="25" borderId="0" xfId="0" applyFont="1" applyFill="1" applyBorder="1" applyAlignment="1">
      <alignment horizontal="center" vertical="center"/>
    </xf>
    <xf numFmtId="4" fontId="20" fillId="25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" fontId="22" fillId="0" borderId="0" xfId="0" applyNumberFormat="1" applyFont="1" applyFill="1" applyBorder="1"/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166" fontId="22" fillId="0" borderId="0" xfId="0" applyNumberFormat="1" applyFont="1" applyBorder="1" applyAlignment="1">
      <alignment horizontal="center"/>
    </xf>
    <xf numFmtId="4" fontId="22" fillId="0" borderId="0" xfId="0" applyNumberFormat="1" applyFont="1" applyBorder="1" applyAlignment="1">
      <alignment horizontal="left"/>
    </xf>
    <xf numFmtId="3" fontId="23" fillId="0" borderId="0" xfId="0" applyNumberFormat="1" applyFont="1" applyBorder="1" applyAlignment="1">
      <alignment horizontal="center"/>
    </xf>
    <xf numFmtId="0" fontId="18" fillId="0" borderId="0" xfId="0" applyFont="1" applyFill="1" applyBorder="1" applyAlignment="1">
      <alignment vertical="center"/>
    </xf>
    <xf numFmtId="3" fontId="22" fillId="0" borderId="0" xfId="0" applyNumberFormat="1" applyFont="1"/>
    <xf numFmtId="3" fontId="22" fillId="0" borderId="0" xfId="0" applyNumberFormat="1" applyFont="1" applyFill="1" applyBorder="1"/>
    <xf numFmtId="3" fontId="18" fillId="0" borderId="0" xfId="0" applyNumberFormat="1" applyFont="1" applyBorder="1"/>
    <xf numFmtId="3" fontId="18" fillId="0" borderId="0" xfId="0" applyNumberFormat="1" applyFont="1"/>
    <xf numFmtId="3" fontId="20" fillId="24" borderId="10" xfId="0" applyNumberFormat="1" applyFont="1" applyFill="1" applyBorder="1" applyAlignment="1">
      <alignment vertical="center"/>
    </xf>
    <xf numFmtId="3" fontId="22" fillId="0" borderId="0" xfId="0" applyNumberFormat="1" applyFont="1" applyBorder="1"/>
    <xf numFmtId="3" fontId="20" fillId="0" borderId="0" xfId="0" applyNumberFormat="1" applyFont="1" applyBorder="1"/>
    <xf numFmtId="14" fontId="22" fillId="26" borderId="0" xfId="0" applyNumberFormat="1" applyFont="1" applyFill="1" applyBorder="1" applyAlignment="1">
      <alignment horizontal="center"/>
    </xf>
    <xf numFmtId="0" fontId="22" fillId="26" borderId="0" xfId="0" applyFont="1" applyFill="1" applyBorder="1" applyAlignment="1">
      <alignment horizontal="left"/>
    </xf>
    <xf numFmtId="0" fontId="22" fillId="26" borderId="0" xfId="32" applyNumberFormat="1" applyFont="1" applyFill="1" applyBorder="1" applyAlignment="1" applyProtection="1">
      <alignment horizontal="center"/>
    </xf>
    <xf numFmtId="14" fontId="22" fillId="26" borderId="0" xfId="0" applyNumberFormat="1" applyFont="1" applyFill="1" applyAlignment="1">
      <alignment horizontal="left"/>
    </xf>
    <xf numFmtId="3" fontId="22" fillId="26" borderId="0" xfId="0" applyNumberFormat="1" applyFont="1" applyFill="1" applyBorder="1"/>
    <xf numFmtId="3" fontId="22" fillId="26" borderId="0" xfId="0" applyNumberFormat="1" applyFont="1" applyFill="1"/>
    <xf numFmtId="0" fontId="22" fillId="0" borderId="0" xfId="0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23" fillId="25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24" borderId="11" xfId="0" applyFont="1" applyFill="1" applyBorder="1" applyAlignment="1">
      <alignment horizontal="center" vertical="center"/>
    </xf>
    <xf numFmtId="4" fontId="19" fillId="0" borderId="0" xfId="0" applyNumberFormat="1" applyFont="1" applyBorder="1" applyAlignment="1">
      <alignment horizontal="center"/>
    </xf>
    <xf numFmtId="4" fontId="18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4" fontId="20" fillId="0" borderId="0" xfId="0" applyNumberFormat="1" applyFont="1"/>
    <xf numFmtId="0" fontId="20" fillId="26" borderId="19" xfId="0" applyFont="1" applyFill="1" applyBorder="1" applyAlignment="1">
      <alignment horizontal="center"/>
    </xf>
    <xf numFmtId="0" fontId="20" fillId="26" borderId="18" xfId="0" applyFont="1" applyFill="1" applyBorder="1" applyAlignment="1">
      <alignment horizontal="center"/>
    </xf>
    <xf numFmtId="0" fontId="20" fillId="26" borderId="14" xfId="0" applyFont="1" applyFill="1" applyBorder="1" applyAlignment="1">
      <alignment horizontal="center"/>
    </xf>
    <xf numFmtId="0" fontId="20" fillId="26" borderId="13" xfId="0" applyFont="1" applyFill="1" applyBorder="1" applyAlignment="1">
      <alignment horizontal="center"/>
    </xf>
    <xf numFmtId="0" fontId="18" fillId="26" borderId="0" xfId="32" applyNumberFormat="1" applyFont="1" applyFill="1" applyBorder="1" applyAlignment="1" applyProtection="1">
      <alignment horizontal="center"/>
    </xf>
    <xf numFmtId="0" fontId="22" fillId="26" borderId="0" xfId="0" applyFont="1" applyFill="1" applyBorder="1" applyAlignment="1">
      <alignment vertical="center"/>
    </xf>
    <xf numFmtId="3" fontId="20" fillId="26" borderId="17" xfId="0" applyNumberFormat="1" applyFont="1" applyFill="1" applyBorder="1" applyAlignment="1">
      <alignment horizontal="center"/>
    </xf>
    <xf numFmtId="3" fontId="20" fillId="26" borderId="12" xfId="0" applyNumberFormat="1" applyFont="1" applyFill="1" applyBorder="1" applyAlignment="1">
      <alignment horizontal="center"/>
    </xf>
    <xf numFmtId="0" fontId="18" fillId="0" borderId="22" xfId="0" applyFont="1" applyBorder="1"/>
    <xf numFmtId="3" fontId="18" fillId="0" borderId="22" xfId="0" applyNumberFormat="1" applyFont="1" applyBorder="1"/>
    <xf numFmtId="0" fontId="22" fillId="0" borderId="0" xfId="0" applyFont="1" applyAlignment="1">
      <alignment vertical="center"/>
    </xf>
    <xf numFmtId="14" fontId="22" fillId="24" borderId="0" xfId="0" applyNumberFormat="1" applyFont="1" applyFill="1" applyBorder="1" applyAlignment="1">
      <alignment horizontal="center"/>
    </xf>
    <xf numFmtId="0" fontId="22" fillId="24" borderId="0" xfId="0" applyFont="1" applyFill="1" applyBorder="1" applyAlignment="1">
      <alignment horizontal="left"/>
    </xf>
    <xf numFmtId="0" fontId="22" fillId="24" borderId="0" xfId="0" applyFont="1" applyFill="1" applyBorder="1" applyAlignment="1">
      <alignment horizontal="center"/>
    </xf>
    <xf numFmtId="4" fontId="18" fillId="0" borderId="0" xfId="0" applyNumberFormat="1" applyFont="1" applyFill="1"/>
    <xf numFmtId="0" fontId="18" fillId="0" borderId="0" xfId="0" applyFont="1" applyFill="1"/>
    <xf numFmtId="4" fontId="18" fillId="0" borderId="0" xfId="0" applyNumberFormat="1" applyFont="1" applyAlignment="1">
      <alignment vertical="center"/>
    </xf>
    <xf numFmtId="3" fontId="22" fillId="24" borderId="0" xfId="0" applyNumberFormat="1" applyFont="1" applyFill="1" applyBorder="1"/>
    <xf numFmtId="3" fontId="22" fillId="24" borderId="0" xfId="0" applyNumberFormat="1" applyFont="1" applyFill="1"/>
    <xf numFmtId="166" fontId="22" fillId="24" borderId="0" xfId="0" applyNumberFormat="1" applyFont="1" applyFill="1" applyBorder="1" applyAlignment="1">
      <alignment horizontal="center"/>
    </xf>
    <xf numFmtId="1" fontId="23" fillId="24" borderId="0" xfId="0" applyNumberFormat="1" applyFont="1" applyFill="1" applyBorder="1" applyAlignment="1">
      <alignment horizontal="center"/>
    </xf>
    <xf numFmtId="4" fontId="22" fillId="24" borderId="0" xfId="0" applyNumberFormat="1" applyFont="1" applyFill="1" applyBorder="1" applyAlignment="1">
      <alignment horizontal="left"/>
    </xf>
    <xf numFmtId="1" fontId="23" fillId="24" borderId="0" xfId="0" applyNumberFormat="1" applyFont="1" applyFill="1" applyAlignment="1">
      <alignment horizontal="center"/>
    </xf>
    <xf numFmtId="4" fontId="23" fillId="24" borderId="0" xfId="0" applyNumberFormat="1" applyFont="1" applyFill="1" applyBorder="1" applyAlignment="1">
      <alignment horizontal="center"/>
    </xf>
    <xf numFmtId="14" fontId="18" fillId="0" borderId="0" xfId="0" applyNumberFormat="1" applyFont="1" applyAlignment="1">
      <alignment vertical="center"/>
    </xf>
    <xf numFmtId="0" fontId="18" fillId="0" borderId="0" xfId="0" applyNumberFormat="1" applyFont="1" applyBorder="1" applyAlignment="1">
      <alignment horizontal="center" vertical="center" wrapText="1"/>
    </xf>
    <xf numFmtId="0" fontId="18" fillId="26" borderId="0" xfId="0" applyFont="1" applyFill="1" applyAlignment="1">
      <alignment vertical="center"/>
    </xf>
    <xf numFmtId="0" fontId="18" fillId="26" borderId="0" xfId="0" applyFont="1" applyFill="1" applyAlignment="1">
      <alignment horizontal="center" vertical="center"/>
    </xf>
    <xf numFmtId="4" fontId="18" fillId="0" borderId="0" xfId="0" applyNumberFormat="1" applyFont="1" applyFill="1" applyBorder="1" applyAlignment="1">
      <alignment vertic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 applyBorder="1"/>
    <xf numFmtId="0" fontId="22" fillId="24" borderId="0" xfId="0" applyFont="1" applyFill="1" applyBorder="1" applyAlignment="1">
      <alignment horizontal="left" vertical="center" wrapText="1"/>
    </xf>
    <xf numFmtId="14" fontId="22" fillId="24" borderId="0" xfId="0" applyNumberFormat="1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left" vertical="center"/>
    </xf>
    <xf numFmtId="3" fontId="18" fillId="24" borderId="0" xfId="0" applyNumberFormat="1" applyFont="1" applyFill="1"/>
    <xf numFmtId="3" fontId="18" fillId="24" borderId="0" xfId="0" applyNumberFormat="1" applyFont="1" applyFill="1" applyAlignment="1">
      <alignment vertical="center"/>
    </xf>
    <xf numFmtId="3" fontId="18" fillId="0" borderId="0" xfId="0" applyNumberFormat="1" applyFont="1" applyFill="1"/>
    <xf numFmtId="14" fontId="22" fillId="24" borderId="0" xfId="0" applyNumberFormat="1" applyFont="1" applyFill="1" applyAlignment="1">
      <alignment horizontal="center" vertical="center"/>
    </xf>
    <xf numFmtId="0" fontId="22" fillId="24" borderId="0" xfId="32" applyNumberFormat="1" applyFont="1" applyFill="1" applyBorder="1" applyAlignment="1" applyProtection="1">
      <alignment horizontal="center" vertical="center"/>
    </xf>
    <xf numFmtId="14" fontId="22" fillId="24" borderId="0" xfId="0" applyNumberFormat="1" applyFont="1" applyFill="1" applyAlignment="1">
      <alignment horizontal="left" vertical="center"/>
    </xf>
    <xf numFmtId="3" fontId="22" fillId="24" borderId="0" xfId="0" applyNumberFormat="1" applyFont="1" applyFill="1" applyBorder="1" applyAlignment="1">
      <alignment vertical="center"/>
    </xf>
    <xf numFmtId="3" fontId="18" fillId="0" borderId="0" xfId="0" applyNumberFormat="1" applyFont="1" applyAlignment="1">
      <alignment horizontal="center" vertical="center"/>
    </xf>
    <xf numFmtId="0" fontId="18" fillId="24" borderId="0" xfId="0" applyFont="1" applyFill="1" applyAlignment="1">
      <alignment horizontal="center" vertical="center"/>
    </xf>
    <xf numFmtId="14" fontId="22" fillId="0" borderId="0" xfId="0" applyNumberFormat="1" applyFont="1" applyFill="1" applyBorder="1" applyAlignment="1">
      <alignment horizontal="center" vertical="center"/>
    </xf>
    <xf numFmtId="0" fontId="22" fillId="0" borderId="0" xfId="32" applyNumberFormat="1" applyFont="1" applyFill="1" applyBorder="1" applyAlignment="1" applyProtection="1">
      <alignment horizontal="center" vertical="center"/>
    </xf>
    <xf numFmtId="3" fontId="22" fillId="0" borderId="0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165" fontId="19" fillId="0" borderId="0" xfId="32" applyNumberFormat="1" applyFont="1" applyFill="1" applyBorder="1" applyAlignment="1" applyProtection="1">
      <alignment vertical="center"/>
    </xf>
    <xf numFmtId="0" fontId="19" fillId="5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14" fontId="22" fillId="0" borderId="0" xfId="0" applyNumberFormat="1" applyFont="1" applyAlignment="1">
      <alignment horizontal="left" vertical="center"/>
    </xf>
    <xf numFmtId="4" fontId="23" fillId="0" borderId="0" xfId="0" applyNumberFormat="1" applyFont="1" applyBorder="1" applyAlignment="1">
      <alignment vertical="center"/>
    </xf>
    <xf numFmtId="14" fontId="22" fillId="0" borderId="0" xfId="0" applyNumberFormat="1" applyFont="1" applyAlignment="1">
      <alignment horizontal="center" vertical="center"/>
    </xf>
    <xf numFmtId="3" fontId="23" fillId="0" borderId="0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0" fontId="22" fillId="0" borderId="0" xfId="0" applyFont="1" applyFill="1" applyAlignment="1">
      <alignment vertical="center"/>
    </xf>
    <xf numFmtId="14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14" fontId="22" fillId="0" borderId="0" xfId="0" applyNumberFormat="1" applyFont="1" applyFill="1" applyAlignment="1">
      <alignment horizontal="left" vertical="center"/>
    </xf>
    <xf numFmtId="3" fontId="22" fillId="0" borderId="0" xfId="0" applyNumberFormat="1" applyFont="1" applyFill="1" applyBorder="1" applyAlignment="1">
      <alignment vertical="center"/>
    </xf>
    <xf numFmtId="3" fontId="22" fillId="0" borderId="0" xfId="0" applyNumberFormat="1" applyFont="1" applyFill="1" applyAlignment="1">
      <alignment vertical="center"/>
    </xf>
    <xf numFmtId="0" fontId="20" fillId="0" borderId="0" xfId="0" applyFont="1" applyBorder="1" applyAlignment="1">
      <alignment horizontal="center" vertical="center"/>
    </xf>
    <xf numFmtId="165" fontId="20" fillId="0" borderId="0" xfId="32" applyNumberFormat="1" applyFont="1" applyFill="1" applyBorder="1" applyAlignment="1" applyProtection="1">
      <alignment horizontal="center" vertical="center"/>
    </xf>
    <xf numFmtId="0" fontId="20" fillId="0" borderId="0" xfId="0" applyFont="1" applyBorder="1" applyAlignment="1">
      <alignment horizontal="left" vertical="center"/>
    </xf>
    <xf numFmtId="4" fontId="20" fillId="0" borderId="0" xfId="0" applyNumberFormat="1" applyFont="1" applyBorder="1" applyAlignment="1">
      <alignment vertical="center"/>
    </xf>
    <xf numFmtId="165" fontId="18" fillId="0" borderId="0" xfId="32" applyNumberFormat="1" applyFont="1" applyFill="1" applyBorder="1" applyAlignment="1" applyProtection="1">
      <alignment vertical="center"/>
    </xf>
    <xf numFmtId="0" fontId="18" fillId="0" borderId="0" xfId="0" applyFont="1" applyAlignment="1">
      <alignment horizontal="left" vertical="center"/>
    </xf>
    <xf numFmtId="1" fontId="18" fillId="0" borderId="0" xfId="0" applyNumberFormat="1" applyFont="1" applyBorder="1" applyAlignment="1">
      <alignment horizontal="center" vertical="center"/>
    </xf>
    <xf numFmtId="4" fontId="22" fillId="0" borderId="0" xfId="0" applyNumberFormat="1" applyFont="1" applyFill="1" applyBorder="1" applyAlignment="1">
      <alignment horizontal="left" vertical="center"/>
    </xf>
    <xf numFmtId="3" fontId="20" fillId="0" borderId="22" xfId="0" applyNumberFormat="1" applyFont="1" applyBorder="1"/>
    <xf numFmtId="3" fontId="23" fillId="24" borderId="0" xfId="0" applyNumberFormat="1" applyFont="1" applyFill="1" applyAlignment="1">
      <alignment vertical="center"/>
    </xf>
    <xf numFmtId="0" fontId="20" fillId="24" borderId="23" xfId="0" applyFont="1" applyFill="1" applyBorder="1" applyAlignment="1">
      <alignment horizontal="center" vertical="center"/>
    </xf>
    <xf numFmtId="0" fontId="18" fillId="0" borderId="12" xfId="0" applyFont="1" applyBorder="1"/>
    <xf numFmtId="0" fontId="20" fillId="24" borderId="21" xfId="0" applyFont="1" applyFill="1" applyBorder="1"/>
    <xf numFmtId="0" fontId="18" fillId="24" borderId="22" xfId="0" applyFont="1" applyFill="1" applyBorder="1" applyAlignment="1">
      <alignment horizontal="center"/>
    </xf>
    <xf numFmtId="3" fontId="18" fillId="24" borderId="22" xfId="0" applyNumberFormat="1" applyFont="1" applyFill="1" applyBorder="1"/>
    <xf numFmtId="0" fontId="18" fillId="24" borderId="22" xfId="0" applyFont="1" applyFill="1" applyBorder="1"/>
    <xf numFmtId="3" fontId="20" fillId="24" borderId="22" xfId="0" applyNumberFormat="1" applyFont="1" applyFill="1" applyBorder="1"/>
    <xf numFmtId="0" fontId="20" fillId="24" borderId="11" xfId="0" applyFont="1" applyFill="1" applyBorder="1" applyAlignment="1">
      <alignment horizontal="center"/>
    </xf>
    <xf numFmtId="3" fontId="20" fillId="24" borderId="20" xfId="0" applyNumberFormat="1" applyFont="1" applyFill="1" applyBorder="1"/>
    <xf numFmtId="0" fontId="18" fillId="0" borderId="24" xfId="0" applyFont="1" applyBorder="1"/>
    <xf numFmtId="3" fontId="20" fillId="0" borderId="24" xfId="0" applyNumberFormat="1" applyFont="1" applyBorder="1"/>
    <xf numFmtId="0" fontId="19" fillId="0" borderId="0" xfId="0" applyFont="1" applyAlignment="1">
      <alignment horizontal="center"/>
    </xf>
    <xf numFmtId="14" fontId="18" fillId="0" borderId="0" xfId="0" applyNumberFormat="1" applyFont="1" applyFill="1" applyBorder="1" applyAlignment="1">
      <alignment horizontal="left"/>
    </xf>
    <xf numFmtId="0" fontId="22" fillId="24" borderId="0" xfId="0" applyFont="1" applyFill="1" applyBorder="1" applyAlignment="1">
      <alignment horizontal="right"/>
    </xf>
    <xf numFmtId="0" fontId="20" fillId="0" borderId="19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4" fillId="0" borderId="19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4" fontId="24" fillId="0" borderId="19" xfId="0" applyNumberFormat="1" applyFont="1" applyBorder="1" applyAlignment="1">
      <alignment horizontal="center"/>
    </xf>
    <xf numFmtId="4" fontId="24" fillId="0" borderId="18" xfId="0" applyNumberFormat="1" applyFont="1" applyBorder="1" applyAlignment="1">
      <alignment horizontal="center"/>
    </xf>
    <xf numFmtId="4" fontId="24" fillId="0" borderId="17" xfId="0" applyNumberFormat="1" applyFont="1" applyBorder="1" applyAlignment="1">
      <alignment horizontal="center"/>
    </xf>
    <xf numFmtId="4" fontId="19" fillId="0" borderId="14" xfId="0" applyNumberFormat="1" applyFont="1" applyBorder="1" applyAlignment="1">
      <alignment horizontal="center"/>
    </xf>
    <xf numFmtId="4" fontId="19" fillId="0" borderId="13" xfId="0" applyNumberFormat="1" applyFont="1" applyBorder="1" applyAlignment="1">
      <alignment horizontal="center"/>
    </xf>
    <xf numFmtId="4" fontId="19" fillId="0" borderId="12" xfId="0" applyNumberFormat="1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14" fontId="22" fillId="24" borderId="0" xfId="0" applyNumberFormat="1" applyFont="1" applyFill="1" applyBorder="1" applyAlignment="1">
      <alignment horizontal="left"/>
    </xf>
    <xf numFmtId="165" fontId="26" fillId="24" borderId="0" xfId="32" applyNumberFormat="1" applyFill="1" applyBorder="1" applyAlignment="1">
      <alignment horizontal="left"/>
    </xf>
    <xf numFmtId="165" fontId="26" fillId="24" borderId="0" xfId="32" applyNumberFormat="1" applyFill="1" applyBorder="1" applyAlignment="1">
      <alignment horizontal="right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43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7"/>
  <sheetViews>
    <sheetView tabSelected="1" zoomScale="77" zoomScaleNormal="77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J35" sqref="J35"/>
    </sheetView>
  </sheetViews>
  <sheetFormatPr baseColWidth="10" defaultColWidth="11.42578125" defaultRowHeight="15" x14ac:dyDescent="0.3"/>
  <cols>
    <col min="1" max="1" width="11.42578125" style="1"/>
    <col min="2" max="2" width="14.85546875" style="1" customWidth="1"/>
    <col min="3" max="3" width="7.7109375" style="2" customWidth="1"/>
    <col min="4" max="4" width="16.7109375" style="1" customWidth="1"/>
    <col min="5" max="5" width="5" style="1" customWidth="1"/>
    <col min="6" max="6" width="14.5703125" style="1" bestFit="1" customWidth="1"/>
    <col min="7" max="7" width="25.140625" style="1" bestFit="1" customWidth="1"/>
    <col min="8" max="8" width="17.28515625" style="1" customWidth="1"/>
    <col min="9" max="10" width="14.140625" style="1" customWidth="1"/>
    <col min="11" max="12" width="18" style="1" customWidth="1"/>
    <col min="13" max="13" width="14.5703125" style="1" bestFit="1" customWidth="1"/>
    <col min="14" max="16384" width="11.42578125" style="1"/>
  </cols>
  <sheetData>
    <row r="1" spans="2:13" ht="15.75" thickBot="1" x14ac:dyDescent="0.35"/>
    <row r="2" spans="2:13" x14ac:dyDescent="0.3">
      <c r="B2" s="163" t="s">
        <v>1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5"/>
    </row>
    <row r="3" spans="2:13" x14ac:dyDescent="0.3">
      <c r="B3" s="166" t="s">
        <v>15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8"/>
    </row>
    <row r="4" spans="2:13" ht="15.75" thickBot="1" x14ac:dyDescent="0.35">
      <c r="B4" s="169" t="s">
        <v>47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1"/>
    </row>
    <row r="8" spans="2:13" ht="15.75" thickBot="1" x14ac:dyDescent="0.35"/>
    <row r="9" spans="2:13" s="71" customFormat="1" x14ac:dyDescent="0.3">
      <c r="B9" s="74" t="s">
        <v>31</v>
      </c>
      <c r="C9" s="75"/>
      <c r="D9" s="75" t="s">
        <v>33</v>
      </c>
      <c r="E9" s="75"/>
      <c r="F9" s="75" t="s">
        <v>16</v>
      </c>
      <c r="G9" s="75" t="s">
        <v>34</v>
      </c>
      <c r="H9" s="75" t="s">
        <v>36</v>
      </c>
      <c r="I9" s="75" t="s">
        <v>19</v>
      </c>
      <c r="J9" s="75"/>
      <c r="K9" s="75" t="s">
        <v>39</v>
      </c>
      <c r="L9" s="75" t="s">
        <v>45</v>
      </c>
      <c r="M9" s="80" t="s">
        <v>21</v>
      </c>
    </row>
    <row r="10" spans="2:13" s="71" customFormat="1" ht="15.75" thickBot="1" x14ac:dyDescent="0.35">
      <c r="B10" s="76">
        <v>2017</v>
      </c>
      <c r="C10" s="77"/>
      <c r="D10" s="77" t="s">
        <v>58</v>
      </c>
      <c r="E10" s="77"/>
      <c r="F10" s="77" t="s">
        <v>17</v>
      </c>
      <c r="G10" s="77" t="s">
        <v>35</v>
      </c>
      <c r="H10" s="77" t="s">
        <v>37</v>
      </c>
      <c r="I10" s="77" t="s">
        <v>20</v>
      </c>
      <c r="J10" s="77" t="s">
        <v>38</v>
      </c>
      <c r="K10" s="77" t="s">
        <v>40</v>
      </c>
      <c r="L10" s="77" t="s">
        <v>46</v>
      </c>
      <c r="M10" s="81" t="s">
        <v>22</v>
      </c>
    </row>
    <row r="12" spans="2:13" x14ac:dyDescent="0.3">
      <c r="B12" s="151" t="s">
        <v>23</v>
      </c>
      <c r="C12" s="152"/>
      <c r="D12" s="153"/>
      <c r="E12" s="154"/>
      <c r="F12" s="153"/>
      <c r="G12" s="153"/>
      <c r="H12" s="153"/>
      <c r="I12" s="154"/>
      <c r="J12" s="154"/>
      <c r="K12" s="154"/>
      <c r="L12" s="153"/>
      <c r="M12" s="155">
        <f>SUM(D12:L12)</f>
        <v>0</v>
      </c>
    </row>
    <row r="13" spans="2:13" x14ac:dyDescent="0.3">
      <c r="B13" s="72"/>
      <c r="D13" s="54"/>
      <c r="M13" s="147"/>
    </row>
    <row r="14" spans="2:13" x14ac:dyDescent="0.3">
      <c r="B14" s="151" t="s">
        <v>24</v>
      </c>
      <c r="C14" s="152"/>
      <c r="D14" s="153"/>
      <c r="E14" s="154"/>
      <c r="F14" s="153"/>
      <c r="G14" s="153"/>
      <c r="H14" s="153"/>
      <c r="I14" s="154"/>
      <c r="J14" s="154"/>
      <c r="K14" s="154"/>
      <c r="L14" s="153"/>
      <c r="M14" s="155">
        <f>SUM(D14:L14)</f>
        <v>0</v>
      </c>
    </row>
    <row r="15" spans="2:13" x14ac:dyDescent="0.3">
      <c r="B15" s="72"/>
      <c r="D15" s="54"/>
      <c r="F15" s="54"/>
      <c r="G15" s="54"/>
      <c r="M15" s="147"/>
    </row>
    <row r="16" spans="2:13" x14ac:dyDescent="0.3">
      <c r="B16" s="151" t="s">
        <v>25</v>
      </c>
      <c r="C16" s="152"/>
      <c r="D16" s="153"/>
      <c r="E16" s="154"/>
      <c r="F16" s="153"/>
      <c r="G16" s="153"/>
      <c r="H16" s="153"/>
      <c r="I16" s="154"/>
      <c r="J16" s="154"/>
      <c r="K16" s="154"/>
      <c r="L16" s="154"/>
      <c r="M16" s="155">
        <f>SUM(D16:L16)</f>
        <v>0</v>
      </c>
    </row>
    <row r="17" spans="2:13" x14ac:dyDescent="0.3">
      <c r="B17" s="72"/>
      <c r="D17" s="54"/>
      <c r="I17" s="158"/>
      <c r="J17" s="158"/>
      <c r="K17" s="158"/>
      <c r="L17" s="158"/>
      <c r="M17" s="159"/>
    </row>
    <row r="18" spans="2:13" x14ac:dyDescent="0.3">
      <c r="B18" s="151" t="s">
        <v>26</v>
      </c>
      <c r="C18" s="152"/>
      <c r="D18" s="153"/>
      <c r="E18" s="154"/>
      <c r="F18" s="153"/>
      <c r="G18" s="153"/>
      <c r="H18" s="153"/>
      <c r="I18" s="154"/>
      <c r="J18" s="154"/>
      <c r="K18" s="154"/>
      <c r="L18" s="153"/>
      <c r="M18" s="155">
        <f t="shared" ref="M18:M26" si="0">SUM(D18:K18)</f>
        <v>0</v>
      </c>
    </row>
    <row r="19" spans="2:13" x14ac:dyDescent="0.3">
      <c r="B19" s="72"/>
      <c r="D19" s="54"/>
      <c r="I19" s="82"/>
      <c r="J19" s="105"/>
      <c r="K19" s="105"/>
      <c r="L19" s="105"/>
      <c r="M19" s="147"/>
    </row>
    <row r="20" spans="2:13" x14ac:dyDescent="0.3">
      <c r="B20" s="151" t="s">
        <v>27</v>
      </c>
      <c r="C20" s="152"/>
      <c r="D20" s="153"/>
      <c r="E20" s="154"/>
      <c r="F20" s="153"/>
      <c r="G20" s="153"/>
      <c r="H20" s="153"/>
      <c r="I20" s="154"/>
      <c r="J20" s="154"/>
      <c r="K20" s="154"/>
      <c r="L20" s="154"/>
      <c r="M20" s="155">
        <f t="shared" si="0"/>
        <v>0</v>
      </c>
    </row>
    <row r="21" spans="2:13" x14ac:dyDescent="0.3">
      <c r="B21" s="72"/>
      <c r="D21" s="54"/>
      <c r="M21" s="83"/>
    </row>
    <row r="22" spans="2:13" x14ac:dyDescent="0.3">
      <c r="B22" s="151" t="s">
        <v>28</v>
      </c>
      <c r="C22" s="152"/>
      <c r="D22" s="153"/>
      <c r="E22" s="154"/>
      <c r="F22" s="153"/>
      <c r="G22" s="153"/>
      <c r="H22" s="153"/>
      <c r="I22" s="154"/>
      <c r="J22" s="154"/>
      <c r="K22" s="154"/>
      <c r="L22" s="154"/>
      <c r="M22" s="155">
        <f t="shared" si="0"/>
        <v>0</v>
      </c>
    </row>
    <row r="23" spans="2:13" x14ac:dyDescent="0.3">
      <c r="B23" s="72"/>
      <c r="D23" s="54"/>
      <c r="M23" s="83"/>
    </row>
    <row r="24" spans="2:13" x14ac:dyDescent="0.3">
      <c r="B24" s="151" t="s">
        <v>29</v>
      </c>
      <c r="C24" s="152"/>
      <c r="D24" s="153"/>
      <c r="E24" s="154"/>
      <c r="F24" s="153"/>
      <c r="G24" s="153"/>
      <c r="H24" s="153"/>
      <c r="I24" s="154"/>
      <c r="J24" s="154"/>
      <c r="K24" s="154"/>
      <c r="L24" s="154"/>
      <c r="M24" s="155">
        <f t="shared" si="0"/>
        <v>0</v>
      </c>
    </row>
    <row r="25" spans="2:13" x14ac:dyDescent="0.3">
      <c r="B25" s="72"/>
      <c r="D25" s="54"/>
      <c r="M25" s="83"/>
    </row>
    <row r="26" spans="2:13" x14ac:dyDescent="0.3">
      <c r="B26" s="151" t="s">
        <v>30</v>
      </c>
      <c r="C26" s="152"/>
      <c r="D26" s="153"/>
      <c r="E26" s="154"/>
      <c r="F26" s="153"/>
      <c r="G26" s="153"/>
      <c r="H26" s="153"/>
      <c r="I26" s="154"/>
      <c r="J26" s="154"/>
      <c r="K26" s="154"/>
      <c r="L26" s="154"/>
      <c r="M26" s="155">
        <f t="shared" si="0"/>
        <v>0</v>
      </c>
    </row>
    <row r="28" spans="2:13" x14ac:dyDescent="0.3">
      <c r="B28" s="151" t="s">
        <v>50</v>
      </c>
      <c r="C28" s="152"/>
      <c r="D28" s="153">
        <f>+'M. DE OFICINA'!H9</f>
        <v>145116.64000000001</v>
      </c>
      <c r="E28" s="154"/>
      <c r="F28" s="153"/>
      <c r="G28" s="153"/>
      <c r="H28" s="153"/>
      <c r="I28" s="154"/>
      <c r="J28" s="154"/>
      <c r="K28" s="154"/>
      <c r="L28" s="154"/>
      <c r="M28" s="155">
        <f t="shared" ref="M28" si="1">SUM(D28:K28)</f>
        <v>145116.64000000001</v>
      </c>
    </row>
    <row r="30" spans="2:13" x14ac:dyDescent="0.3">
      <c r="B30" s="151" t="s">
        <v>51</v>
      </c>
      <c r="C30" s="152"/>
      <c r="D30" s="153"/>
      <c r="E30" s="154"/>
      <c r="F30" s="153"/>
      <c r="G30" s="153"/>
      <c r="H30" s="153"/>
      <c r="I30" s="154"/>
      <c r="J30" s="154"/>
      <c r="K30" s="154"/>
      <c r="L30" s="154"/>
      <c r="M30" s="155">
        <f t="shared" ref="M30" si="2">SUM(D30:K30)</f>
        <v>0</v>
      </c>
    </row>
    <row r="32" spans="2:13" x14ac:dyDescent="0.3">
      <c r="B32" s="151" t="s">
        <v>56</v>
      </c>
      <c r="C32" s="152"/>
      <c r="D32" s="153"/>
      <c r="E32" s="154"/>
      <c r="F32" s="153"/>
      <c r="G32" s="153"/>
      <c r="H32" s="153"/>
      <c r="I32" s="154"/>
      <c r="J32" s="154"/>
      <c r="K32" s="154"/>
      <c r="L32" s="154"/>
      <c r="M32" s="155">
        <f t="shared" ref="M32" si="3">SUM(D32:K32)</f>
        <v>0</v>
      </c>
    </row>
    <row r="34" spans="2:14" x14ac:dyDescent="0.3">
      <c r="B34" s="151" t="s">
        <v>57</v>
      </c>
      <c r="C34" s="152"/>
      <c r="D34" s="153"/>
      <c r="E34" s="154"/>
      <c r="F34" s="153">
        <f>+'EQ. DE COMPUTO'!I18</f>
        <v>223300.64</v>
      </c>
      <c r="G34" s="153"/>
      <c r="H34" s="153"/>
      <c r="I34" s="154"/>
      <c r="J34" s="153">
        <f>+SOFTWARE!I14</f>
        <v>111334.48</v>
      </c>
      <c r="K34" s="154"/>
      <c r="L34" s="154"/>
      <c r="M34" s="155">
        <f t="shared" ref="M34" si="4">SUM(D34:K34)</f>
        <v>334635.12</v>
      </c>
    </row>
    <row r="36" spans="2:14" ht="15.75" thickBot="1" x14ac:dyDescent="0.35"/>
    <row r="37" spans="2:14" s="72" customFormat="1" ht="15.75" thickBot="1" x14ac:dyDescent="0.35">
      <c r="C37" s="156" t="s">
        <v>18</v>
      </c>
      <c r="D37" s="157">
        <f>SUM(D12:D36)</f>
        <v>145116.64000000001</v>
      </c>
      <c r="E37" s="157"/>
      <c r="F37" s="157">
        <f t="shared" ref="E37:M37" si="5">SUM(F12:F36)</f>
        <v>223300.64</v>
      </c>
      <c r="G37" s="157">
        <f t="shared" si="5"/>
        <v>0</v>
      </c>
      <c r="H37" s="157">
        <f t="shared" si="5"/>
        <v>0</v>
      </c>
      <c r="I37" s="157">
        <f t="shared" si="5"/>
        <v>0</v>
      </c>
      <c r="J37" s="157">
        <f t="shared" si="5"/>
        <v>111334.48</v>
      </c>
      <c r="K37" s="157">
        <f t="shared" si="5"/>
        <v>0</v>
      </c>
      <c r="L37" s="157">
        <f t="shared" si="5"/>
        <v>0</v>
      </c>
      <c r="M37" s="157">
        <f t="shared" si="5"/>
        <v>479751.76</v>
      </c>
      <c r="N37" s="73"/>
    </row>
  </sheetData>
  <mergeCells count="3">
    <mergeCell ref="B2:M2"/>
    <mergeCell ref="B3:M3"/>
    <mergeCell ref="B4:M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B1:I21"/>
  <sheetViews>
    <sheetView zoomScaleNormal="100" zoomScaleSheetLayoutView="75" workbookViewId="0">
      <pane xSplit="3" ySplit="6" topLeftCell="D7" activePane="bottomRight" state="frozen"/>
      <selection pane="topRight" activeCell="C1" sqref="C1"/>
      <selection pane="bottomLeft" activeCell="A7" sqref="A7"/>
      <selection pane="bottomRight" activeCell="I9" sqref="I9"/>
    </sheetView>
  </sheetViews>
  <sheetFormatPr baseColWidth="10" defaultColWidth="11.42578125" defaultRowHeight="15.75" x14ac:dyDescent="0.35"/>
  <cols>
    <col min="1" max="1" width="11.42578125" style="1"/>
    <col min="2" max="2" width="14.140625" style="1" customWidth="1"/>
    <col min="3" max="3" width="15.85546875" style="65" customWidth="1"/>
    <col min="4" max="4" width="52.28515625" style="5" customWidth="1"/>
    <col min="5" max="5" width="31.42578125" style="5" hidden="1" customWidth="1"/>
    <col min="6" max="6" width="51.42578125" style="5" hidden="1" customWidth="1"/>
    <col min="7" max="7" width="14.85546875" style="2" hidden="1" customWidth="1"/>
    <col min="8" max="8" width="15.85546875" style="6" customWidth="1"/>
    <col min="9" max="9" width="12.85546875" style="1" customWidth="1"/>
    <col min="10" max="16384" width="11.42578125" style="1"/>
  </cols>
  <sheetData>
    <row r="1" spans="2:9" ht="18" customHeight="1" x14ac:dyDescent="0.35">
      <c r="B1" s="172" t="s">
        <v>54</v>
      </c>
      <c r="C1" s="172"/>
      <c r="D1" s="172"/>
      <c r="E1" s="172"/>
      <c r="F1" s="172"/>
      <c r="G1" s="172"/>
      <c r="H1" s="172"/>
    </row>
    <row r="2" spans="2:9" ht="18" x14ac:dyDescent="0.35">
      <c r="B2" s="173" t="s">
        <v>53</v>
      </c>
      <c r="C2" s="173"/>
      <c r="D2" s="173"/>
      <c r="E2" s="173"/>
      <c r="F2" s="173"/>
      <c r="G2" s="173"/>
      <c r="H2" s="173"/>
    </row>
    <row r="3" spans="2:9" ht="18" x14ac:dyDescent="0.35">
      <c r="B3" s="11"/>
      <c r="D3" s="30"/>
      <c r="E3" s="30"/>
      <c r="F3" s="30"/>
      <c r="G3" s="12"/>
    </row>
    <row r="4" spans="2:9" s="32" customFormat="1" ht="19.5" customHeight="1" x14ac:dyDescent="0.2">
      <c r="B4" s="38" t="s">
        <v>3</v>
      </c>
      <c r="C4" s="66" t="s">
        <v>49</v>
      </c>
      <c r="D4" s="38"/>
      <c r="E4" s="38"/>
      <c r="F4" s="38"/>
      <c r="G4" s="38"/>
      <c r="H4" s="39" t="s">
        <v>4</v>
      </c>
    </row>
    <row r="5" spans="2:9" s="32" customFormat="1" ht="21" customHeight="1" x14ac:dyDescent="0.2">
      <c r="B5" s="38" t="s">
        <v>5</v>
      </c>
      <c r="C5" s="66" t="s">
        <v>6</v>
      </c>
      <c r="D5" s="38" t="s">
        <v>52</v>
      </c>
      <c r="E5" s="38" t="s">
        <v>8</v>
      </c>
      <c r="F5" s="38" t="s">
        <v>9</v>
      </c>
      <c r="G5" s="38" t="s">
        <v>10</v>
      </c>
      <c r="H5" s="39" t="s">
        <v>11</v>
      </c>
      <c r="I5" s="39" t="s">
        <v>14</v>
      </c>
    </row>
    <row r="6" spans="2:9" s="41" customFormat="1" ht="21" customHeight="1" x14ac:dyDescent="0.2">
      <c r="B6" s="33"/>
      <c r="C6" s="67"/>
      <c r="D6" s="33"/>
      <c r="E6" s="33"/>
      <c r="F6" s="33"/>
      <c r="G6" s="33"/>
      <c r="H6" s="40"/>
    </row>
    <row r="7" spans="2:9" ht="21.75" customHeight="1" x14ac:dyDescent="0.35">
      <c r="B7" s="20">
        <v>2017</v>
      </c>
      <c r="C7" s="43"/>
      <c r="D7" s="17"/>
      <c r="E7" s="17"/>
      <c r="F7" s="17"/>
      <c r="G7" s="19"/>
      <c r="H7" s="18"/>
    </row>
    <row r="8" spans="2:9" ht="15" customHeight="1" x14ac:dyDescent="0.35">
      <c r="B8" s="3"/>
      <c r="C8" s="45"/>
      <c r="D8" s="17"/>
      <c r="E8" s="17"/>
      <c r="F8" s="17"/>
      <c r="G8" s="19"/>
      <c r="H8" s="18"/>
    </row>
    <row r="9" spans="2:9" ht="15" customHeight="1" x14ac:dyDescent="0.35">
      <c r="B9" s="85">
        <v>42998</v>
      </c>
      <c r="C9" s="87">
        <v>74</v>
      </c>
      <c r="D9" s="86" t="s">
        <v>55</v>
      </c>
      <c r="E9" s="86"/>
      <c r="F9" s="86"/>
      <c r="G9" s="87"/>
      <c r="H9" s="91">
        <v>145116.64000000001</v>
      </c>
      <c r="I9" s="110">
        <f>+H9</f>
        <v>145116.64000000001</v>
      </c>
    </row>
    <row r="10" spans="2:9" ht="15" customHeight="1" x14ac:dyDescent="0.35">
      <c r="B10" s="22"/>
      <c r="C10" s="45"/>
      <c r="D10" s="44"/>
      <c r="E10" s="44"/>
      <c r="F10" s="44"/>
      <c r="G10" s="45"/>
      <c r="H10" s="52"/>
      <c r="I10" s="54"/>
    </row>
    <row r="11" spans="2:9" s="31" customFormat="1" ht="15" x14ac:dyDescent="0.2">
      <c r="B11" s="107"/>
      <c r="C11" s="108"/>
      <c r="D11" s="106"/>
      <c r="E11" s="109"/>
      <c r="F11" s="109"/>
      <c r="G11" s="108"/>
      <c r="H11" s="116"/>
      <c r="I11" s="111"/>
    </row>
    <row r="12" spans="2:9" s="89" customFormat="1" ht="15" customHeight="1" x14ac:dyDescent="0.35">
      <c r="B12" s="22"/>
      <c r="C12" s="45"/>
      <c r="D12" s="44"/>
      <c r="E12" s="44"/>
      <c r="F12" s="44"/>
      <c r="G12" s="45"/>
      <c r="H12" s="52"/>
      <c r="I12" s="112"/>
    </row>
    <row r="13" spans="2:9" s="31" customFormat="1" ht="15" x14ac:dyDescent="0.2">
      <c r="B13" s="107"/>
      <c r="C13" s="108"/>
      <c r="D13" s="106"/>
      <c r="E13" s="109"/>
      <c r="F13" s="109"/>
      <c r="G13" s="108"/>
      <c r="H13" s="116"/>
      <c r="I13" s="111"/>
    </row>
    <row r="14" spans="2:9" s="89" customFormat="1" ht="15" customHeight="1" x14ac:dyDescent="0.35">
      <c r="B14" s="22"/>
      <c r="C14" s="45"/>
      <c r="D14" s="44"/>
      <c r="E14" s="44"/>
      <c r="F14" s="44"/>
      <c r="G14" s="45"/>
      <c r="H14" s="42"/>
      <c r="I14" s="88"/>
    </row>
    <row r="15" spans="2:9" ht="15" customHeight="1" x14ac:dyDescent="0.35">
      <c r="C15" s="45"/>
      <c r="D15" s="44"/>
      <c r="E15" s="46"/>
      <c r="F15" s="44"/>
      <c r="G15" s="45"/>
      <c r="H15" s="42"/>
    </row>
    <row r="16" spans="2:9" s="31" customFormat="1" ht="16.5" customHeight="1" x14ac:dyDescent="0.35">
      <c r="B16" s="22"/>
      <c r="C16" s="45"/>
      <c r="D16" s="64"/>
      <c r="E16" s="44"/>
      <c r="F16" s="84"/>
      <c r="G16" s="84"/>
      <c r="H16" s="42"/>
    </row>
    <row r="17" spans="2:9" s="31" customFormat="1" ht="16.5" customHeight="1" x14ac:dyDescent="0.35">
      <c r="B17" s="22"/>
      <c r="C17" s="45"/>
      <c r="D17" s="64"/>
      <c r="E17" s="44"/>
      <c r="F17" s="84"/>
      <c r="G17" s="84"/>
      <c r="H17" s="42"/>
      <c r="I17" s="90"/>
    </row>
    <row r="18" spans="2:9" s="89" customFormat="1" ht="15" customHeight="1" x14ac:dyDescent="0.35">
      <c r="B18" s="22"/>
      <c r="C18" s="43"/>
      <c r="D18" s="44"/>
      <c r="E18" s="44"/>
      <c r="F18" s="44"/>
      <c r="G18" s="45"/>
      <c r="H18" s="42"/>
      <c r="I18" s="88"/>
    </row>
    <row r="19" spans="2:9" x14ac:dyDescent="0.35">
      <c r="B19" s="15"/>
      <c r="C19" s="43"/>
      <c r="D19" s="50"/>
      <c r="E19" s="17"/>
      <c r="H19" s="13"/>
      <c r="I19" s="6"/>
    </row>
    <row r="20" spans="2:9" ht="16.5" thickBot="1" x14ac:dyDescent="0.4"/>
    <row r="21" spans="2:9" ht="16.5" thickBot="1" x14ac:dyDescent="0.4">
      <c r="D21" s="149" t="s">
        <v>43</v>
      </c>
      <c r="E21" s="35" t="s">
        <v>12</v>
      </c>
      <c r="F21" s="36"/>
      <c r="G21" s="37" t="s">
        <v>0</v>
      </c>
      <c r="H21" s="55">
        <f>SUM(H9:H20)</f>
        <v>145116.64000000001</v>
      </c>
      <c r="I21" s="55">
        <f>I9+I11+I13</f>
        <v>145116.64000000001</v>
      </c>
    </row>
  </sheetData>
  <mergeCells count="2">
    <mergeCell ref="B1:H1"/>
    <mergeCell ref="B2:H2"/>
  </mergeCells>
  <phoneticPr fontId="25" type="noConversion"/>
  <pageMargins left="0.39370078740157483" right="0.15748031496062992" top="0.35433070866141736" bottom="0.31496062992125984" header="0.51181102362204722" footer="0.15748031496062992"/>
  <pageSetup scale="85" firstPageNumber="0" fitToHeight="4" orientation="portrait" horizontalDpi="300" verticalDpi="300" r:id="rId1"/>
  <headerFooter alignWithMargins="0">
    <oddFooter>&amp;CPágina &amp;P de &amp;N</oddFooter>
  </headerFooter>
  <rowBreaks count="2" manualBreakCount="2">
    <brk id="20" max="16383" man="1"/>
    <brk id="22" max="16383" man="1"/>
  </rowBreaks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B1:I21"/>
  <sheetViews>
    <sheetView zoomScaleNormal="100" workbookViewId="0">
      <selection activeCell="I14" sqref="I14"/>
    </sheetView>
  </sheetViews>
  <sheetFormatPr baseColWidth="10" defaultColWidth="14.85546875" defaultRowHeight="15" x14ac:dyDescent="0.2"/>
  <cols>
    <col min="1" max="2" width="14.85546875" style="31"/>
    <col min="3" max="3" width="14.85546875" style="143" customWidth="1"/>
    <col min="4" max="4" width="48.7109375" style="144" customWidth="1"/>
    <col min="5" max="5" width="53" style="144" hidden="1" customWidth="1"/>
    <col min="6" max="6" width="44.140625" style="144" hidden="1" customWidth="1"/>
    <col min="7" max="7" width="0" style="144" hidden="1" customWidth="1"/>
    <col min="8" max="8" width="14.85546875" style="90"/>
    <col min="9" max="16384" width="14.85546875" style="31"/>
  </cols>
  <sheetData>
    <row r="1" spans="2:9" ht="18" customHeight="1" x14ac:dyDescent="0.2">
      <c r="B1" s="174" t="s">
        <v>54</v>
      </c>
      <c r="C1" s="175"/>
      <c r="D1" s="175"/>
      <c r="E1" s="175"/>
      <c r="F1" s="175"/>
      <c r="G1" s="175"/>
      <c r="H1" s="175"/>
      <c r="I1" s="176"/>
    </row>
    <row r="2" spans="2:9" ht="18.75" thickBot="1" x14ac:dyDescent="0.25">
      <c r="B2" s="177" t="s">
        <v>2</v>
      </c>
      <c r="C2" s="178"/>
      <c r="D2" s="178"/>
      <c r="E2" s="178"/>
      <c r="F2" s="178"/>
      <c r="G2" s="178"/>
      <c r="H2" s="178"/>
      <c r="I2" s="179"/>
    </row>
    <row r="3" spans="2:9" ht="18" x14ac:dyDescent="0.2">
      <c r="B3" s="124"/>
      <c r="C3" s="125"/>
      <c r="D3" s="123"/>
      <c r="E3" s="123"/>
      <c r="F3" s="123"/>
      <c r="G3" s="123"/>
      <c r="H3" s="122"/>
    </row>
    <row r="4" spans="2:9" s="32" customFormat="1" ht="21" customHeight="1" x14ac:dyDescent="0.2"/>
    <row r="5" spans="2:9" s="41" customFormat="1" ht="21" customHeight="1" x14ac:dyDescent="0.2">
      <c r="B5" s="38" t="s">
        <v>3</v>
      </c>
      <c r="C5" s="38"/>
      <c r="D5" s="38"/>
      <c r="E5" s="38"/>
      <c r="F5" s="38"/>
      <c r="G5" s="39"/>
      <c r="H5" s="39" t="s">
        <v>4</v>
      </c>
    </row>
    <row r="6" spans="2:9" s="41" customFormat="1" ht="21" customHeight="1" x14ac:dyDescent="0.2">
      <c r="B6" s="38" t="s">
        <v>5</v>
      </c>
      <c r="C6" s="38" t="s">
        <v>49</v>
      </c>
      <c r="D6" s="38" t="s">
        <v>52</v>
      </c>
      <c r="E6" s="38" t="s">
        <v>8</v>
      </c>
      <c r="F6" s="38" t="s">
        <v>9</v>
      </c>
      <c r="G6" s="38" t="s">
        <v>10</v>
      </c>
      <c r="H6" s="39" t="s">
        <v>11</v>
      </c>
      <c r="I6" s="39" t="s">
        <v>14</v>
      </c>
    </row>
    <row r="7" spans="2:9" s="41" customFormat="1" ht="21" customHeight="1" x14ac:dyDescent="0.2">
      <c r="B7" s="33"/>
      <c r="C7" s="33"/>
      <c r="D7" s="33"/>
      <c r="E7" s="33"/>
      <c r="F7" s="40"/>
    </row>
    <row r="8" spans="2:9" s="84" customFormat="1" ht="18" x14ac:dyDescent="0.2">
      <c r="B8" s="126">
        <f>'M. DE OFICINA'!B7</f>
        <v>2017</v>
      </c>
      <c r="C8" s="120"/>
      <c r="D8" s="127"/>
      <c r="E8" s="127"/>
      <c r="F8" s="128"/>
      <c r="G8" s="120"/>
      <c r="H8" s="129"/>
    </row>
    <row r="9" spans="2:9" s="84" customFormat="1" x14ac:dyDescent="0.2">
      <c r="B9" s="130"/>
      <c r="C9" s="120"/>
      <c r="D9" s="127"/>
      <c r="E9" s="127"/>
      <c r="F9" s="128"/>
      <c r="G9" s="120"/>
      <c r="H9" s="131"/>
      <c r="I9" s="132"/>
    </row>
    <row r="10" spans="2:9" s="84" customFormat="1" x14ac:dyDescent="0.35">
      <c r="B10" s="113">
        <v>43084</v>
      </c>
      <c r="C10" s="114">
        <v>85</v>
      </c>
      <c r="D10" s="86" t="s">
        <v>59</v>
      </c>
      <c r="E10" s="109"/>
      <c r="F10" s="115"/>
      <c r="G10" s="114"/>
      <c r="H10" s="116">
        <v>53996</v>
      </c>
      <c r="I10" s="148"/>
    </row>
    <row r="11" spans="2:9" s="133" customFormat="1" x14ac:dyDescent="0.2">
      <c r="B11" s="134"/>
      <c r="C11" s="120"/>
      <c r="D11" s="135"/>
      <c r="E11" s="135"/>
      <c r="F11" s="136"/>
      <c r="G11" s="120"/>
      <c r="H11" s="137"/>
      <c r="I11" s="138"/>
    </row>
    <row r="12" spans="2:9" s="84" customFormat="1" x14ac:dyDescent="0.2">
      <c r="B12" s="113">
        <v>43098</v>
      </c>
      <c r="C12" s="114">
        <v>124</v>
      </c>
      <c r="D12" s="106" t="s">
        <v>60</v>
      </c>
      <c r="E12" s="109"/>
      <c r="F12" s="115"/>
      <c r="G12" s="114"/>
      <c r="H12" s="116">
        <v>68415.03</v>
      </c>
      <c r="I12" s="148"/>
    </row>
    <row r="13" spans="2:9" s="84" customFormat="1" x14ac:dyDescent="0.2">
      <c r="B13" s="130"/>
      <c r="C13" s="120"/>
      <c r="D13" s="127"/>
      <c r="E13" s="127"/>
      <c r="F13" s="128"/>
      <c r="G13" s="120"/>
      <c r="H13" s="137"/>
      <c r="I13" s="132"/>
    </row>
    <row r="14" spans="2:9" s="84" customFormat="1" x14ac:dyDescent="0.2">
      <c r="B14" s="113">
        <v>43098</v>
      </c>
      <c r="C14" s="114">
        <v>125</v>
      </c>
      <c r="D14" s="106" t="s">
        <v>61</v>
      </c>
      <c r="E14" s="109"/>
      <c r="F14" s="115"/>
      <c r="G14" s="114"/>
      <c r="H14" s="116">
        <v>66236</v>
      </c>
      <c r="I14" s="148"/>
    </row>
    <row r="15" spans="2:9" s="84" customFormat="1" x14ac:dyDescent="0.2">
      <c r="B15" s="130"/>
      <c r="C15" s="120"/>
      <c r="D15" s="127"/>
      <c r="E15" s="127"/>
      <c r="F15" s="128"/>
      <c r="G15" s="120"/>
      <c r="H15" s="137"/>
      <c r="I15" s="132"/>
    </row>
    <row r="16" spans="2:9" s="84" customFormat="1" x14ac:dyDescent="0.2">
      <c r="B16" s="113">
        <v>43098</v>
      </c>
      <c r="C16" s="114">
        <v>128</v>
      </c>
      <c r="D16" s="106" t="s">
        <v>62</v>
      </c>
      <c r="E16" s="109"/>
      <c r="F16" s="115"/>
      <c r="G16" s="114"/>
      <c r="H16" s="116">
        <v>34653.61</v>
      </c>
      <c r="I16" s="148">
        <f>+H10+H12+H14+H16</f>
        <v>223300.64</v>
      </c>
    </row>
    <row r="17" spans="2:9" s="84" customFormat="1" ht="15.75" thickBot="1" x14ac:dyDescent="0.25">
      <c r="B17" s="130"/>
      <c r="C17" s="120"/>
      <c r="D17" s="127"/>
      <c r="E17" s="127"/>
      <c r="F17" s="128"/>
      <c r="G17" s="120"/>
      <c r="H17" s="131"/>
      <c r="I17" s="132"/>
    </row>
    <row r="18" spans="2:9" ht="16.5" customHeight="1" thickBot="1" x14ac:dyDescent="0.25">
      <c r="B18" s="33"/>
      <c r="C18" s="34"/>
      <c r="D18" s="149" t="s">
        <v>43</v>
      </c>
      <c r="E18" s="35" t="s">
        <v>13</v>
      </c>
      <c r="F18" s="36"/>
      <c r="G18" s="37"/>
      <c r="H18" s="55">
        <f>SUM(H10:H16)</f>
        <v>223300.64</v>
      </c>
      <c r="I18" s="55">
        <f>SUM(I10:I16)</f>
        <v>223300.64</v>
      </c>
    </row>
    <row r="19" spans="2:9" x14ac:dyDescent="0.2">
      <c r="B19" s="139"/>
      <c r="C19" s="140"/>
      <c r="D19" s="141"/>
      <c r="E19" s="141"/>
      <c r="F19" s="141"/>
      <c r="G19" s="141"/>
      <c r="H19" s="142"/>
    </row>
    <row r="20" spans="2:9" x14ac:dyDescent="0.2">
      <c r="B20" s="139"/>
      <c r="C20" s="140"/>
      <c r="D20" s="141"/>
      <c r="E20" s="141"/>
      <c r="F20" s="141"/>
      <c r="G20" s="141"/>
      <c r="H20" s="142" t="s">
        <v>0</v>
      </c>
    </row>
    <row r="21" spans="2:9" x14ac:dyDescent="0.2">
      <c r="B21" s="139"/>
      <c r="C21" s="140"/>
      <c r="D21" s="141"/>
      <c r="E21" s="141"/>
      <c r="F21" s="141"/>
      <c r="G21" s="141"/>
      <c r="H21" s="142"/>
    </row>
  </sheetData>
  <mergeCells count="2">
    <mergeCell ref="B1:I1"/>
    <mergeCell ref="B2:I2"/>
  </mergeCells>
  <phoneticPr fontId="25" type="noConversion"/>
  <pageMargins left="0.71" right="0.19685039370078741" top="0.23622047244094491" bottom="0.15748031496062992" header="0.51181102362204722" footer="0.31496062992125984"/>
  <pageSetup scale="60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B1:I16"/>
  <sheetViews>
    <sheetView zoomScaleNormal="100" zoomScaleSheetLayoutView="75" workbookViewId="0">
      <pane xSplit="3" ySplit="6" topLeftCell="D7" activePane="bottomRight" state="frozen"/>
      <selection pane="topRight" activeCell="C1" sqref="C1"/>
      <selection pane="bottomLeft" activeCell="A7" sqref="A7"/>
      <selection pane="bottomRight" activeCell="D26" sqref="D26"/>
    </sheetView>
  </sheetViews>
  <sheetFormatPr baseColWidth="10" defaultColWidth="11.42578125" defaultRowHeight="15.75" x14ac:dyDescent="0.35"/>
  <cols>
    <col min="1" max="1" width="11.42578125" style="1"/>
    <col min="2" max="2" width="14.140625" style="1" customWidth="1"/>
    <col min="3" max="3" width="15.85546875" style="65" customWidth="1"/>
    <col min="4" max="4" width="52.28515625" style="5" customWidth="1"/>
    <col min="5" max="5" width="31.42578125" style="5" hidden="1" customWidth="1"/>
    <col min="6" max="6" width="51.42578125" style="5" hidden="1" customWidth="1"/>
    <col min="7" max="7" width="14.85546875" style="2" hidden="1" customWidth="1"/>
    <col min="8" max="8" width="15.85546875" style="6" customWidth="1"/>
    <col min="9" max="9" width="12.85546875" style="1" customWidth="1"/>
    <col min="10" max="16384" width="11.42578125" style="1"/>
  </cols>
  <sheetData>
    <row r="1" spans="2:9" ht="18" customHeight="1" x14ac:dyDescent="0.35">
      <c r="B1" s="180" t="s">
        <v>1</v>
      </c>
      <c r="C1" s="181"/>
      <c r="D1" s="181"/>
      <c r="E1" s="181"/>
      <c r="F1" s="181"/>
      <c r="G1" s="181"/>
      <c r="H1" s="182"/>
    </row>
    <row r="2" spans="2:9" ht="18.75" thickBot="1" x14ac:dyDescent="0.4">
      <c r="B2" s="183" t="s">
        <v>32</v>
      </c>
      <c r="C2" s="184"/>
      <c r="D2" s="184"/>
      <c r="E2" s="184"/>
      <c r="F2" s="184"/>
      <c r="G2" s="184"/>
      <c r="H2" s="185"/>
    </row>
    <row r="3" spans="2:9" ht="18" x14ac:dyDescent="0.35">
      <c r="B3" s="11"/>
      <c r="D3" s="30"/>
      <c r="E3" s="30"/>
      <c r="F3" s="30"/>
      <c r="G3" s="103"/>
    </row>
    <row r="4" spans="2:9" s="32" customFormat="1" ht="19.5" customHeight="1" x14ac:dyDescent="0.2">
      <c r="B4" s="38" t="s">
        <v>3</v>
      </c>
      <c r="C4" s="66" t="s">
        <v>49</v>
      </c>
      <c r="D4" s="38"/>
      <c r="E4" s="38"/>
      <c r="F4" s="38"/>
      <c r="G4" s="38"/>
      <c r="H4" s="39" t="s">
        <v>4</v>
      </c>
    </row>
    <row r="5" spans="2:9" s="32" customFormat="1" ht="21" customHeight="1" x14ac:dyDescent="0.2">
      <c r="B5" s="38" t="s">
        <v>5</v>
      </c>
      <c r="C5" s="66" t="s">
        <v>6</v>
      </c>
      <c r="D5" s="38" t="s">
        <v>7</v>
      </c>
      <c r="E5" s="38" t="s">
        <v>8</v>
      </c>
      <c r="F5" s="38" t="s">
        <v>9</v>
      </c>
      <c r="G5" s="38" t="s">
        <v>10</v>
      </c>
      <c r="H5" s="39" t="s">
        <v>11</v>
      </c>
      <c r="I5" s="39" t="s">
        <v>14</v>
      </c>
    </row>
    <row r="6" spans="2:9" s="41" customFormat="1" ht="21" customHeight="1" x14ac:dyDescent="0.2">
      <c r="B6" s="33"/>
      <c r="C6" s="67"/>
      <c r="D6" s="33"/>
      <c r="E6" s="33"/>
      <c r="F6" s="33"/>
      <c r="G6" s="33"/>
      <c r="H6" s="40"/>
    </row>
    <row r="7" spans="2:9" ht="21.75" customHeight="1" x14ac:dyDescent="0.35">
      <c r="B7" s="20">
        <v>2017</v>
      </c>
      <c r="C7" s="43"/>
      <c r="D7" s="17"/>
      <c r="E7" s="17"/>
      <c r="F7" s="17"/>
      <c r="G7" s="19"/>
      <c r="H7" s="18"/>
    </row>
    <row r="8" spans="2:9" ht="15" customHeight="1" x14ac:dyDescent="0.35">
      <c r="B8" s="3"/>
      <c r="C8" s="45"/>
      <c r="D8" s="17"/>
      <c r="E8" s="17"/>
      <c r="F8" s="17"/>
      <c r="G8" s="19"/>
      <c r="H8" s="18"/>
    </row>
    <row r="9" spans="2:9" ht="15" customHeight="1" x14ac:dyDescent="0.35">
      <c r="B9" s="85"/>
      <c r="C9" s="87"/>
      <c r="D9" s="86" t="s">
        <v>48</v>
      </c>
      <c r="E9" s="86"/>
      <c r="F9" s="86"/>
      <c r="G9" s="87"/>
      <c r="H9" s="91"/>
      <c r="I9" s="110">
        <f>H9</f>
        <v>0</v>
      </c>
    </row>
    <row r="10" spans="2:9" ht="15" customHeight="1" x14ac:dyDescent="0.35">
      <c r="B10" s="22"/>
      <c r="C10" s="45"/>
      <c r="D10" s="44"/>
      <c r="E10" s="44"/>
      <c r="F10" s="44"/>
      <c r="G10" s="45"/>
      <c r="H10" s="42"/>
      <c r="I10" s="6"/>
    </row>
    <row r="11" spans="2:9" s="31" customFormat="1" ht="16.5" customHeight="1" x14ac:dyDescent="0.35">
      <c r="B11" s="22"/>
      <c r="C11" s="45"/>
      <c r="D11" s="64"/>
      <c r="E11" s="44"/>
      <c r="F11" s="84"/>
      <c r="G11" s="84"/>
      <c r="H11" s="42"/>
    </row>
    <row r="12" spans="2:9" s="31" customFormat="1" ht="16.5" customHeight="1" x14ac:dyDescent="0.35">
      <c r="B12" s="22"/>
      <c r="C12" s="45"/>
      <c r="D12" s="64"/>
      <c r="E12" s="44"/>
      <c r="F12" s="84"/>
      <c r="G12" s="84"/>
      <c r="H12" s="42"/>
      <c r="I12" s="90"/>
    </row>
    <row r="13" spans="2:9" s="89" customFormat="1" ht="15" customHeight="1" x14ac:dyDescent="0.35">
      <c r="B13" s="22"/>
      <c r="C13" s="43"/>
      <c r="D13" s="44"/>
      <c r="E13" s="44"/>
      <c r="F13" s="44"/>
      <c r="G13" s="45"/>
      <c r="H13" s="42"/>
      <c r="I13" s="88"/>
    </row>
    <row r="14" spans="2:9" x14ac:dyDescent="0.35">
      <c r="B14" s="15"/>
      <c r="C14" s="43"/>
      <c r="D14" s="50"/>
      <c r="E14" s="17"/>
      <c r="H14" s="13"/>
      <c r="I14" s="6"/>
    </row>
    <row r="15" spans="2:9" ht="16.5" thickBot="1" x14ac:dyDescent="0.4"/>
    <row r="16" spans="2:9" ht="16.5" thickBot="1" x14ac:dyDescent="0.4">
      <c r="D16" s="149" t="s">
        <v>43</v>
      </c>
      <c r="E16" s="35" t="s">
        <v>12</v>
      </c>
      <c r="F16" s="36"/>
      <c r="G16" s="37" t="s">
        <v>0</v>
      </c>
      <c r="H16" s="55">
        <f>SUM(H9:H15)</f>
        <v>0</v>
      </c>
      <c r="I16" s="55">
        <f>I9</f>
        <v>0</v>
      </c>
    </row>
  </sheetData>
  <mergeCells count="2">
    <mergeCell ref="B1:H1"/>
    <mergeCell ref="B2:H2"/>
  </mergeCells>
  <pageMargins left="0.39370078740157483" right="0.15748031496062992" top="0.35433070866141736" bottom="0.31496062992125984" header="0.51181102362204722" footer="0.15748031496062992"/>
  <pageSetup scale="85" firstPageNumber="0" fitToHeight="4" orientation="portrait" horizontalDpi="300" verticalDpi="300" r:id="rId1"/>
  <headerFooter alignWithMargins="0">
    <oddFooter>&amp;CPágina &amp;P de &amp;N</oddFooter>
  </headerFooter>
  <rowBreaks count="2" manualBreakCount="2">
    <brk id="15" max="16383" man="1"/>
    <brk id="17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  <pageSetUpPr fitToPage="1"/>
  </sheetPr>
  <dimension ref="B1:I21"/>
  <sheetViews>
    <sheetView workbookViewId="0">
      <selection activeCell="C7" sqref="C7"/>
    </sheetView>
  </sheetViews>
  <sheetFormatPr baseColWidth="10" defaultColWidth="11.5703125" defaultRowHeight="15.75" x14ac:dyDescent="0.35"/>
  <cols>
    <col min="1" max="1" width="11.5703125" style="6"/>
    <col min="2" max="2" width="14.85546875" style="70" customWidth="1"/>
    <col min="3" max="3" width="13.7109375" style="6" customWidth="1"/>
    <col min="4" max="4" width="57.28515625" style="6" bestFit="1" customWidth="1"/>
    <col min="5" max="5" width="25" style="4" hidden="1" customWidth="1"/>
    <col min="6" max="6" width="40.5703125" style="6" hidden="1" customWidth="1"/>
    <col min="7" max="7" width="9.140625" style="6" hidden="1" customWidth="1"/>
    <col min="8" max="8" width="14.85546875" style="6" customWidth="1"/>
    <col min="9" max="16384" width="11.5703125" style="6"/>
  </cols>
  <sheetData>
    <row r="1" spans="2:9" ht="18" customHeight="1" x14ac:dyDescent="0.35">
      <c r="B1" s="186" t="s">
        <v>1</v>
      </c>
      <c r="C1" s="187"/>
      <c r="D1" s="187"/>
      <c r="E1" s="187"/>
      <c r="F1" s="187"/>
      <c r="G1" s="187"/>
      <c r="H1" s="188"/>
    </row>
    <row r="2" spans="2:9" ht="18.75" thickBot="1" x14ac:dyDescent="0.4">
      <c r="B2" s="189" t="s">
        <v>41</v>
      </c>
      <c r="C2" s="190"/>
      <c r="D2" s="190"/>
      <c r="E2" s="190"/>
      <c r="F2" s="190"/>
      <c r="G2" s="190"/>
      <c r="H2" s="191"/>
    </row>
    <row r="3" spans="2:9" ht="18" x14ac:dyDescent="0.35">
      <c r="B3" s="69"/>
      <c r="C3" s="10"/>
      <c r="D3" s="10"/>
      <c r="E3" s="23"/>
      <c r="F3" s="7"/>
    </row>
    <row r="4" spans="2:9" ht="18" x14ac:dyDescent="0.35">
      <c r="B4" s="69"/>
      <c r="C4" s="10"/>
      <c r="D4" s="10"/>
      <c r="E4" s="23"/>
      <c r="F4" s="7"/>
    </row>
    <row r="5" spans="2:9" s="41" customFormat="1" ht="21" customHeight="1" x14ac:dyDescent="0.2">
      <c r="B5" s="38" t="s">
        <v>3</v>
      </c>
      <c r="C5" s="38"/>
      <c r="D5" s="38"/>
      <c r="E5" s="66"/>
      <c r="F5" s="38"/>
      <c r="G5" s="39"/>
      <c r="H5" s="39" t="s">
        <v>4</v>
      </c>
    </row>
    <row r="6" spans="2:9" s="41" customFormat="1" ht="21" customHeight="1" x14ac:dyDescent="0.2">
      <c r="B6" s="38" t="s">
        <v>5</v>
      </c>
      <c r="C6" s="38" t="s">
        <v>49</v>
      </c>
      <c r="D6" s="38" t="s">
        <v>7</v>
      </c>
      <c r="E6" s="66" t="s">
        <v>8</v>
      </c>
      <c r="F6" s="38" t="s">
        <v>9</v>
      </c>
      <c r="G6" s="38" t="s">
        <v>10</v>
      </c>
      <c r="H6" s="39" t="s">
        <v>11</v>
      </c>
    </row>
    <row r="7" spans="2:9" s="41" customFormat="1" ht="21" customHeight="1" x14ac:dyDescent="0.2">
      <c r="B7" s="33"/>
      <c r="C7" s="33"/>
      <c r="D7" s="33"/>
      <c r="E7" s="67"/>
      <c r="F7" s="33"/>
      <c r="G7" s="33"/>
      <c r="H7" s="40"/>
    </row>
    <row r="8" spans="2:9" ht="18" x14ac:dyDescent="0.35">
      <c r="B8" s="26">
        <f>'M. DE OFICINA'!B7</f>
        <v>2017</v>
      </c>
      <c r="C8" s="29"/>
      <c r="D8" s="27"/>
      <c r="E8" s="29"/>
      <c r="F8" s="7"/>
    </row>
    <row r="9" spans="2:9" x14ac:dyDescent="0.35">
      <c r="B9" s="8"/>
      <c r="C9" s="29"/>
      <c r="D9" s="27"/>
      <c r="E9" s="29"/>
      <c r="F9" s="7"/>
    </row>
    <row r="10" spans="2:9" s="4" customFormat="1" ht="15" x14ac:dyDescent="0.35">
      <c r="B10" s="93"/>
      <c r="C10" s="94"/>
      <c r="D10" s="86" t="s">
        <v>48</v>
      </c>
      <c r="E10" s="95"/>
      <c r="F10" s="95"/>
      <c r="G10" s="96"/>
      <c r="H10" s="91"/>
      <c r="I10" s="92"/>
    </row>
    <row r="11" spans="2:9" s="4" customFormat="1" ht="15" x14ac:dyDescent="0.35">
      <c r="B11" s="93"/>
      <c r="C11" s="94"/>
      <c r="D11" s="95"/>
      <c r="E11" s="95"/>
      <c r="F11" s="95"/>
      <c r="G11" s="96"/>
      <c r="H11" s="91"/>
      <c r="I11" s="92"/>
    </row>
    <row r="12" spans="2:9" s="4" customFormat="1" ht="15" x14ac:dyDescent="0.35">
      <c r="B12" s="93"/>
      <c r="C12" s="94"/>
      <c r="D12" s="95"/>
      <c r="E12" s="95"/>
      <c r="F12" s="95"/>
      <c r="G12" s="97"/>
      <c r="H12" s="91"/>
      <c r="I12" s="92"/>
    </row>
    <row r="13" spans="2:9" s="4" customFormat="1" ht="15" x14ac:dyDescent="0.35">
      <c r="B13" s="93"/>
      <c r="C13" s="94"/>
      <c r="D13" s="95"/>
      <c r="E13" s="95"/>
      <c r="F13" s="95"/>
      <c r="G13" s="97"/>
      <c r="H13" s="91"/>
      <c r="I13" s="92"/>
    </row>
    <row r="14" spans="2:9" s="4" customFormat="1" ht="15" x14ac:dyDescent="0.35">
      <c r="B14" s="47"/>
      <c r="C14" s="28"/>
      <c r="D14" s="48"/>
      <c r="E14" s="48"/>
      <c r="F14" s="48"/>
      <c r="G14" s="29"/>
      <c r="H14" s="56"/>
      <c r="I14" s="51"/>
    </row>
    <row r="15" spans="2:9" s="4" customFormat="1" ht="15" x14ac:dyDescent="0.35">
      <c r="B15" s="47"/>
      <c r="C15" s="28"/>
      <c r="D15" s="48"/>
      <c r="E15" s="48"/>
      <c r="F15" s="48"/>
      <c r="G15" s="49"/>
      <c r="H15" s="56"/>
      <c r="I15" s="51"/>
    </row>
    <row r="16" spans="2:9" x14ac:dyDescent="0.35">
      <c r="B16" s="58"/>
      <c r="C16" s="78"/>
      <c r="D16" s="79"/>
      <c r="E16" s="59"/>
      <c r="F16" s="61"/>
      <c r="G16" s="60"/>
      <c r="H16" s="62"/>
      <c r="I16" s="63"/>
    </row>
    <row r="17" spans="2:9" x14ac:dyDescent="0.35">
      <c r="B17" s="58"/>
      <c r="C17" s="78"/>
      <c r="D17" s="79"/>
      <c r="E17" s="59"/>
      <c r="F17" s="61"/>
      <c r="G17" s="60"/>
      <c r="H17" s="62"/>
      <c r="I17" s="63"/>
    </row>
    <row r="18" spans="2:9" ht="16.5" thickBot="1" x14ac:dyDescent="0.4">
      <c r="B18" s="58"/>
      <c r="C18" s="78"/>
      <c r="D18" s="79"/>
      <c r="E18" s="59"/>
      <c r="F18" s="61"/>
      <c r="G18" s="60"/>
      <c r="H18" s="62"/>
      <c r="I18" s="63"/>
    </row>
    <row r="19" spans="2:9" thickBot="1" x14ac:dyDescent="0.35">
      <c r="B19" s="16"/>
      <c r="C19" s="16"/>
      <c r="D19" s="149" t="s">
        <v>43</v>
      </c>
      <c r="E19" s="68" t="s">
        <v>13</v>
      </c>
      <c r="F19" s="36"/>
      <c r="G19" s="37"/>
      <c r="H19" s="55">
        <f>SUM(H10:H17)</f>
        <v>0</v>
      </c>
      <c r="I19" s="55">
        <f>SUM(I10:I17)</f>
        <v>0</v>
      </c>
    </row>
    <row r="20" spans="2:9" x14ac:dyDescent="0.35">
      <c r="B20" s="21"/>
      <c r="C20" s="21"/>
      <c r="D20" s="21"/>
      <c r="E20" s="29"/>
      <c r="F20" s="24"/>
    </row>
    <row r="21" spans="2:9" hidden="1" x14ac:dyDescent="0.35">
      <c r="B21" s="21"/>
      <c r="C21" s="21"/>
      <c r="D21" s="21"/>
      <c r="E21" s="29" t="s">
        <v>0</v>
      </c>
      <c r="F21" s="24" t="s">
        <v>0</v>
      </c>
    </row>
  </sheetData>
  <mergeCells count="2">
    <mergeCell ref="B1:H1"/>
    <mergeCell ref="B2:H2"/>
  </mergeCells>
  <phoneticPr fontId="25" type="noConversion"/>
  <pageMargins left="0.1701388888888889" right="0" top="0.3298611111111111" bottom="0.3937499999999999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B1:I27"/>
  <sheetViews>
    <sheetView zoomScale="92" zoomScaleNormal="92" workbookViewId="0">
      <selection activeCell="I23" sqref="I23"/>
    </sheetView>
  </sheetViews>
  <sheetFormatPr baseColWidth="10" defaultColWidth="11.5703125" defaultRowHeight="15" x14ac:dyDescent="0.3"/>
  <cols>
    <col min="1" max="1" width="11.5703125" style="1"/>
    <col min="2" max="2" width="12.140625" style="2" customWidth="1"/>
    <col min="3" max="3" width="11.28515625" style="1" customWidth="1"/>
    <col min="4" max="4" width="41.7109375" style="1" customWidth="1"/>
    <col min="5" max="6" width="33.28515625" style="1" hidden="1" customWidth="1"/>
    <col min="7" max="7" width="11.5703125" style="2" hidden="1" customWidth="1"/>
    <col min="8" max="8" width="12.7109375" style="6" customWidth="1"/>
    <col min="9" max="9" width="12.85546875" style="1" customWidth="1"/>
    <col min="10" max="16384" width="11.5703125" style="1"/>
  </cols>
  <sheetData>
    <row r="1" spans="2:9" ht="18" customHeight="1" x14ac:dyDescent="0.35">
      <c r="B1" s="192" t="s">
        <v>54</v>
      </c>
      <c r="C1" s="193"/>
      <c r="D1" s="193"/>
      <c r="E1" s="193"/>
      <c r="F1" s="193"/>
      <c r="G1" s="193"/>
      <c r="H1" s="193"/>
      <c r="I1" s="194"/>
    </row>
    <row r="2" spans="2:9" ht="18.75" thickBot="1" x14ac:dyDescent="0.4">
      <c r="B2" s="183" t="s">
        <v>38</v>
      </c>
      <c r="C2" s="184"/>
      <c r="D2" s="184"/>
      <c r="E2" s="184"/>
      <c r="F2" s="184"/>
      <c r="G2" s="184"/>
      <c r="H2" s="184"/>
      <c r="I2" s="150"/>
    </row>
    <row r="3" spans="2:9" ht="18" x14ac:dyDescent="0.35">
      <c r="B3" s="14"/>
      <c r="C3" s="9"/>
      <c r="D3" s="9"/>
      <c r="E3" s="9"/>
      <c r="F3" s="9"/>
      <c r="G3" s="14"/>
      <c r="H3" s="7"/>
    </row>
    <row r="4" spans="2:9" ht="18" x14ac:dyDescent="0.35">
      <c r="B4" s="14"/>
      <c r="C4" s="9"/>
      <c r="D4" s="9"/>
      <c r="E4" s="9"/>
      <c r="F4" s="9"/>
      <c r="G4" s="14"/>
      <c r="H4" s="7"/>
    </row>
    <row r="5" spans="2:9" s="41" customFormat="1" ht="21" customHeight="1" x14ac:dyDescent="0.2">
      <c r="B5" s="38" t="s">
        <v>3</v>
      </c>
      <c r="C5" s="38"/>
      <c r="D5" s="38"/>
      <c r="E5" s="38"/>
      <c r="F5" s="38"/>
      <c r="G5" s="39"/>
      <c r="H5" s="39" t="s">
        <v>4</v>
      </c>
      <c r="I5" s="118"/>
    </row>
    <row r="6" spans="2:9" s="41" customFormat="1" ht="21" customHeight="1" x14ac:dyDescent="0.2">
      <c r="B6" s="38" t="s">
        <v>63</v>
      </c>
      <c r="C6" s="38" t="s">
        <v>49</v>
      </c>
      <c r="D6" s="38" t="s">
        <v>52</v>
      </c>
      <c r="E6" s="38" t="s">
        <v>8</v>
      </c>
      <c r="F6" s="38" t="s">
        <v>9</v>
      </c>
      <c r="G6" s="38" t="s">
        <v>10</v>
      </c>
      <c r="H6" s="39" t="s">
        <v>11</v>
      </c>
      <c r="I6" s="39" t="s">
        <v>14</v>
      </c>
    </row>
    <row r="7" spans="2:9" s="41" customFormat="1" ht="21" customHeight="1" x14ac:dyDescent="0.2">
      <c r="B7" s="38"/>
      <c r="C7" s="38"/>
      <c r="D7" s="38"/>
      <c r="E7" s="38"/>
      <c r="F7" s="38"/>
      <c r="G7" s="38"/>
      <c r="H7" s="39"/>
      <c r="I7" s="118"/>
    </row>
    <row r="8" spans="2:9" s="41" customFormat="1" ht="21" customHeight="1" x14ac:dyDescent="0.35">
      <c r="B8" s="26">
        <f>'M. DE OFICINA'!B7</f>
        <v>2017</v>
      </c>
      <c r="C8" s="33"/>
      <c r="D8" s="33"/>
      <c r="E8" s="33"/>
      <c r="F8" s="33"/>
      <c r="G8" s="33"/>
      <c r="H8" s="40"/>
    </row>
    <row r="9" spans="2:9" s="32" customFormat="1" x14ac:dyDescent="0.35">
      <c r="B9" s="195">
        <v>43098</v>
      </c>
      <c r="C9" s="86"/>
      <c r="D9" s="86" t="s">
        <v>64</v>
      </c>
      <c r="E9" s="41"/>
      <c r="F9" s="117"/>
      <c r="G9" s="117"/>
      <c r="H9" s="196">
        <v>111334.48</v>
      </c>
      <c r="I9" s="197">
        <f>H9</f>
        <v>111334.48</v>
      </c>
    </row>
    <row r="10" spans="2:9" x14ac:dyDescent="0.3">
      <c r="B10" s="119"/>
      <c r="C10" s="145"/>
      <c r="D10" s="146"/>
      <c r="E10" s="15"/>
      <c r="F10" s="15"/>
      <c r="G10" s="15"/>
      <c r="H10" s="121"/>
    </row>
    <row r="11" spans="2:9" s="32" customFormat="1" x14ac:dyDescent="0.35">
      <c r="B11" s="86"/>
      <c r="C11" s="86"/>
      <c r="D11" s="86"/>
      <c r="E11" s="41"/>
      <c r="F11" s="117"/>
      <c r="G11" s="117"/>
      <c r="H11" s="86"/>
      <c r="I11" s="162">
        <f>H10+H11</f>
        <v>0</v>
      </c>
    </row>
    <row r="12" spans="2:9" ht="20.25" customHeight="1" x14ac:dyDescent="0.3">
      <c r="B12" s="25"/>
      <c r="C12" s="145"/>
      <c r="D12" s="146"/>
      <c r="E12" s="25"/>
      <c r="F12" s="25"/>
      <c r="G12" s="25"/>
      <c r="H12" s="57"/>
    </row>
    <row r="13" spans="2:9" ht="20.25" customHeight="1" thickBot="1" x14ac:dyDescent="0.35">
      <c r="B13" s="25"/>
      <c r="C13" s="145"/>
      <c r="D13" s="146"/>
      <c r="E13" s="25"/>
      <c r="F13" s="25"/>
      <c r="G13" s="25"/>
      <c r="H13" s="57"/>
    </row>
    <row r="14" spans="2:9" ht="20.25" customHeight="1" thickBot="1" x14ac:dyDescent="0.35">
      <c r="B14" s="25"/>
      <c r="C14" s="25"/>
      <c r="D14" s="149" t="s">
        <v>43</v>
      </c>
      <c r="E14" s="68" t="s">
        <v>13</v>
      </c>
      <c r="F14" s="36"/>
      <c r="G14" s="37"/>
      <c r="H14" s="55">
        <f>SUM(H9:H11)</f>
        <v>111334.48</v>
      </c>
      <c r="I14" s="55">
        <f>I9+I11</f>
        <v>111334.48</v>
      </c>
    </row>
    <row r="15" spans="2:9" ht="20.25" customHeight="1" x14ac:dyDescent="0.3"/>
    <row r="16" spans="2:9" ht="20.25" customHeight="1" x14ac:dyDescent="0.3"/>
    <row r="17" ht="20.25" customHeight="1" x14ac:dyDescent="0.3"/>
    <row r="18" ht="20.25" customHeight="1" x14ac:dyDescent="0.3"/>
    <row r="19" ht="20.25" customHeight="1" x14ac:dyDescent="0.3"/>
    <row r="20" ht="20.25" customHeight="1" x14ac:dyDescent="0.3"/>
    <row r="21" ht="20.25" customHeight="1" x14ac:dyDescent="0.3"/>
    <row r="22" ht="20.25" customHeight="1" x14ac:dyDescent="0.3"/>
    <row r="23" ht="20.25" customHeight="1" x14ac:dyDescent="0.3"/>
    <row r="24" ht="20.25" customHeight="1" x14ac:dyDescent="0.3"/>
    <row r="25" ht="20.25" customHeight="1" x14ac:dyDescent="0.3"/>
    <row r="26" ht="20.25" customHeight="1" x14ac:dyDescent="0.3"/>
    <row r="27" ht="20.25" customHeight="1" x14ac:dyDescent="0.3"/>
  </sheetData>
  <mergeCells count="2">
    <mergeCell ref="B2:H2"/>
    <mergeCell ref="B1:I1"/>
  </mergeCells>
  <phoneticPr fontId="25" type="noConversion"/>
  <pageMargins left="0.39370078740157483" right="0.15748031496062992" top="0.51181102362204722" bottom="0.43307086614173229" header="0.51181102362204722" footer="0.51181102362204722"/>
  <pageSetup paperSize="119" scale="62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B1:H25"/>
  <sheetViews>
    <sheetView zoomScale="86" zoomScaleNormal="86" workbookViewId="0">
      <selection activeCell="C7" sqref="C7"/>
    </sheetView>
  </sheetViews>
  <sheetFormatPr baseColWidth="10" defaultColWidth="11.5703125" defaultRowHeight="15" x14ac:dyDescent="0.3"/>
  <cols>
    <col min="1" max="1" width="11.5703125" style="1"/>
    <col min="2" max="2" width="12.140625" style="2" customWidth="1"/>
    <col min="3" max="3" width="11.28515625" style="1" customWidth="1"/>
    <col min="4" max="5" width="33.28515625" style="1" customWidth="1"/>
    <col min="6" max="6" width="33.28515625" style="1" hidden="1" customWidth="1"/>
    <col min="7" max="7" width="11.5703125" style="2" hidden="1" customWidth="1"/>
    <col min="8" max="8" width="12.7109375" style="6" customWidth="1"/>
    <col min="9" max="16384" width="11.5703125" style="1"/>
  </cols>
  <sheetData>
    <row r="1" spans="2:8" ht="18" customHeight="1" x14ac:dyDescent="0.35">
      <c r="B1" s="180" t="s">
        <v>1</v>
      </c>
      <c r="C1" s="181"/>
      <c r="D1" s="181"/>
      <c r="E1" s="181"/>
      <c r="F1" s="181"/>
      <c r="G1" s="181"/>
      <c r="H1" s="182"/>
    </row>
    <row r="2" spans="2:8" ht="18.75" thickBot="1" x14ac:dyDescent="0.4">
      <c r="B2" s="183" t="s">
        <v>42</v>
      </c>
      <c r="C2" s="184"/>
      <c r="D2" s="184"/>
      <c r="E2" s="184"/>
      <c r="F2" s="184"/>
      <c r="G2" s="184"/>
      <c r="H2" s="185"/>
    </row>
    <row r="3" spans="2:8" ht="18" x14ac:dyDescent="0.35">
      <c r="B3" s="104"/>
      <c r="C3" s="9"/>
      <c r="D3" s="9"/>
      <c r="E3" s="9"/>
      <c r="F3" s="9"/>
      <c r="G3" s="104"/>
      <c r="H3" s="7"/>
    </row>
    <row r="4" spans="2:8" ht="18" x14ac:dyDescent="0.35">
      <c r="B4" s="104"/>
      <c r="C4" s="9"/>
      <c r="D4" s="9"/>
      <c r="E4" s="9"/>
      <c r="F4" s="9"/>
      <c r="G4" s="104"/>
      <c r="H4" s="7"/>
    </row>
    <row r="5" spans="2:8" s="41" customFormat="1" ht="21" customHeight="1" x14ac:dyDescent="0.2">
      <c r="B5" s="38" t="s">
        <v>3</v>
      </c>
      <c r="C5" s="38"/>
      <c r="D5" s="38"/>
      <c r="E5" s="38"/>
      <c r="F5" s="38"/>
      <c r="G5" s="39"/>
      <c r="H5" s="39" t="s">
        <v>4</v>
      </c>
    </row>
    <row r="6" spans="2:8" s="41" customFormat="1" ht="21" customHeight="1" x14ac:dyDescent="0.2">
      <c r="B6" s="38" t="s">
        <v>5</v>
      </c>
      <c r="C6" s="38" t="s">
        <v>49</v>
      </c>
      <c r="D6" s="38" t="s">
        <v>7</v>
      </c>
      <c r="E6" s="38" t="s">
        <v>8</v>
      </c>
      <c r="F6" s="38" t="s">
        <v>9</v>
      </c>
      <c r="G6" s="38" t="s">
        <v>10</v>
      </c>
      <c r="H6" s="39" t="s">
        <v>11</v>
      </c>
    </row>
    <row r="7" spans="2:8" s="41" customFormat="1" ht="21" customHeight="1" x14ac:dyDescent="0.2">
      <c r="B7" s="38"/>
      <c r="C7" s="38"/>
      <c r="D7" s="38"/>
      <c r="E7" s="38"/>
      <c r="F7" s="38"/>
      <c r="G7" s="38"/>
      <c r="H7" s="39"/>
    </row>
    <row r="8" spans="2:8" s="41" customFormat="1" ht="21" customHeight="1" x14ac:dyDescent="0.35">
      <c r="B8" s="26">
        <f>'M. DE OFICINA'!B7</f>
        <v>2017</v>
      </c>
      <c r="C8" s="33"/>
      <c r="D8" s="33"/>
      <c r="E8" s="33"/>
      <c r="F8" s="33"/>
      <c r="G8" s="33"/>
      <c r="H8" s="40"/>
    </row>
    <row r="9" spans="2:8" s="31" customFormat="1" ht="40.9" customHeight="1" x14ac:dyDescent="0.35">
      <c r="B9" s="98"/>
      <c r="C9" s="99"/>
      <c r="D9" s="86" t="s">
        <v>48</v>
      </c>
      <c r="E9" s="100"/>
      <c r="F9" s="100"/>
      <c r="G9" s="101"/>
      <c r="H9" s="102"/>
    </row>
    <row r="10" spans="2:8" ht="20.25" customHeight="1" x14ac:dyDescent="0.3">
      <c r="B10" s="15"/>
      <c r="C10" s="15"/>
      <c r="D10" s="15"/>
      <c r="E10" s="15"/>
      <c r="F10" s="15"/>
      <c r="G10" s="15"/>
      <c r="H10" s="53"/>
    </row>
    <row r="11" spans="2:8" ht="20.25" customHeight="1" thickBot="1" x14ac:dyDescent="0.35">
      <c r="B11" s="25"/>
      <c r="C11" s="25"/>
      <c r="D11" s="25"/>
      <c r="E11" s="25"/>
      <c r="F11" s="25"/>
      <c r="G11" s="25"/>
      <c r="H11" s="57"/>
    </row>
    <row r="12" spans="2:8" ht="20.25" customHeight="1" thickBot="1" x14ac:dyDescent="0.35">
      <c r="B12" s="25"/>
      <c r="C12" s="25"/>
      <c r="D12" s="25"/>
      <c r="E12" s="149" t="s">
        <v>43</v>
      </c>
      <c r="F12" s="36"/>
      <c r="G12" s="37"/>
      <c r="H12" s="55">
        <f>SUM(H9:H11)</f>
        <v>0</v>
      </c>
    </row>
    <row r="13" spans="2:8" ht="20.25" customHeight="1" x14ac:dyDescent="0.3"/>
    <row r="14" spans="2:8" ht="20.25" customHeight="1" x14ac:dyDescent="0.3"/>
    <row r="15" spans="2:8" ht="20.25" customHeight="1" x14ac:dyDescent="0.3"/>
    <row r="16" spans="2:8" ht="20.25" customHeight="1" x14ac:dyDescent="0.3"/>
    <row r="17" ht="20.25" customHeight="1" x14ac:dyDescent="0.3"/>
    <row r="18" ht="20.25" customHeight="1" x14ac:dyDescent="0.3"/>
    <row r="19" ht="20.25" customHeight="1" x14ac:dyDescent="0.3"/>
    <row r="20" ht="20.25" customHeight="1" x14ac:dyDescent="0.3"/>
    <row r="21" ht="20.25" customHeight="1" x14ac:dyDescent="0.3"/>
    <row r="22" ht="20.25" customHeight="1" x14ac:dyDescent="0.3"/>
    <row r="23" ht="20.25" customHeight="1" x14ac:dyDescent="0.3"/>
    <row r="24" ht="20.25" customHeight="1" x14ac:dyDescent="0.3"/>
    <row r="25" ht="20.25" customHeight="1" x14ac:dyDescent="0.3"/>
  </sheetData>
  <mergeCells count="2">
    <mergeCell ref="B1:H1"/>
    <mergeCell ref="B2:H2"/>
  </mergeCells>
  <pageMargins left="0.39370078740157483" right="0.15748031496062992" top="0.51181102362204722" bottom="0.43307086614173229" header="0.51181102362204722" footer="0.51181102362204722"/>
  <pageSetup paperSize="119" scale="62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B1:I21"/>
  <sheetViews>
    <sheetView zoomScaleNormal="100" zoomScaleSheetLayoutView="75" workbookViewId="0">
      <pane xSplit="3" ySplit="6" topLeftCell="D7" activePane="bottomRight" state="frozen"/>
      <selection pane="topRight" activeCell="C1" sqref="C1"/>
      <selection pane="bottomLeft" activeCell="A7" sqref="A7"/>
      <selection pane="bottomRight" activeCell="D24" sqref="D24"/>
    </sheetView>
  </sheetViews>
  <sheetFormatPr baseColWidth="10" defaultColWidth="11.42578125" defaultRowHeight="15.75" x14ac:dyDescent="0.35"/>
  <cols>
    <col min="1" max="1" width="11.42578125" style="1"/>
    <col min="2" max="2" width="14.140625" style="1" customWidth="1"/>
    <col min="3" max="3" width="15.85546875" style="65" customWidth="1"/>
    <col min="4" max="4" width="52.28515625" style="5" customWidth="1"/>
    <col min="5" max="5" width="31.42578125" style="5" hidden="1" customWidth="1"/>
    <col min="6" max="6" width="51.42578125" style="5" hidden="1" customWidth="1"/>
    <col min="7" max="7" width="14.85546875" style="2" hidden="1" customWidth="1"/>
    <col min="8" max="8" width="15.85546875" style="6" customWidth="1"/>
    <col min="9" max="9" width="12.85546875" style="1" customWidth="1"/>
    <col min="10" max="16384" width="11.42578125" style="1"/>
  </cols>
  <sheetData>
    <row r="1" spans="2:9" ht="18" customHeight="1" x14ac:dyDescent="0.35">
      <c r="B1" s="172" t="s">
        <v>1</v>
      </c>
      <c r="C1" s="172"/>
      <c r="D1" s="172"/>
      <c r="E1" s="172"/>
      <c r="F1" s="172"/>
      <c r="G1" s="172"/>
      <c r="H1" s="172"/>
    </row>
    <row r="2" spans="2:9" ht="18" x14ac:dyDescent="0.35">
      <c r="B2" s="173" t="s">
        <v>44</v>
      </c>
      <c r="C2" s="173"/>
      <c r="D2" s="173"/>
      <c r="E2" s="173"/>
      <c r="F2" s="173"/>
      <c r="G2" s="173"/>
      <c r="H2" s="173"/>
    </row>
    <row r="3" spans="2:9" ht="18" x14ac:dyDescent="0.35">
      <c r="B3" s="11"/>
      <c r="D3" s="30"/>
      <c r="E3" s="30"/>
      <c r="F3" s="30"/>
      <c r="G3" s="160"/>
    </row>
    <row r="4" spans="2:9" s="32" customFormat="1" ht="19.5" customHeight="1" x14ac:dyDescent="0.2">
      <c r="B4" s="38" t="s">
        <v>3</v>
      </c>
      <c r="C4" s="66" t="s">
        <v>49</v>
      </c>
      <c r="D4" s="38"/>
      <c r="E4" s="38"/>
      <c r="F4" s="38"/>
      <c r="G4" s="38"/>
      <c r="H4" s="39" t="s">
        <v>4</v>
      </c>
    </row>
    <row r="5" spans="2:9" s="32" customFormat="1" ht="21" customHeight="1" x14ac:dyDescent="0.2">
      <c r="B5" s="38" t="s">
        <v>5</v>
      </c>
      <c r="C5" s="66" t="s">
        <v>6</v>
      </c>
      <c r="D5" s="38" t="s">
        <v>7</v>
      </c>
      <c r="E5" s="38" t="s">
        <v>8</v>
      </c>
      <c r="F5" s="38" t="s">
        <v>9</v>
      </c>
      <c r="G5" s="38" t="s">
        <v>10</v>
      </c>
      <c r="H5" s="39" t="s">
        <v>11</v>
      </c>
      <c r="I5" s="39" t="s">
        <v>14</v>
      </c>
    </row>
    <row r="6" spans="2:9" s="41" customFormat="1" ht="21" customHeight="1" x14ac:dyDescent="0.2">
      <c r="B6" s="33"/>
      <c r="C6" s="67"/>
      <c r="D6" s="33"/>
      <c r="E6" s="33"/>
      <c r="F6" s="33"/>
      <c r="G6" s="33"/>
      <c r="H6" s="40"/>
    </row>
    <row r="7" spans="2:9" ht="21.75" customHeight="1" x14ac:dyDescent="0.35">
      <c r="B7" s="20">
        <v>2017</v>
      </c>
      <c r="C7" s="43"/>
      <c r="D7" s="17"/>
      <c r="E7" s="17"/>
      <c r="F7" s="17"/>
      <c r="G7" s="19"/>
      <c r="H7" s="18"/>
    </row>
    <row r="8" spans="2:9" ht="15" customHeight="1" x14ac:dyDescent="0.35">
      <c r="B8" s="3"/>
      <c r="C8" s="45"/>
      <c r="D8" s="17"/>
      <c r="E8" s="17"/>
      <c r="F8" s="17"/>
      <c r="G8" s="19"/>
      <c r="H8" s="18"/>
    </row>
    <row r="9" spans="2:9" s="31" customFormat="1" ht="15" customHeight="1" x14ac:dyDescent="0.35">
      <c r="B9" s="107"/>
      <c r="C9" s="108"/>
      <c r="D9" s="86" t="s">
        <v>48</v>
      </c>
      <c r="E9" s="109"/>
      <c r="F9" s="109"/>
      <c r="G9" s="108"/>
      <c r="H9" s="116"/>
      <c r="I9" s="111">
        <f>+H9</f>
        <v>0</v>
      </c>
    </row>
    <row r="10" spans="2:9" s="89" customFormat="1" ht="15" customHeight="1" x14ac:dyDescent="0.35">
      <c r="B10" s="22"/>
      <c r="C10" s="45"/>
      <c r="D10" s="44"/>
      <c r="E10" s="44"/>
      <c r="F10" s="44"/>
      <c r="G10" s="45"/>
      <c r="H10" s="42"/>
      <c r="I10" s="88"/>
    </row>
    <row r="11" spans="2:9" ht="15" customHeight="1" x14ac:dyDescent="0.35">
      <c r="C11" s="45"/>
      <c r="D11" s="44"/>
      <c r="E11" s="46"/>
      <c r="F11" s="44"/>
      <c r="G11" s="45"/>
      <c r="H11" s="42"/>
    </row>
    <row r="12" spans="2:9" s="31" customFormat="1" ht="16.5" customHeight="1" x14ac:dyDescent="0.35">
      <c r="B12" s="22"/>
      <c r="C12" s="45"/>
      <c r="D12" s="64"/>
      <c r="E12" s="44"/>
      <c r="F12" s="84"/>
      <c r="G12" s="84"/>
      <c r="H12" s="42"/>
    </row>
    <row r="13" spans="2:9" s="31" customFormat="1" ht="16.5" customHeight="1" x14ac:dyDescent="0.35">
      <c r="B13" s="22"/>
      <c r="C13" s="45"/>
      <c r="D13" s="64"/>
      <c r="E13" s="44"/>
      <c r="F13" s="84"/>
      <c r="G13" s="84"/>
      <c r="H13" s="42"/>
      <c r="I13" s="90"/>
    </row>
    <row r="14" spans="2:9" s="89" customFormat="1" ht="15" customHeight="1" x14ac:dyDescent="0.35">
      <c r="B14" s="22"/>
      <c r="C14" s="43"/>
      <c r="D14" s="44"/>
      <c r="E14" s="44"/>
      <c r="F14" s="44"/>
      <c r="G14" s="45"/>
      <c r="H14" s="42"/>
      <c r="I14" s="88"/>
    </row>
    <row r="15" spans="2:9" x14ac:dyDescent="0.35">
      <c r="B15" s="15"/>
      <c r="C15" s="43"/>
      <c r="D15" s="50"/>
      <c r="E15" s="17"/>
      <c r="H15" s="13"/>
      <c r="I15" s="6"/>
    </row>
    <row r="16" spans="2:9" ht="16.5" thickBot="1" x14ac:dyDescent="0.4"/>
    <row r="17" spans="4:9" ht="16.5" thickBot="1" x14ac:dyDescent="0.4">
      <c r="D17" s="149" t="s">
        <v>43</v>
      </c>
      <c r="E17" s="35" t="s">
        <v>12</v>
      </c>
      <c r="F17" s="36"/>
      <c r="G17" s="37" t="s">
        <v>0</v>
      </c>
      <c r="H17" s="55">
        <f>SUM(H9:H16)</f>
        <v>0</v>
      </c>
      <c r="I17" s="55">
        <f>I9</f>
        <v>0</v>
      </c>
    </row>
    <row r="21" spans="4:9" x14ac:dyDescent="0.35">
      <c r="D21" s="161"/>
    </row>
  </sheetData>
  <mergeCells count="2">
    <mergeCell ref="B1:H1"/>
    <mergeCell ref="B2:H2"/>
  </mergeCells>
  <pageMargins left="0.39370078740157483" right="0.15748031496062992" top="0.35433070866141736" bottom="0.31496062992125984" header="0.51181102362204722" footer="0.15748031496062992"/>
  <pageSetup scale="85" firstPageNumber="0" fitToHeight="4" orientation="portrait" horizontalDpi="300" verticalDpi="300" r:id="rId1"/>
  <headerFooter alignWithMargins="0">
    <oddFooter>&amp;CPágina &amp;P de &amp;N</oddFooter>
  </headerFooter>
  <rowBreaks count="2" manualBreakCount="2">
    <brk id="16" max="16383" man="1"/>
    <brk id="18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RESUMEN 2017</vt:lpstr>
      <vt:lpstr>M. DE OFICINA</vt:lpstr>
      <vt:lpstr>EQ. DE COMPUTO</vt:lpstr>
      <vt:lpstr>OTROS MOB Y EQ</vt:lpstr>
      <vt:lpstr>CAMARAS FOTOG</vt:lpstr>
      <vt:lpstr>SOFTWARE</vt:lpstr>
      <vt:lpstr>LICENCIAS INF</vt:lpstr>
      <vt:lpstr>EQ DE TRANSPORTE</vt:lpstr>
      <vt:lpstr>'EQ DE TRANSPORTE'!Títulos_a_imprimir</vt:lpstr>
      <vt:lpstr>'EQ. DE COMPUTO'!Títulos_a_imprimir</vt:lpstr>
      <vt:lpstr>'M. DE OFICINA'!Títulos_a_imprimir</vt:lpstr>
      <vt:lpstr>'OTROS MOB Y EQ'!Títulos_a_imprimir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Gonzalez Cazares</dc:creator>
  <cp:lastModifiedBy>Andrea Cervantes Pulido</cp:lastModifiedBy>
  <cp:lastPrinted>2012-08-24T15:53:16Z</cp:lastPrinted>
  <dcterms:created xsi:type="dcterms:W3CDTF">2009-10-19T14:49:59Z</dcterms:created>
  <dcterms:modified xsi:type="dcterms:W3CDTF">2018-01-24T19:54:55Z</dcterms:modified>
</cp:coreProperties>
</file>